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6.8" sheetId="1" r:id="rId1"/>
  </sheets>
  <calcPr calcId="124519"/>
</workbook>
</file>

<file path=xl/calcChain.xml><?xml version="1.0" encoding="utf-8"?>
<calcChain xmlns="http://schemas.openxmlformats.org/spreadsheetml/2006/main">
  <c r="O79" i="1"/>
  <c r="M78"/>
  <c r="O78" s="1"/>
  <c r="O77"/>
  <c r="M77"/>
  <c r="O76"/>
  <c r="M76"/>
  <c r="O75"/>
  <c r="M75"/>
  <c r="M74"/>
  <c r="O74" s="1"/>
  <c r="O73"/>
  <c r="M73"/>
  <c r="O72"/>
  <c r="M72"/>
</calcChain>
</file>

<file path=xl/sharedStrings.xml><?xml version="1.0" encoding="utf-8"?>
<sst xmlns="http://schemas.openxmlformats.org/spreadsheetml/2006/main" count="79" uniqueCount="41">
  <si>
    <t>Table 6.8  INDUSTRYWISE OFF-TAKE OF NATURAL GAS IN INDIA</t>
  </si>
  <si>
    <t>Table 6.8 (contd) INDUSTRYWISE OFF-TAKE OF NATURAL GAS IN INDIA</t>
  </si>
  <si>
    <t>(Billion  Cubic Metres)</t>
  </si>
  <si>
    <t>Year</t>
  </si>
  <si>
    <t>Energy Purpose</t>
  </si>
  <si>
    <t>Non-Energy Purposes</t>
  </si>
  <si>
    <t>Grand Total</t>
  </si>
  <si>
    <t>Power Generation</t>
  </si>
  <si>
    <t>Industrial Fuel</t>
  </si>
  <si>
    <t>Tea Plantation</t>
  </si>
  <si>
    <t>Domestic fuel/TransportDistribution Network</t>
  </si>
  <si>
    <t>Refinery</t>
  </si>
  <si>
    <t>Miscellaneous</t>
  </si>
  <si>
    <t>Total</t>
  </si>
  <si>
    <t>Fertilizer Industry</t>
  </si>
  <si>
    <t>Petro-Chemicals</t>
  </si>
  <si>
    <t>Captive Use/LPG Shrinkage</t>
  </si>
  <si>
    <t>Sponge Iron</t>
  </si>
  <si>
    <t xml:space="preserve">13=10 to 12 </t>
  </si>
  <si>
    <t>2007-08</t>
  </si>
  <si>
    <t>-</t>
  </si>
  <si>
    <t>2008-09</t>
  </si>
  <si>
    <t>2009-10</t>
  </si>
  <si>
    <t>2010-11</t>
  </si>
  <si>
    <t>2011-12</t>
  </si>
  <si>
    <t>2012-13</t>
  </si>
  <si>
    <t>2013-14</t>
  </si>
  <si>
    <t>2014-15</t>
  </si>
  <si>
    <t xml:space="preserve">2015-16 </t>
  </si>
  <si>
    <t>2016-17 (P)</t>
  </si>
  <si>
    <t>Distribution (%)</t>
  </si>
  <si>
    <t>Growth rate of 2016-17 over 2015-16 (%)</t>
  </si>
  <si>
    <t>*  Consumption of LNG included from 2011-12 &amp; onwards.</t>
  </si>
  <si>
    <t>Note: Includes of Consumption of LNG in 2011-12 &amp; onwards.</t>
  </si>
  <si>
    <t xml:space="preserve">NA :Non Availability of data </t>
  </si>
  <si>
    <t>Source: Ministry of Petroleum &amp; Natural Gas</t>
  </si>
  <si>
    <t>City or Local Natural Gas Distribution Network</t>
  </si>
  <si>
    <t>Misc</t>
  </si>
  <si>
    <t>Internal Consumption for Pipeline System</t>
  </si>
  <si>
    <t>LPG Shrinkage</t>
  </si>
  <si>
    <t>others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</si>
</sst>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00000"/>
    <numFmt numFmtId="165" formatCode="General_)"/>
    <numFmt numFmtId="166" formatCode="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0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7"/>
      <color indexed="4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7">
    <xf numFmtId="0" fontId="0" fillId="0" borderId="0"/>
    <xf numFmtId="0" fontId="9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11">
      <alignment horizontal="right" vertical="center"/>
    </xf>
  </cellStyleXfs>
  <cellXfs count="66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1" xfId="0" applyFont="1" applyBorder="1"/>
    <xf numFmtId="0" fontId="5" fillId="0" borderId="1" xfId="0" applyFont="1" applyBorder="1" applyAlignment="1"/>
    <xf numFmtId="0" fontId="4" fillId="0" borderId="0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6" xfId="0" applyFont="1" applyBorder="1" applyAlignment="1">
      <alignment horizontal="center"/>
    </xf>
    <xf numFmtId="2" fontId="0" fillId="0" borderId="0" xfId="0" applyNumberFormat="1"/>
    <xf numFmtId="2" fontId="7" fillId="0" borderId="0" xfId="0" quotePrefix="1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2" fontId="8" fillId="0" borderId="9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10" xfId="0" applyNumberFormat="1" applyFont="1" applyBorder="1"/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8" xfId="0" applyNumberFormat="1" applyFont="1" applyBorder="1"/>
    <xf numFmtId="0" fontId="7" fillId="0" borderId="8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2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/>
    <xf numFmtId="2" fontId="8" fillId="0" borderId="7" xfId="0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10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6" xfId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7" fillId="0" borderId="0" xfId="0" quotePrefix="1" applyNumberFormat="1" applyFont="1" applyBorder="1" applyAlignment="1">
      <alignment horizontal="right" vertical="center"/>
    </xf>
    <xf numFmtId="1" fontId="12" fillId="0" borderId="0" xfId="2" applyNumberFormat="1" applyFont="1" applyFill="1" applyBorder="1"/>
    <xf numFmtId="2" fontId="12" fillId="0" borderId="0" xfId="2" applyNumberFormat="1" applyFont="1" applyFill="1" applyBorder="1"/>
    <xf numFmtId="1" fontId="12" fillId="0" borderId="0" xfId="3" applyNumberFormat="1" applyFont="1" applyFill="1" applyBorder="1"/>
    <xf numFmtId="2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/>
    <xf numFmtId="2" fontId="0" fillId="0" borderId="0" xfId="0" applyNumberFormat="1" applyBorder="1"/>
    <xf numFmtId="0" fontId="7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7">
    <cellStyle name="Comma 2" xfId="4"/>
    <cellStyle name="Comma 2 2" xfId="5"/>
    <cellStyle name="Normal" xfId="0" builtinId="0"/>
    <cellStyle name="Normal 2 10" xfId="3"/>
    <cellStyle name="Normal 3" xfId="2"/>
    <cellStyle name="Normal_XVII.1" xfId="1"/>
    <cellStyle name="X12_Total Figs 1 dec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Industrywise off-take of Natural Gas in India during 2016-17</a:t>
            </a:r>
          </a:p>
        </c:rich>
      </c:tx>
    </c:title>
    <c:plotArea>
      <c:layout>
        <c:manualLayout>
          <c:layoutTarget val="inner"/>
          <c:xMode val="edge"/>
          <c:yMode val="edge"/>
          <c:x val="0.24751174145702096"/>
          <c:y val="0.17853479027209043"/>
          <c:w val="0.52514272609127743"/>
          <c:h val="0.806957442442904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699095380067782"/>
                  <c:y val="0.23135641934488518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1608531457839605"/>
                  <c:y val="-5.055156761735006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1.2253905155059498E-3"/>
                  <c:y val="-0.1311965015435748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5667792982187906"/>
                  <c:y val="-9.57909196135032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3803888591595979E-2"/>
                  <c:y val="5.0278094080535303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9860454943132069E-2"/>
                  <c:y val="0.14467592592592587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'6.8'!$L$72:$L$78</c:f>
              <c:strCache>
                <c:ptCount val="7"/>
                <c:pt idx="0">
                  <c:v>Power Generation</c:v>
                </c:pt>
                <c:pt idx="1">
                  <c:v>City or Local Natural Gas Distribution Network</c:v>
                </c:pt>
                <c:pt idx="2">
                  <c:v>Refinery</c:v>
                </c:pt>
                <c:pt idx="3">
                  <c:v>Misc</c:v>
                </c:pt>
                <c:pt idx="4">
                  <c:v>Fertilizer Industry</c:v>
                </c:pt>
                <c:pt idx="5">
                  <c:v>Petro-Chemicals</c:v>
                </c:pt>
                <c:pt idx="6">
                  <c:v>others</c:v>
                </c:pt>
              </c:strCache>
            </c:strRef>
          </c:cat>
          <c:val>
            <c:numRef>
              <c:f>'6.8'!$M$72:$M$78</c:f>
              <c:numCache>
                <c:formatCode>0.00</c:formatCode>
                <c:ptCount val="7"/>
                <c:pt idx="0">
                  <c:v>11.61626</c:v>
                </c:pt>
                <c:pt idx="1">
                  <c:v>7.35</c:v>
                </c:pt>
                <c:pt idx="2">
                  <c:v>5.3743699999999999</c:v>
                </c:pt>
                <c:pt idx="3">
                  <c:v>4.3226350000000027</c:v>
                </c:pt>
                <c:pt idx="4">
                  <c:v>15.428570000000001</c:v>
                </c:pt>
                <c:pt idx="5">
                  <c:v>4.1700600000000003</c:v>
                </c:pt>
                <c:pt idx="6">
                  <c:v>2.5159750000000001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gradFill>
      <a:gsLst>
        <a:gs pos="0">
          <a:schemeClr val="accent1">
            <a:tint val="66000"/>
            <a:satMod val="160000"/>
          </a:schemeClr>
        </a:gs>
        <a:gs pos="10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72</xdr:row>
      <xdr:rowOff>152400</xdr:rowOff>
    </xdr:from>
    <xdr:to>
      <xdr:col>8</xdr:col>
      <xdr:colOff>0</xdr:colOff>
      <xdr:row>85</xdr:row>
      <xdr:rowOff>152400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19</xdr:row>
      <xdr:rowOff>161925</xdr:rowOff>
    </xdr:from>
    <xdr:to>
      <xdr:col>7</xdr:col>
      <xdr:colOff>371475</xdr:colOff>
      <xdr:row>22</xdr:row>
      <xdr:rowOff>114300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857750"/>
          <a:ext cx="5876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0.54565</cdr:x>
      <cdr:y>0.92101</cdr:y>
    </cdr:from>
    <cdr:to>
      <cdr:x>1</cdr:x>
      <cdr:y>0.9881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490390" y="3627835"/>
          <a:ext cx="2073672" cy="264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Total Consumption= 50.78 BCM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T79"/>
  <sheetViews>
    <sheetView showGridLines="0" tabSelected="1" zoomScale="96" zoomScaleNormal="96" workbookViewId="0">
      <selection activeCell="K1" sqref="K1:P20"/>
    </sheetView>
  </sheetViews>
  <sheetFormatPr defaultRowHeight="15"/>
  <cols>
    <col min="1" max="1" width="19.42578125" customWidth="1"/>
    <col min="2" max="2" width="11" customWidth="1"/>
    <col min="5" max="5" width="13.28515625" customWidth="1"/>
    <col min="6" max="6" width="7.85546875" bestFit="1" customWidth="1"/>
    <col min="7" max="7" width="12.7109375" customWidth="1"/>
    <col min="12" max="12" width="17.28515625" customWidth="1"/>
    <col min="13" max="13" width="13.7109375" customWidth="1"/>
    <col min="14" max="14" width="14" customWidth="1"/>
    <col min="15" max="15" width="13.7109375" customWidth="1"/>
    <col min="16" max="16" width="13.85546875" customWidth="1"/>
    <col min="19" max="19" width="19.140625" customWidth="1"/>
  </cols>
  <sheetData>
    <row r="1" spans="1:20" ht="40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1" t="s">
        <v>1</v>
      </c>
      <c r="L1" s="1"/>
      <c r="M1" s="1"/>
      <c r="N1" s="1"/>
      <c r="O1" s="1"/>
      <c r="P1" s="1"/>
      <c r="Q1" s="3"/>
      <c r="R1" s="3"/>
      <c r="S1" s="3"/>
    </row>
    <row r="2" spans="1:20" ht="23.25">
      <c r="A2" s="4"/>
      <c r="B2" s="4"/>
      <c r="C2" s="4"/>
      <c r="D2" s="4"/>
      <c r="E2" s="4"/>
      <c r="G2" s="5" t="s">
        <v>2</v>
      </c>
      <c r="H2" s="5"/>
      <c r="I2" s="6"/>
      <c r="J2" s="6"/>
      <c r="K2" s="4"/>
      <c r="L2" s="4"/>
      <c r="M2" s="6"/>
      <c r="O2" s="7" t="s">
        <v>2</v>
      </c>
      <c r="P2" s="7"/>
      <c r="Q2" s="8"/>
      <c r="R2" s="8"/>
    </row>
    <row r="3" spans="1:20">
      <c r="A3" s="9" t="s">
        <v>3</v>
      </c>
      <c r="B3" s="10" t="s">
        <v>4</v>
      </c>
      <c r="C3" s="11"/>
      <c r="D3" s="11"/>
      <c r="E3" s="11"/>
      <c r="F3" s="11"/>
      <c r="G3" s="11"/>
      <c r="H3" s="12"/>
      <c r="I3" s="13"/>
      <c r="J3" s="13"/>
      <c r="K3" s="14" t="s">
        <v>5</v>
      </c>
      <c r="L3" s="14"/>
      <c r="M3" s="14"/>
      <c r="N3" s="14"/>
      <c r="O3" s="14"/>
      <c r="P3" s="15" t="s">
        <v>6</v>
      </c>
    </row>
    <row r="4" spans="1:20" s="21" customFormat="1" ht="50.25" customHeight="1">
      <c r="A4" s="16"/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8" t="s">
        <v>13</v>
      </c>
      <c r="I4" s="19"/>
      <c r="J4" s="19"/>
      <c r="K4" s="17" t="s">
        <v>14</v>
      </c>
      <c r="L4" s="17" t="s">
        <v>15</v>
      </c>
      <c r="M4" s="17" t="s">
        <v>16</v>
      </c>
      <c r="N4" s="17" t="s">
        <v>17</v>
      </c>
      <c r="O4" s="18" t="s">
        <v>13</v>
      </c>
      <c r="P4" s="20"/>
    </row>
    <row r="5" spans="1:20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7</v>
      </c>
      <c r="G5" s="22">
        <v>8</v>
      </c>
      <c r="H5" s="22">
        <v>9</v>
      </c>
      <c r="I5" s="13"/>
      <c r="J5" s="13"/>
      <c r="K5" s="22">
        <v>9</v>
      </c>
      <c r="L5" s="22">
        <v>10</v>
      </c>
      <c r="M5" s="22">
        <v>11</v>
      </c>
      <c r="N5" s="22">
        <v>12</v>
      </c>
      <c r="O5" s="22" t="s">
        <v>18</v>
      </c>
      <c r="P5" s="22">
        <v>14</v>
      </c>
      <c r="R5" s="23"/>
      <c r="T5" s="24"/>
    </row>
    <row r="6" spans="1:20">
      <c r="A6" s="25" t="s">
        <v>19</v>
      </c>
      <c r="B6" s="26">
        <v>12.037000000000001</v>
      </c>
      <c r="C6" s="27" t="s">
        <v>20</v>
      </c>
      <c r="D6" s="28">
        <v>0.16</v>
      </c>
      <c r="E6" s="27" t="s">
        <v>20</v>
      </c>
      <c r="F6" s="27" t="s">
        <v>20</v>
      </c>
      <c r="G6" s="27" t="s">
        <v>20</v>
      </c>
      <c r="H6" s="27">
        <v>12.197000000000001</v>
      </c>
      <c r="I6" s="29"/>
      <c r="J6" s="29"/>
      <c r="K6" s="27">
        <v>9.8230000000000004</v>
      </c>
      <c r="L6" s="27">
        <v>1.4319999999999999</v>
      </c>
      <c r="M6" s="27" t="s">
        <v>20</v>
      </c>
      <c r="N6" s="27" t="s">
        <v>20</v>
      </c>
      <c r="O6" s="27" t="s">
        <v>20</v>
      </c>
      <c r="P6" s="27" t="s">
        <v>20</v>
      </c>
      <c r="Q6" s="23"/>
      <c r="R6" s="23"/>
      <c r="T6" s="24"/>
    </row>
    <row r="7" spans="1:20">
      <c r="A7" s="25" t="s">
        <v>21</v>
      </c>
      <c r="B7" s="26">
        <v>12.603</v>
      </c>
      <c r="C7" s="27" t="s">
        <v>20</v>
      </c>
      <c r="D7" s="28">
        <v>0.154</v>
      </c>
      <c r="E7" s="27" t="s">
        <v>20</v>
      </c>
      <c r="F7" s="27" t="s">
        <v>20</v>
      </c>
      <c r="G7" s="27">
        <v>3.42</v>
      </c>
      <c r="H7" s="30">
        <v>16.177</v>
      </c>
      <c r="I7" s="29"/>
      <c r="J7" s="29"/>
      <c r="K7" s="27">
        <v>9.0820000000000007</v>
      </c>
      <c r="L7" s="27">
        <v>1.105</v>
      </c>
      <c r="M7" s="27" t="s">
        <v>20</v>
      </c>
      <c r="N7" s="27" t="s">
        <v>20</v>
      </c>
      <c r="O7" s="27" t="s">
        <v>20</v>
      </c>
      <c r="P7" s="27" t="s">
        <v>20</v>
      </c>
      <c r="Q7" s="23"/>
      <c r="R7" s="23"/>
      <c r="T7" s="24"/>
    </row>
    <row r="8" spans="1:20">
      <c r="A8" s="25" t="s">
        <v>22</v>
      </c>
      <c r="B8" s="26">
        <v>21.364999999999998</v>
      </c>
      <c r="C8" s="27" t="s">
        <v>20</v>
      </c>
      <c r="D8" s="28">
        <v>0.16700000000000001</v>
      </c>
      <c r="E8" s="27" t="s">
        <v>20</v>
      </c>
      <c r="F8" s="27" t="s">
        <v>20</v>
      </c>
      <c r="G8" s="27">
        <v>7.2720000000000002</v>
      </c>
      <c r="H8" s="30">
        <v>28.804000000000002</v>
      </c>
      <c r="I8" s="29"/>
      <c r="J8" s="29"/>
      <c r="K8" s="27">
        <v>13.168310999999999</v>
      </c>
      <c r="L8" s="27">
        <v>1.2637069999999999</v>
      </c>
      <c r="M8" s="27" t="s">
        <v>20</v>
      </c>
      <c r="N8" s="27" t="s">
        <v>20</v>
      </c>
      <c r="O8" s="27" t="s">
        <v>20</v>
      </c>
      <c r="P8" s="27" t="s">
        <v>20</v>
      </c>
      <c r="Q8" s="23"/>
      <c r="R8" s="23"/>
      <c r="T8" s="24"/>
    </row>
    <row r="9" spans="1:20">
      <c r="A9" s="25" t="s">
        <v>23</v>
      </c>
      <c r="B9" s="26">
        <v>25.786999999999999</v>
      </c>
      <c r="C9" s="27" t="s">
        <v>20</v>
      </c>
      <c r="D9" s="28">
        <v>0.19282854899999999</v>
      </c>
      <c r="E9" s="27" t="s">
        <v>20</v>
      </c>
      <c r="F9" s="27" t="s">
        <v>20</v>
      </c>
      <c r="G9" s="27">
        <v>7.5460000000000003</v>
      </c>
      <c r="H9" s="30">
        <v>33.525828549000003</v>
      </c>
      <c r="I9" s="29"/>
      <c r="J9" s="29"/>
      <c r="K9" s="27">
        <v>11.463766</v>
      </c>
      <c r="L9" s="27">
        <v>1.3088199999999999</v>
      </c>
      <c r="M9" s="27" t="s">
        <v>20</v>
      </c>
      <c r="N9" s="27" t="s">
        <v>20</v>
      </c>
      <c r="O9" s="27" t="s">
        <v>20</v>
      </c>
      <c r="P9" s="27" t="s">
        <v>20</v>
      </c>
      <c r="Q9" s="23"/>
      <c r="R9" s="23"/>
      <c r="T9" s="24"/>
    </row>
    <row r="10" spans="1:20">
      <c r="A10" s="25" t="s">
        <v>24</v>
      </c>
      <c r="B10" s="26">
        <v>22.628457999999998</v>
      </c>
      <c r="C10" s="27">
        <v>0.28375099999999998</v>
      </c>
      <c r="D10" s="28">
        <v>0.17527500000000001</v>
      </c>
      <c r="E10" s="27">
        <v>5.5987880000000008</v>
      </c>
      <c r="F10" s="27">
        <v>4.2568700000000002</v>
      </c>
      <c r="G10" s="27">
        <v>9.4784770000000016</v>
      </c>
      <c r="H10" s="30">
        <v>42.421618999999993</v>
      </c>
      <c r="I10" s="29"/>
      <c r="J10" s="29"/>
      <c r="K10" s="27">
        <v>14.003324000000001</v>
      </c>
      <c r="L10" s="27">
        <v>1.857685</v>
      </c>
      <c r="M10" s="27">
        <v>1.0683699999999998</v>
      </c>
      <c r="N10" s="27">
        <v>1.3332599999999999</v>
      </c>
      <c r="O10" s="27">
        <v>18.262639</v>
      </c>
      <c r="P10" s="30">
        <v>60.684258</v>
      </c>
      <c r="Q10" s="23"/>
      <c r="R10" s="23"/>
      <c r="T10" s="24"/>
    </row>
    <row r="11" spans="1:20">
      <c r="A11" s="25" t="s">
        <v>25</v>
      </c>
      <c r="B11" s="27">
        <v>16.077709000000002</v>
      </c>
      <c r="C11" s="27">
        <v>0.26939800000000003</v>
      </c>
      <c r="D11" s="31">
        <v>0.18210100000000001</v>
      </c>
      <c r="E11" s="27">
        <v>5.7798370000000006</v>
      </c>
      <c r="F11" s="27">
        <v>3.8905400000000001</v>
      </c>
      <c r="G11" s="27">
        <v>8.3627189999999967</v>
      </c>
      <c r="H11" s="30">
        <v>34.562303999999997</v>
      </c>
      <c r="I11" s="29"/>
      <c r="J11" s="29"/>
      <c r="K11" s="27">
        <v>14.733293000000003</v>
      </c>
      <c r="L11" s="27">
        <v>2.4859640000000001</v>
      </c>
      <c r="M11" s="27">
        <v>1.02729</v>
      </c>
      <c r="N11" s="27">
        <v>1.1057399999999999</v>
      </c>
      <c r="O11" s="27">
        <v>19.352287000000004</v>
      </c>
      <c r="P11" s="30">
        <v>53.914591000000001</v>
      </c>
      <c r="Q11" s="23"/>
      <c r="R11" s="23"/>
      <c r="T11" s="24"/>
    </row>
    <row r="12" spans="1:20">
      <c r="A12" s="32" t="s">
        <v>26</v>
      </c>
      <c r="B12" s="27">
        <v>11.283618000000001</v>
      </c>
      <c r="C12" s="27">
        <v>0.15588799999999997</v>
      </c>
      <c r="D12" s="31">
        <v>0.19571800000000003</v>
      </c>
      <c r="E12" s="27">
        <v>5.9040850000000002</v>
      </c>
      <c r="F12" s="27">
        <v>3.9684749999999998</v>
      </c>
      <c r="G12" s="27">
        <v>7.9562679999999979</v>
      </c>
      <c r="H12" s="30">
        <v>29.464051999999999</v>
      </c>
      <c r="I12" s="29"/>
      <c r="J12" s="29"/>
      <c r="K12" s="27">
        <v>15.869371999999995</v>
      </c>
      <c r="L12" s="27">
        <v>2.4046639999999999</v>
      </c>
      <c r="M12" s="27">
        <v>0.98185</v>
      </c>
      <c r="N12" s="27">
        <v>0.27412399999999998</v>
      </c>
      <c r="O12" s="27"/>
      <c r="P12" s="30">
        <v>48.994061999999992</v>
      </c>
      <c r="Q12" s="23"/>
      <c r="R12" s="23"/>
      <c r="T12" s="24"/>
    </row>
    <row r="13" spans="1:20">
      <c r="A13" s="32" t="s">
        <v>27</v>
      </c>
      <c r="B13" s="27">
        <v>10.719803000000001</v>
      </c>
      <c r="C13" s="27">
        <v>0.39450899999999994</v>
      </c>
      <c r="D13" s="31">
        <v>0.180482</v>
      </c>
      <c r="E13" s="27">
        <v>5.4155049999999996</v>
      </c>
      <c r="F13" s="27">
        <v>4.575202</v>
      </c>
      <c r="G13" s="27">
        <v>6.4300939999999942</v>
      </c>
      <c r="H13" s="30">
        <v>27.715594999999993</v>
      </c>
      <c r="I13" s="29"/>
      <c r="J13" s="29"/>
      <c r="K13" s="27">
        <v>15.190301</v>
      </c>
      <c r="L13" s="27">
        <v>2.8896711000000006</v>
      </c>
      <c r="M13" s="27">
        <v>1.0054799999999999</v>
      </c>
      <c r="N13" s="27">
        <v>0.15359200000000001</v>
      </c>
      <c r="O13" s="27">
        <v>19.239044100000001</v>
      </c>
      <c r="P13" s="30">
        <v>46.954639099999994</v>
      </c>
      <c r="Q13" s="23"/>
      <c r="R13" s="23"/>
      <c r="T13" s="24"/>
    </row>
    <row r="14" spans="1:20">
      <c r="A14" s="32" t="s">
        <v>28</v>
      </c>
      <c r="B14" s="27">
        <v>10.889200000000001</v>
      </c>
      <c r="C14" s="27">
        <v>0.40111000000000002</v>
      </c>
      <c r="D14" s="31">
        <v>0.187058</v>
      </c>
      <c r="E14" s="27">
        <v>5.4638900000000001</v>
      </c>
      <c r="F14" s="27">
        <v>5.0765399999999996</v>
      </c>
      <c r="G14" s="26">
        <v>4.6654520000000073</v>
      </c>
      <c r="H14" s="30">
        <v>26.683250000000008</v>
      </c>
      <c r="I14" s="29"/>
      <c r="J14" s="29"/>
      <c r="K14" s="27">
        <v>16.134610000000002</v>
      </c>
      <c r="L14" s="27">
        <v>3.7332800000000002</v>
      </c>
      <c r="M14" s="27">
        <v>0.75419000000000003</v>
      </c>
      <c r="N14" s="26">
        <v>0.54432000000000003</v>
      </c>
      <c r="O14" s="27">
        <v>21.166400000000003</v>
      </c>
      <c r="P14" s="30">
        <v>47.849650000000011</v>
      </c>
      <c r="Q14" s="23"/>
      <c r="R14" s="23"/>
      <c r="T14" s="24"/>
    </row>
    <row r="15" spans="1:20">
      <c r="A15" s="33" t="s">
        <v>29</v>
      </c>
      <c r="B15" s="34">
        <v>11.61626</v>
      </c>
      <c r="C15" s="34">
        <v>0.68814999999999993</v>
      </c>
      <c r="D15" s="35">
        <v>0.18332499999999999</v>
      </c>
      <c r="E15" s="34">
        <v>7.35</v>
      </c>
      <c r="F15" s="34">
        <v>5.3743699999999999</v>
      </c>
      <c r="G15" s="34">
        <v>4.3226350000000027</v>
      </c>
      <c r="H15" s="30">
        <v>29.534740000000003</v>
      </c>
      <c r="I15" s="29"/>
      <c r="J15" s="29"/>
      <c r="K15" s="34">
        <v>15.428570000000001</v>
      </c>
      <c r="L15" s="34">
        <v>4.1700600000000003</v>
      </c>
      <c r="M15" s="34">
        <v>0.75945000000000007</v>
      </c>
      <c r="N15" s="34">
        <v>0.88505</v>
      </c>
      <c r="O15" s="34">
        <v>21.243130000000001</v>
      </c>
      <c r="P15" s="36">
        <v>50.777870000000007</v>
      </c>
      <c r="Q15" s="23"/>
      <c r="R15" s="23"/>
      <c r="T15" s="24"/>
    </row>
    <row r="16" spans="1:20">
      <c r="A16" s="37" t="s">
        <v>30</v>
      </c>
      <c r="B16" s="38">
        <v>24.276583005309334</v>
      </c>
      <c r="C16" s="38">
        <v>1.3552163570468785</v>
      </c>
      <c r="D16" s="39">
        <v>0.36103326114309237</v>
      </c>
      <c r="E16" s="39">
        <v>14.474809597172939</v>
      </c>
      <c r="F16" s="39">
        <v>10.58407924554535</v>
      </c>
      <c r="G16" s="39">
        <v>8.5128324602824055</v>
      </c>
      <c r="H16" s="40">
        <v>58.164590204354774</v>
      </c>
      <c r="I16" s="41"/>
      <c r="J16" s="41"/>
      <c r="K16" s="39">
        <v>30.384437157367962</v>
      </c>
      <c r="L16" s="39">
        <v>8.212357076025441</v>
      </c>
      <c r="M16" s="39">
        <v>1.4956318569487062</v>
      </c>
      <c r="N16" s="39">
        <v>1.742983705303117</v>
      </c>
      <c r="O16" s="39">
        <v>41.835409795645226</v>
      </c>
      <c r="P16" s="40">
        <v>100</v>
      </c>
      <c r="R16" s="23"/>
      <c r="T16" s="24"/>
    </row>
    <row r="17" spans="1:20" s="47" customFormat="1" ht="30.75" customHeight="1">
      <c r="A17" s="42" t="s">
        <v>31</v>
      </c>
      <c r="B17" s="43">
        <v>6.6768908643426492</v>
      </c>
      <c r="C17" s="43">
        <v>71.561417067637279</v>
      </c>
      <c r="D17" s="44">
        <v>-1.9956377166440431</v>
      </c>
      <c r="E17" s="44">
        <v>34.519545598465548</v>
      </c>
      <c r="F17" s="44">
        <v>5.8667911609088135</v>
      </c>
      <c r="G17" s="44">
        <v>-7.3479911485533247</v>
      </c>
      <c r="H17" s="45">
        <v>10.686441868962717</v>
      </c>
      <c r="I17" s="46"/>
      <c r="J17" s="46"/>
      <c r="K17" s="44">
        <v>-4.3759347142571245</v>
      </c>
      <c r="L17" s="44">
        <v>11.699631423306052</v>
      </c>
      <c r="M17" s="44">
        <v>0.69743698537504373</v>
      </c>
      <c r="N17" s="44">
        <v>62.597369194591415</v>
      </c>
      <c r="O17" s="44">
        <v>0.36250850404413476</v>
      </c>
      <c r="P17" s="45">
        <v>6.119626789328648</v>
      </c>
      <c r="R17" s="48"/>
      <c r="T17" s="49"/>
    </row>
    <row r="18" spans="1:20">
      <c r="A18" s="50" t="s">
        <v>32</v>
      </c>
      <c r="B18" s="50"/>
      <c r="C18" s="50"/>
      <c r="D18" s="50"/>
      <c r="E18" s="51"/>
      <c r="F18" s="50"/>
      <c r="G18" s="50"/>
      <c r="H18" s="50"/>
      <c r="I18" s="50"/>
      <c r="J18" s="50"/>
      <c r="K18" s="50" t="s">
        <v>33</v>
      </c>
      <c r="L18" s="50"/>
      <c r="M18" s="50"/>
      <c r="N18" s="50"/>
      <c r="O18" s="51"/>
      <c r="P18" s="52"/>
      <c r="S18" s="53"/>
    </row>
    <row r="19" spans="1:20">
      <c r="A19" s="50" t="s">
        <v>34</v>
      </c>
      <c r="B19" s="50"/>
      <c r="C19" s="50"/>
      <c r="D19" s="50"/>
      <c r="E19" s="51"/>
      <c r="F19" s="50"/>
      <c r="G19" s="50"/>
      <c r="H19" s="50"/>
      <c r="I19" s="50"/>
      <c r="J19" s="50"/>
      <c r="K19" s="50" t="s">
        <v>34</v>
      </c>
      <c r="L19" s="50"/>
      <c r="M19" s="50"/>
      <c r="N19" s="50"/>
      <c r="O19" s="51"/>
      <c r="P19" s="52"/>
      <c r="S19" s="53"/>
    </row>
    <row r="20" spans="1:20">
      <c r="A20" s="54" t="s">
        <v>35</v>
      </c>
      <c r="B20" s="54"/>
      <c r="C20" s="54"/>
      <c r="D20" s="54"/>
      <c r="E20" s="54"/>
      <c r="F20" s="55"/>
      <c r="G20" s="55"/>
      <c r="H20" s="55"/>
      <c r="I20" s="55"/>
      <c r="J20" s="55"/>
      <c r="K20" s="54" t="s">
        <v>35</v>
      </c>
      <c r="L20" s="54"/>
      <c r="M20" s="54"/>
      <c r="N20" s="54"/>
      <c r="O20" s="54"/>
      <c r="P20" s="55"/>
    </row>
    <row r="21" spans="1:20">
      <c r="H21" s="56"/>
      <c r="I21" s="56"/>
      <c r="J21" s="56"/>
    </row>
    <row r="24" spans="1:20">
      <c r="A24" s="57"/>
      <c r="B24" s="58"/>
      <c r="C24" s="58"/>
      <c r="D24" s="58"/>
      <c r="E24" s="57"/>
    </row>
    <row r="25" spans="1:20">
      <c r="A25" s="57"/>
      <c r="B25" s="57"/>
      <c r="C25" s="57"/>
      <c r="D25" s="57"/>
      <c r="E25" s="57"/>
    </row>
    <row r="26" spans="1:20">
      <c r="A26" s="57"/>
      <c r="B26" s="57"/>
      <c r="C26" s="57"/>
      <c r="D26" s="57"/>
      <c r="E26" s="57"/>
    </row>
    <row r="27" spans="1:20">
      <c r="A27" s="59"/>
      <c r="B27" s="60"/>
      <c r="C27" s="61"/>
      <c r="D27" s="57"/>
      <c r="E27" s="57"/>
    </row>
    <row r="28" spans="1:20">
      <c r="A28" s="62"/>
      <c r="B28" s="60"/>
      <c r="C28" s="61"/>
      <c r="D28" s="57"/>
      <c r="E28" s="57"/>
    </row>
    <row r="29" spans="1:20">
      <c r="A29" s="62"/>
      <c r="B29" s="60"/>
      <c r="C29" s="61"/>
      <c r="D29" s="57"/>
      <c r="E29" s="57"/>
    </row>
    <row r="30" spans="1:20">
      <c r="A30" s="62"/>
      <c r="B30" s="60"/>
      <c r="C30" s="61"/>
      <c r="D30" s="57"/>
      <c r="E30" s="57"/>
    </row>
    <row r="31" spans="1:20">
      <c r="A31" s="62"/>
      <c r="B31" s="60"/>
      <c r="C31" s="57"/>
      <c r="D31" s="57"/>
      <c r="E31" s="57"/>
    </row>
    <row r="32" spans="1:20">
      <c r="A32" s="63"/>
      <c r="B32" s="57"/>
      <c r="C32" s="57"/>
      <c r="D32" s="57"/>
      <c r="E32" s="57"/>
    </row>
    <row r="33" spans="1:5">
      <c r="A33" s="57"/>
      <c r="B33" s="57"/>
      <c r="C33" s="57"/>
      <c r="D33" s="57"/>
      <c r="E33" s="57"/>
    </row>
    <row r="50" spans="2:20">
      <c r="B50" s="64"/>
      <c r="C50" s="64"/>
      <c r="D50" s="64"/>
      <c r="E50" s="64"/>
      <c r="F50" s="64"/>
      <c r="G50" s="64"/>
      <c r="H50" s="29"/>
      <c r="I50" s="29"/>
      <c r="J50" s="29"/>
      <c r="K50" s="64"/>
      <c r="L50" s="64"/>
      <c r="M50" s="64"/>
      <c r="N50" s="64"/>
      <c r="O50" s="19"/>
    </row>
    <row r="51" spans="2:20">
      <c r="B51" s="60"/>
      <c r="C51" s="29"/>
      <c r="D51" s="60"/>
      <c r="E51" s="29"/>
      <c r="F51" s="29"/>
      <c r="G51" s="29"/>
      <c r="H51" s="57"/>
      <c r="I51" s="57"/>
      <c r="J51" s="57"/>
      <c r="K51" s="29"/>
      <c r="L51" s="29"/>
      <c r="M51" s="29"/>
      <c r="N51" s="29"/>
      <c r="O51" s="29"/>
    </row>
    <row r="56" spans="2:20">
      <c r="P56" s="60"/>
      <c r="Q56" s="57"/>
      <c r="R56" s="60"/>
      <c r="S56" s="57"/>
      <c r="T56" s="57"/>
    </row>
    <row r="57" spans="2:20">
      <c r="P57" s="60"/>
      <c r="Q57" s="57"/>
      <c r="R57" s="60"/>
      <c r="S57" s="57"/>
      <c r="T57" s="57"/>
    </row>
    <row r="58" spans="2:20">
      <c r="P58" s="60"/>
      <c r="Q58" s="57"/>
      <c r="R58" s="60"/>
      <c r="S58" s="57"/>
      <c r="T58" s="57"/>
    </row>
    <row r="59" spans="2:20">
      <c r="P59" s="60"/>
      <c r="Q59" s="57"/>
      <c r="R59" s="60"/>
      <c r="S59" s="57"/>
      <c r="T59" s="57"/>
    </row>
    <row r="60" spans="2:20">
      <c r="P60" s="60"/>
      <c r="Q60" s="57"/>
      <c r="R60" s="60"/>
      <c r="S60" s="57"/>
      <c r="T60" s="57"/>
    </row>
    <row r="61" spans="2:20">
      <c r="P61" s="60"/>
      <c r="Q61" s="57"/>
      <c r="R61" s="60"/>
      <c r="S61" s="57"/>
      <c r="T61" s="57"/>
    </row>
    <row r="62" spans="2:20">
      <c r="P62" s="60"/>
      <c r="Q62" s="61"/>
      <c r="R62" s="60"/>
      <c r="S62" s="57"/>
      <c r="T62" s="57"/>
    </row>
    <row r="63" spans="2:20">
      <c r="P63" s="60"/>
      <c r="Q63" s="57"/>
      <c r="R63" s="60"/>
      <c r="S63" s="60"/>
      <c r="T63" s="57"/>
    </row>
    <row r="64" spans="2:20">
      <c r="P64" s="60"/>
      <c r="Q64" s="57"/>
      <c r="R64" s="60"/>
      <c r="S64" s="60"/>
      <c r="T64" s="57"/>
    </row>
    <row r="65" spans="12:20">
      <c r="P65" s="57"/>
      <c r="Q65" s="57"/>
      <c r="R65" s="57"/>
      <c r="S65" s="57"/>
      <c r="T65" s="57"/>
    </row>
    <row r="66" spans="12:20">
      <c r="P66" s="57"/>
      <c r="Q66" s="57"/>
      <c r="R66" s="61"/>
      <c r="S66" s="57"/>
      <c r="T66" s="57"/>
    </row>
    <row r="67" spans="12:20">
      <c r="P67" s="60"/>
      <c r="Q67" s="57"/>
      <c r="R67" s="57"/>
      <c r="S67" s="57"/>
      <c r="T67" s="57"/>
    </row>
    <row r="68" spans="12:20">
      <c r="P68" s="60"/>
      <c r="Q68" s="57"/>
      <c r="R68" s="60"/>
      <c r="S68" s="57"/>
      <c r="T68" s="57"/>
    </row>
    <row r="72" spans="12:20" ht="30">
      <c r="L72" s="65" t="s">
        <v>7</v>
      </c>
      <c r="M72" s="23">
        <f>B15</f>
        <v>11.61626</v>
      </c>
      <c r="O72">
        <f>M72/$M$79*100</f>
        <v>22.8766192831641</v>
      </c>
    </row>
    <row r="73" spans="12:20" ht="60.75" customHeight="1">
      <c r="L73" s="65" t="s">
        <v>36</v>
      </c>
      <c r="M73" s="23">
        <f>E15</f>
        <v>7.35</v>
      </c>
      <c r="O73">
        <f t="shared" ref="O73:O79" si="0">M73/$M$79*100</f>
        <v>14.474809597172939</v>
      </c>
    </row>
    <row r="74" spans="12:20" ht="30">
      <c r="L74" t="s">
        <v>11</v>
      </c>
      <c r="M74" s="23">
        <f>F15</f>
        <v>5.3743699999999999</v>
      </c>
      <c r="O74">
        <f t="shared" si="0"/>
        <v>10.58407924554535</v>
      </c>
      <c r="R74" s="65" t="s">
        <v>8</v>
      </c>
      <c r="S74">
        <v>0.54500000000000004</v>
      </c>
    </row>
    <row r="75" spans="12:20" ht="45">
      <c r="L75" t="s">
        <v>37</v>
      </c>
      <c r="M75" s="23">
        <f>G15</f>
        <v>4.3226350000000027</v>
      </c>
      <c r="O75">
        <f t="shared" si="0"/>
        <v>8.5128324602824055</v>
      </c>
      <c r="R75" s="65" t="s">
        <v>9</v>
      </c>
      <c r="S75">
        <v>0.188</v>
      </c>
    </row>
    <row r="76" spans="12:20" ht="27" customHeight="1">
      <c r="L76" s="65" t="s">
        <v>14</v>
      </c>
      <c r="M76" s="23">
        <f>K15</f>
        <v>15.428570000000001</v>
      </c>
      <c r="O76">
        <f t="shared" si="0"/>
        <v>30.384437157367962</v>
      </c>
      <c r="R76" s="65" t="s">
        <v>38</v>
      </c>
      <c r="S76">
        <v>0.40949999999999998</v>
      </c>
    </row>
    <row r="77" spans="12:20" ht="27.75" customHeight="1">
      <c r="L77" s="65" t="s">
        <v>15</v>
      </c>
      <c r="M77" s="23">
        <f>L15</f>
        <v>4.1700600000000003</v>
      </c>
      <c r="O77">
        <f t="shared" si="0"/>
        <v>8.212357076025441</v>
      </c>
      <c r="R77" s="65" t="s">
        <v>39</v>
      </c>
      <c r="S77">
        <v>0.754</v>
      </c>
    </row>
    <row r="78" spans="12:20">
      <c r="L78" s="65" t="s">
        <v>40</v>
      </c>
      <c r="M78" s="23">
        <f>M15+N15+D15+C15</f>
        <v>2.5159750000000001</v>
      </c>
      <c r="O78">
        <f t="shared" si="0"/>
        <v>4.9548651804417938</v>
      </c>
    </row>
    <row r="79" spans="12:20">
      <c r="M79">
        <v>50.777870000000007</v>
      </c>
      <c r="O79">
        <f t="shared" si="0"/>
        <v>100</v>
      </c>
    </row>
  </sheetData>
  <mergeCells count="9">
    <mergeCell ref="A20:E20"/>
    <mergeCell ref="K20:O20"/>
    <mergeCell ref="A1:H1"/>
    <mergeCell ref="K1:P1"/>
    <mergeCell ref="O2:P2"/>
    <mergeCell ref="A3:A4"/>
    <mergeCell ref="B3:H3"/>
    <mergeCell ref="K3:O3"/>
    <mergeCell ref="P3: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Mroy</dc:creator>
  <cp:lastModifiedBy>Mroy</cp:lastModifiedBy>
  <dcterms:created xsi:type="dcterms:W3CDTF">2018-03-27T21:22:31Z</dcterms:created>
  <dcterms:modified xsi:type="dcterms:W3CDTF">2018-03-27T21:22:42Z</dcterms:modified>
</cp:coreProperties>
</file>