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vironment\Evistats Environment Accounts 2023\Final Publication\EnviStats Vol 2 final soft copy\New folder\"/>
    </mc:Choice>
  </mc:AlternateContent>
  <xr:revisionPtr revIDLastSave="0" documentId="13_ncr:1_{7B67F690-494B-4E76-B842-E46B20BB7907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Annexure 4.1 to 4.5" sheetId="4" r:id="rId1"/>
    <sheet name="Annexure 4.6 to 4.10" sheetId="3" r:id="rId2"/>
  </sheets>
  <calcPr calcId="191029"/>
</workbook>
</file>

<file path=xl/calcChain.xml><?xml version="1.0" encoding="utf-8"?>
<calcChain xmlns="http://schemas.openxmlformats.org/spreadsheetml/2006/main">
  <c r="E227" i="4" l="1"/>
  <c r="F227" i="4" s="1"/>
  <c r="D227" i="4"/>
  <c r="C227" i="4"/>
  <c r="F226" i="4"/>
  <c r="G226" i="4" s="1"/>
  <c r="F225" i="4"/>
  <c r="G225" i="4" s="1"/>
  <c r="F224" i="4"/>
  <c r="G224" i="4" s="1"/>
  <c r="F223" i="4"/>
  <c r="G223" i="4" s="1"/>
  <c r="F222" i="4"/>
  <c r="G222" i="4" s="1"/>
  <c r="F221" i="4"/>
  <c r="G221" i="4" s="1"/>
  <c r="F220" i="4"/>
  <c r="G220" i="4" s="1"/>
  <c r="F219" i="4"/>
  <c r="G219" i="4" s="1"/>
  <c r="F218" i="4"/>
  <c r="G218" i="4" s="1"/>
  <c r="F217" i="4"/>
  <c r="G217" i="4" s="1"/>
  <c r="F216" i="4"/>
  <c r="G216" i="4" s="1"/>
  <c r="F215" i="4"/>
  <c r="G215" i="4" s="1"/>
  <c r="F214" i="4"/>
  <c r="G214" i="4" s="1"/>
  <c r="F213" i="4"/>
  <c r="G213" i="4" s="1"/>
  <c r="F212" i="4"/>
  <c r="G212" i="4" s="1"/>
  <c r="F211" i="4"/>
  <c r="G211" i="4" s="1"/>
  <c r="F210" i="4"/>
  <c r="G210" i="4" s="1"/>
  <c r="F209" i="4"/>
  <c r="G209" i="4" s="1"/>
  <c r="F208" i="4"/>
  <c r="G208" i="4" s="1"/>
  <c r="F207" i="4"/>
  <c r="G207" i="4" s="1"/>
  <c r="F206" i="4"/>
  <c r="G206" i="4" s="1"/>
  <c r="F205" i="4"/>
  <c r="G205" i="4" s="1"/>
  <c r="F204" i="4"/>
  <c r="G204" i="4" s="1"/>
  <c r="F203" i="4"/>
  <c r="G203" i="4" s="1"/>
  <c r="F202" i="4"/>
  <c r="G202" i="4" s="1"/>
  <c r="F201" i="4"/>
  <c r="G201" i="4" s="1"/>
  <c r="F200" i="4"/>
  <c r="G200" i="4" s="1"/>
  <c r="F199" i="4"/>
  <c r="G199" i="4" s="1"/>
  <c r="F198" i="4"/>
  <c r="G198" i="4" s="1"/>
  <c r="F197" i="4"/>
  <c r="G197" i="4" s="1"/>
  <c r="F196" i="4"/>
  <c r="G196" i="4" s="1"/>
  <c r="F195" i="4"/>
  <c r="G195" i="4" s="1"/>
  <c r="F194" i="4"/>
  <c r="G194" i="4" s="1"/>
  <c r="F193" i="4"/>
  <c r="G193" i="4" s="1"/>
  <c r="F192" i="4"/>
  <c r="G192" i="4" s="1"/>
  <c r="F191" i="4"/>
  <c r="G191" i="4" s="1"/>
  <c r="F190" i="4"/>
  <c r="G190" i="4" s="1"/>
  <c r="F189" i="4"/>
  <c r="G189" i="4" s="1"/>
  <c r="E181" i="4"/>
  <c r="F181" i="4" s="1"/>
  <c r="D181" i="4"/>
  <c r="C181" i="4"/>
  <c r="F180" i="4"/>
  <c r="G180" i="4" s="1"/>
  <c r="F179" i="4"/>
  <c r="G179" i="4" s="1"/>
  <c r="F178" i="4"/>
  <c r="G178" i="4" s="1"/>
  <c r="F177" i="4"/>
  <c r="G177" i="4" s="1"/>
  <c r="F176" i="4"/>
  <c r="G176" i="4" s="1"/>
  <c r="F175" i="4"/>
  <c r="G175" i="4" s="1"/>
  <c r="F174" i="4"/>
  <c r="G174" i="4" s="1"/>
  <c r="F173" i="4"/>
  <c r="G173" i="4" s="1"/>
  <c r="F172" i="4"/>
  <c r="G172" i="4" s="1"/>
  <c r="F171" i="4"/>
  <c r="G171" i="4" s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 s="1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 s="1"/>
  <c r="E135" i="4"/>
  <c r="F135" i="4" s="1"/>
  <c r="D135" i="4"/>
  <c r="C135" i="4"/>
  <c r="F134" i="4"/>
  <c r="G134" i="4" s="1"/>
  <c r="F133" i="4"/>
  <c r="G133" i="4" s="1"/>
  <c r="F132" i="4"/>
  <c r="G132" i="4" s="1"/>
  <c r="F131" i="4"/>
  <c r="G131" i="4" s="1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 s="1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 s="1"/>
  <c r="F97" i="4"/>
  <c r="G97" i="4" s="1"/>
  <c r="E89" i="4"/>
  <c r="F89" i="4" s="1"/>
  <c r="D89" i="4"/>
  <c r="C89" i="4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E43" i="4"/>
  <c r="F43" i="4" s="1"/>
  <c r="D43" i="4"/>
  <c r="C43" i="4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G43" i="4" l="1"/>
  <c r="G181" i="4"/>
  <c r="G135" i="4"/>
  <c r="G227" i="4"/>
  <c r="G89" i="4"/>
  <c r="I6" i="3"/>
  <c r="J6" i="3"/>
  <c r="L6" i="3" s="1"/>
  <c r="I7" i="3"/>
  <c r="J7" i="3"/>
  <c r="I8" i="3"/>
  <c r="J8" i="3"/>
  <c r="I9" i="3"/>
  <c r="J9" i="3"/>
  <c r="L9" i="3" s="1"/>
  <c r="I10" i="3"/>
  <c r="J10" i="3"/>
  <c r="I11" i="3"/>
  <c r="J11" i="3"/>
  <c r="L11" i="3" s="1"/>
  <c r="I12" i="3"/>
  <c r="J12" i="3"/>
  <c r="L12" i="3" s="1"/>
  <c r="I13" i="3"/>
  <c r="J13" i="3"/>
  <c r="L13" i="3" s="1"/>
  <c r="I14" i="3"/>
  <c r="J14" i="3"/>
  <c r="L14" i="3" s="1"/>
  <c r="I15" i="3"/>
  <c r="J15" i="3"/>
  <c r="L15" i="3" s="1"/>
  <c r="I16" i="3"/>
  <c r="J16" i="3"/>
  <c r="L16" i="3" s="1"/>
  <c r="I17" i="3"/>
  <c r="J17" i="3"/>
  <c r="L17" i="3" s="1"/>
  <c r="I18" i="3"/>
  <c r="J18" i="3"/>
  <c r="I19" i="3"/>
  <c r="J19" i="3"/>
  <c r="I20" i="3"/>
  <c r="J20" i="3"/>
  <c r="L20" i="3" s="1"/>
  <c r="I21" i="3"/>
  <c r="J21" i="3"/>
  <c r="L21" i="3" s="1"/>
  <c r="I22" i="3"/>
  <c r="J22" i="3"/>
  <c r="L22" i="3" s="1"/>
  <c r="I23" i="3"/>
  <c r="J23" i="3"/>
  <c r="L23" i="3" s="1"/>
  <c r="C24" i="3"/>
  <c r="D24" i="3"/>
  <c r="E24" i="3"/>
  <c r="F24" i="3"/>
  <c r="G24" i="3"/>
  <c r="H24" i="3"/>
  <c r="K24" i="3"/>
  <c r="I32" i="3"/>
  <c r="J32" i="3"/>
  <c r="L32" i="3" s="1"/>
  <c r="I33" i="3"/>
  <c r="J33" i="3"/>
  <c r="L33" i="3" s="1"/>
  <c r="I34" i="3"/>
  <c r="J34" i="3"/>
  <c r="L34" i="3" s="1"/>
  <c r="I35" i="3"/>
  <c r="J35" i="3"/>
  <c r="I36" i="3"/>
  <c r="J36" i="3"/>
  <c r="L36" i="3" s="1"/>
  <c r="I37" i="3"/>
  <c r="J37" i="3"/>
  <c r="L37" i="3" s="1"/>
  <c r="I38" i="3"/>
  <c r="J38" i="3"/>
  <c r="L38" i="3" s="1"/>
  <c r="I39" i="3"/>
  <c r="J39" i="3"/>
  <c r="L39" i="3" s="1"/>
  <c r="I40" i="3"/>
  <c r="J40" i="3"/>
  <c r="L40" i="3" s="1"/>
  <c r="I41" i="3"/>
  <c r="J41" i="3"/>
  <c r="L41" i="3" s="1"/>
  <c r="I42" i="3"/>
  <c r="J42" i="3"/>
  <c r="L42" i="3" s="1"/>
  <c r="I43" i="3"/>
  <c r="J43" i="3"/>
  <c r="I44" i="3"/>
  <c r="J44" i="3"/>
  <c r="I45" i="3"/>
  <c r="J45" i="3"/>
  <c r="L45" i="3" s="1"/>
  <c r="I46" i="3"/>
  <c r="J46" i="3"/>
  <c r="L46" i="3" s="1"/>
  <c r="I47" i="3"/>
  <c r="J47" i="3"/>
  <c r="L47" i="3" s="1"/>
  <c r="I48" i="3"/>
  <c r="J48" i="3"/>
  <c r="C49" i="3"/>
  <c r="D49" i="3"/>
  <c r="E49" i="3"/>
  <c r="F49" i="3"/>
  <c r="G49" i="3"/>
  <c r="H49" i="3"/>
  <c r="K49" i="3"/>
  <c r="I57" i="3"/>
  <c r="J57" i="3"/>
  <c r="L57" i="3" s="1"/>
  <c r="I58" i="3"/>
  <c r="J58" i="3"/>
  <c r="L58" i="3" s="1"/>
  <c r="I59" i="3"/>
  <c r="J59" i="3"/>
  <c r="L59" i="3" s="1"/>
  <c r="I60" i="3"/>
  <c r="J60" i="3"/>
  <c r="L60" i="3" s="1"/>
  <c r="I61" i="3"/>
  <c r="J61" i="3"/>
  <c r="L61" i="3" s="1"/>
  <c r="I62" i="3"/>
  <c r="J62" i="3"/>
  <c r="L62" i="3" s="1"/>
  <c r="I63" i="3"/>
  <c r="J63" i="3"/>
  <c r="L63" i="3" s="1"/>
  <c r="I64" i="3"/>
  <c r="J64" i="3"/>
  <c r="I65" i="3"/>
  <c r="J65" i="3"/>
  <c r="L65" i="3" s="1"/>
  <c r="I66" i="3"/>
  <c r="J66" i="3"/>
  <c r="L66" i="3"/>
  <c r="I67" i="3"/>
  <c r="J67" i="3"/>
  <c r="L67" i="3" s="1"/>
  <c r="I68" i="3"/>
  <c r="J68" i="3"/>
  <c r="L68" i="3" s="1"/>
  <c r="I69" i="3"/>
  <c r="J69" i="3"/>
  <c r="I70" i="3"/>
  <c r="J70" i="3"/>
  <c r="I71" i="3"/>
  <c r="J71" i="3"/>
  <c r="L71" i="3" s="1"/>
  <c r="I72" i="3"/>
  <c r="J72" i="3"/>
  <c r="L72" i="3" s="1"/>
  <c r="I73" i="3"/>
  <c r="J73" i="3"/>
  <c r="L73" i="3" s="1"/>
  <c r="I74" i="3"/>
  <c r="J74" i="3"/>
  <c r="L74" i="3" s="1"/>
  <c r="C75" i="3"/>
  <c r="D75" i="3"/>
  <c r="E75" i="3"/>
  <c r="F75" i="3"/>
  <c r="G75" i="3"/>
  <c r="H75" i="3"/>
  <c r="K75" i="3"/>
  <c r="I83" i="3"/>
  <c r="J83" i="3"/>
  <c r="L83" i="3" s="1"/>
  <c r="I84" i="3"/>
  <c r="J84" i="3"/>
  <c r="L84" i="3" s="1"/>
  <c r="I85" i="3"/>
  <c r="J85" i="3"/>
  <c r="L85" i="3" s="1"/>
  <c r="I86" i="3"/>
  <c r="J86" i="3"/>
  <c r="L86" i="3" s="1"/>
  <c r="I87" i="3"/>
  <c r="J87" i="3"/>
  <c r="L87" i="3" s="1"/>
  <c r="I88" i="3"/>
  <c r="J88" i="3"/>
  <c r="L88" i="3" s="1"/>
  <c r="I89" i="3"/>
  <c r="J89" i="3"/>
  <c r="I90" i="3"/>
  <c r="J90" i="3"/>
  <c r="L90" i="3" s="1"/>
  <c r="I91" i="3"/>
  <c r="J91" i="3"/>
  <c r="I92" i="3"/>
  <c r="J92" i="3"/>
  <c r="L92" i="3" s="1"/>
  <c r="I93" i="3"/>
  <c r="J93" i="3"/>
  <c r="L93" i="3" s="1"/>
  <c r="I94" i="3"/>
  <c r="J94" i="3"/>
  <c r="L94" i="3" s="1"/>
  <c r="I95" i="3"/>
  <c r="J95" i="3"/>
  <c r="L95" i="3" s="1"/>
  <c r="I96" i="3"/>
  <c r="J96" i="3"/>
  <c r="I97" i="3"/>
  <c r="J97" i="3"/>
  <c r="I98" i="3"/>
  <c r="J98" i="3"/>
  <c r="L98" i="3" s="1"/>
  <c r="I99" i="3"/>
  <c r="J99" i="3"/>
  <c r="I100" i="3"/>
  <c r="J100" i="3"/>
  <c r="L100" i="3" s="1"/>
  <c r="I101" i="3"/>
  <c r="J101" i="3"/>
  <c r="L101" i="3" s="1"/>
  <c r="C102" i="3"/>
  <c r="D102" i="3"/>
  <c r="E102" i="3"/>
  <c r="F102" i="3"/>
  <c r="G102" i="3"/>
  <c r="H102" i="3"/>
  <c r="K102" i="3"/>
  <c r="I110" i="3"/>
  <c r="J110" i="3"/>
  <c r="L110" i="3" s="1"/>
  <c r="I111" i="3"/>
  <c r="J111" i="3"/>
  <c r="L111" i="3" s="1"/>
  <c r="I112" i="3"/>
  <c r="J112" i="3"/>
  <c r="I113" i="3"/>
  <c r="J113" i="3"/>
  <c r="L113" i="3" s="1"/>
  <c r="I114" i="3"/>
  <c r="J114" i="3"/>
  <c r="L114" i="3" s="1"/>
  <c r="I115" i="3"/>
  <c r="J115" i="3"/>
  <c r="L115" i="3" s="1"/>
  <c r="I116" i="3"/>
  <c r="J116" i="3"/>
  <c r="L116" i="3" s="1"/>
  <c r="I117" i="3"/>
  <c r="J117" i="3"/>
  <c r="L117" i="3" s="1"/>
  <c r="I118" i="3"/>
  <c r="J118" i="3"/>
  <c r="L118" i="3" s="1"/>
  <c r="I119" i="3"/>
  <c r="J119" i="3"/>
  <c r="L119" i="3" s="1"/>
  <c r="I120" i="3"/>
  <c r="J120" i="3"/>
  <c r="L120" i="3" s="1"/>
  <c r="I121" i="3"/>
  <c r="J121" i="3"/>
  <c r="L121" i="3" s="1"/>
  <c r="I122" i="3"/>
  <c r="J122" i="3"/>
  <c r="I123" i="3"/>
  <c r="J123" i="3"/>
  <c r="I124" i="3"/>
  <c r="J124" i="3"/>
  <c r="L124" i="3" s="1"/>
  <c r="I125" i="3"/>
  <c r="J125" i="3"/>
  <c r="L125" i="3" s="1"/>
  <c r="I126" i="3"/>
  <c r="J126" i="3"/>
  <c r="L126" i="3" s="1"/>
  <c r="I127" i="3"/>
  <c r="J127" i="3"/>
  <c r="L127" i="3" s="1"/>
  <c r="C128" i="3"/>
  <c r="D128" i="3"/>
  <c r="E128" i="3"/>
  <c r="F128" i="3"/>
  <c r="G128" i="3"/>
  <c r="H128" i="3"/>
  <c r="K128" i="3"/>
  <c r="I75" i="3" l="1"/>
  <c r="J128" i="3"/>
  <c r="L128" i="3" s="1"/>
  <c r="J49" i="3"/>
  <c r="L49" i="3" s="1"/>
  <c r="I49" i="3"/>
  <c r="I24" i="3"/>
  <c r="J102" i="3"/>
  <c r="L102" i="3" s="1"/>
  <c r="I128" i="3"/>
  <c r="I102" i="3"/>
  <c r="J75" i="3"/>
  <c r="L75" i="3" s="1"/>
  <c r="J24" i="3"/>
  <c r="L24" i="3" s="1"/>
  <c r="L112" i="3"/>
</calcChain>
</file>

<file path=xl/sharedStrings.xml><?xml version="1.0" encoding="utf-8"?>
<sst xmlns="http://schemas.openxmlformats.org/spreadsheetml/2006/main" count="465" uniqueCount="101">
  <si>
    <t>Name of District</t>
  </si>
  <si>
    <t>Number</t>
  </si>
  <si>
    <t>Patna</t>
  </si>
  <si>
    <t>Bhojpur</t>
  </si>
  <si>
    <t>Buxer</t>
  </si>
  <si>
    <t>Rohtas</t>
  </si>
  <si>
    <t>Kaimur</t>
  </si>
  <si>
    <t>Nalanda</t>
  </si>
  <si>
    <t>Gaya</t>
  </si>
  <si>
    <t>Jahanabad</t>
  </si>
  <si>
    <t>Arwal</t>
  </si>
  <si>
    <t>Aurangabad</t>
  </si>
  <si>
    <t>Nawada</t>
  </si>
  <si>
    <t>Muzaffarpur</t>
  </si>
  <si>
    <t>Vaishali</t>
  </si>
  <si>
    <t>Sitamarhi</t>
  </si>
  <si>
    <t>E. Champaran</t>
  </si>
  <si>
    <t>W. Champaran</t>
  </si>
  <si>
    <t>Shivar</t>
  </si>
  <si>
    <t>Saran</t>
  </si>
  <si>
    <t>Siwan</t>
  </si>
  <si>
    <t>Gopalgang</t>
  </si>
  <si>
    <t>Bhagalpur</t>
  </si>
  <si>
    <t>Baka</t>
  </si>
  <si>
    <t>Munger</t>
  </si>
  <si>
    <t>Lakhisarai</t>
  </si>
  <si>
    <t>Sheikhpura</t>
  </si>
  <si>
    <t>Jamui</t>
  </si>
  <si>
    <t>Khagaria</t>
  </si>
  <si>
    <t>Bagusarai</t>
  </si>
  <si>
    <t>Saharsa</t>
  </si>
  <si>
    <t>Madhepura</t>
  </si>
  <si>
    <t>Supaul</t>
  </si>
  <si>
    <t>Katihar</t>
  </si>
  <si>
    <t>Purnia</t>
  </si>
  <si>
    <t>Araria</t>
  </si>
  <si>
    <t>Kishangunj</t>
  </si>
  <si>
    <t>Dharbhanga</t>
  </si>
  <si>
    <t>Madhubani</t>
  </si>
  <si>
    <t>Samastipur</t>
  </si>
  <si>
    <t>Annexure 4.1</t>
  </si>
  <si>
    <t>Annexure 4.2</t>
  </si>
  <si>
    <t>Annexure 4.3</t>
  </si>
  <si>
    <t>Annexure 4.4</t>
  </si>
  <si>
    <t>Annexure 4.5</t>
  </si>
  <si>
    <t>Total</t>
  </si>
  <si>
    <t>Kaniyakumari</t>
  </si>
  <si>
    <t>Thirunelveli</t>
  </si>
  <si>
    <t>Viruthunagar</t>
  </si>
  <si>
    <t>Theni</t>
  </si>
  <si>
    <t>Madurai</t>
  </si>
  <si>
    <t>Trichy</t>
  </si>
  <si>
    <t xml:space="preserve">Salem </t>
  </si>
  <si>
    <t>Krishnagiri</t>
  </si>
  <si>
    <t>Dharmapuri</t>
  </si>
  <si>
    <t xml:space="preserve">Cuddalore </t>
  </si>
  <si>
    <t>Villupuram</t>
  </si>
  <si>
    <t>Vellore</t>
  </si>
  <si>
    <t>Kancheepuram</t>
  </si>
  <si>
    <t>Thiruvallur</t>
  </si>
  <si>
    <t>Erode</t>
  </si>
  <si>
    <t>Dindigul</t>
  </si>
  <si>
    <t>Tiruppur</t>
  </si>
  <si>
    <t>Coimbatore</t>
  </si>
  <si>
    <t>(Rs/Hectare)</t>
  </si>
  <si>
    <t>(Rs.)</t>
  </si>
  <si>
    <t>Area</t>
  </si>
  <si>
    <t>No</t>
  </si>
  <si>
    <t>Rent/Hectare</t>
  </si>
  <si>
    <t>Rent/Lease Amount</t>
  </si>
  <si>
    <t>Total Resource Area</t>
  </si>
  <si>
    <t xml:space="preserve">Major reservoir </t>
  </si>
  <si>
    <t xml:space="preserve">Medium reservoir </t>
  </si>
  <si>
    <t xml:space="preserve">Small reservoir </t>
  </si>
  <si>
    <t>District</t>
  </si>
  <si>
    <t>Area in Hectare</t>
  </si>
  <si>
    <t>Annexure 4.10</t>
  </si>
  <si>
    <t>Annexure 4.9</t>
  </si>
  <si>
    <t>Annexure 4.8</t>
  </si>
  <si>
    <t>Annexure 4.7</t>
  </si>
  <si>
    <t>Annexure 4.6</t>
  </si>
  <si>
    <t>Year: 2017-18</t>
  </si>
  <si>
    <t>Year: 2018-19</t>
  </si>
  <si>
    <t>Year: 2019-20</t>
  </si>
  <si>
    <t>Year: 2020-21</t>
  </si>
  <si>
    <t>Year: 2021-22</t>
  </si>
  <si>
    <t>Districtwise Estimates of Fish Provisioning Services - Bihar</t>
  </si>
  <si>
    <t>District wise Estimates of Fish Provisioning Services - Tamil Nadu</t>
  </si>
  <si>
    <t>* Reserved deposit of any jalkar means 10-15%  of total value of its annual production (in rupees).</t>
  </si>
  <si>
    <t>Year: 2016-17</t>
  </si>
  <si>
    <t>Source: Directorate of Fisheries, Government of Bihar</t>
  </si>
  <si>
    <t>S. No.</t>
  </si>
  <si>
    <t>Source: Department of Fisheries and Fishermen Welfare, Government of Tamil Nadu</t>
  </si>
  <si>
    <t xml:space="preserve">S.No. </t>
  </si>
  <si>
    <t xml:space="preserve">S. No. </t>
  </si>
  <si>
    <t>Reserved Deposit 
(In Lakh)</t>
  </si>
  <si>
    <t>Reserved Deposit 
(In Rs)</t>
  </si>
  <si>
    <t>Rent/Hectare
(Rs / Hectare)</t>
  </si>
  <si>
    <t>Water Area
(In ha.)</t>
  </si>
  <si>
    <t>Reserved Deposit
(In Lakh)</t>
  </si>
  <si>
    <t>Reserved Deposit
(In 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</si>
</sst>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i/>
      <sz val="11"/>
      <color theme="1"/>
      <name val="Palatino Linotype"/>
      <family val="1"/>
    </font>
    <font>
      <i/>
      <sz val="12"/>
      <color theme="1"/>
      <name val="Palatino Linotype"/>
      <family val="1"/>
    </font>
    <font>
      <sz val="13"/>
      <color theme="1"/>
      <name val="Palatino Linotype"/>
      <family val="1"/>
    </font>
    <font>
      <sz val="13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 vertical="center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2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4" fillId="0" borderId="1" xfId="2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10" fillId="0" borderId="0" xfId="0" applyFont="1"/>
    <xf numFmtId="1" fontId="3" fillId="0" borderId="0" xfId="0" applyNumberFormat="1" applyFont="1"/>
    <xf numFmtId="0" fontId="2" fillId="0" borderId="0" xfId="0" applyFont="1"/>
    <xf numFmtId="1" fontId="2" fillId="3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/>
    <xf numFmtId="1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11" fillId="0" borderId="0" xfId="0" applyFont="1"/>
    <xf numFmtId="2" fontId="11" fillId="0" borderId="0" xfId="0" applyNumberFormat="1" applyFont="1"/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10" fillId="0" borderId="0" xfId="0" applyNumberFormat="1" applyFo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/>
    <xf numFmtId="3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9"/>
  <sheetViews>
    <sheetView tabSelected="1" view="pageBreakPreview" topLeftCell="A199" zoomScale="80" zoomScaleNormal="70" zoomScaleSheetLayoutView="80" workbookViewId="0">
      <selection activeCell="G187" sqref="G187"/>
    </sheetView>
  </sheetViews>
  <sheetFormatPr defaultRowHeight="18" x14ac:dyDescent="0.35"/>
  <cols>
    <col min="1" max="1" width="5.42578125" style="1" customWidth="1"/>
    <col min="2" max="2" width="17.28515625" style="1" bestFit="1" customWidth="1"/>
    <col min="3" max="3" width="12.140625" style="1" customWidth="1"/>
    <col min="4" max="4" width="13.7109375" style="1" customWidth="1"/>
    <col min="5" max="5" width="15.42578125" style="1" customWidth="1"/>
    <col min="6" max="6" width="13.42578125" style="1" customWidth="1"/>
    <col min="7" max="7" width="16" style="1" customWidth="1"/>
    <col min="8" max="16384" width="9.140625" style="1"/>
  </cols>
  <sheetData>
    <row r="1" spans="1:7" x14ac:dyDescent="0.35">
      <c r="A1" s="91" t="s">
        <v>40</v>
      </c>
      <c r="B1" s="91"/>
      <c r="C1" s="91"/>
      <c r="D1" s="91"/>
      <c r="E1" s="91"/>
      <c r="F1" s="91"/>
      <c r="G1" s="91"/>
    </row>
    <row r="2" spans="1:7" x14ac:dyDescent="0.35">
      <c r="A2" s="89" t="s">
        <v>86</v>
      </c>
      <c r="B2" s="89"/>
      <c r="C2" s="89"/>
      <c r="D2" s="89"/>
      <c r="E2" s="89"/>
      <c r="F2" s="89"/>
      <c r="G2" s="89"/>
    </row>
    <row r="3" spans="1:7" x14ac:dyDescent="0.35">
      <c r="B3" s="2"/>
      <c r="C3" s="3"/>
      <c r="D3" s="3"/>
      <c r="E3" s="3"/>
      <c r="F3" s="4"/>
      <c r="G3" s="87" t="s">
        <v>81</v>
      </c>
    </row>
    <row r="4" spans="1:7" ht="54" x14ac:dyDescent="0.35">
      <c r="A4" s="58" t="s">
        <v>91</v>
      </c>
      <c r="B4" s="58" t="s">
        <v>0</v>
      </c>
      <c r="C4" s="5" t="s">
        <v>1</v>
      </c>
      <c r="D4" s="6" t="s">
        <v>98</v>
      </c>
      <c r="E4" s="5" t="s">
        <v>99</v>
      </c>
      <c r="F4" s="7" t="s">
        <v>100</v>
      </c>
      <c r="G4" s="6" t="s">
        <v>97</v>
      </c>
    </row>
    <row r="5" spans="1:7" x14ac:dyDescent="0.35">
      <c r="A5" s="75">
        <v>1</v>
      </c>
      <c r="B5" s="76" t="s">
        <v>2</v>
      </c>
      <c r="C5" s="10">
        <v>1007</v>
      </c>
      <c r="D5" s="39">
        <v>2178.7600000000002</v>
      </c>
      <c r="E5" s="9">
        <v>19.260000000000002</v>
      </c>
      <c r="F5" s="10">
        <f>E5*100000</f>
        <v>1926000.0000000002</v>
      </c>
      <c r="G5" s="39">
        <f>F5/D5</f>
        <v>883.98905799629154</v>
      </c>
    </row>
    <row r="6" spans="1:7" x14ac:dyDescent="0.35">
      <c r="A6" s="75">
        <v>2</v>
      </c>
      <c r="B6" s="76" t="s">
        <v>3</v>
      </c>
      <c r="C6" s="10">
        <v>683</v>
      </c>
      <c r="D6" s="39">
        <v>1463.75</v>
      </c>
      <c r="E6" s="9">
        <v>21.19</v>
      </c>
      <c r="F6" s="10">
        <f t="shared" ref="F6:F43" si="0">E6*100000</f>
        <v>2119000</v>
      </c>
      <c r="G6" s="39">
        <f t="shared" ref="G6:G43" si="1">F6/D6</f>
        <v>1447.6515798462851</v>
      </c>
    </row>
    <row r="7" spans="1:7" x14ac:dyDescent="0.35">
      <c r="A7" s="75">
        <v>3</v>
      </c>
      <c r="B7" s="76" t="s">
        <v>4</v>
      </c>
      <c r="C7" s="10">
        <v>465</v>
      </c>
      <c r="D7" s="39">
        <v>1046.8399999999999</v>
      </c>
      <c r="E7" s="9">
        <v>10.86</v>
      </c>
      <c r="F7" s="10">
        <f t="shared" si="0"/>
        <v>1086000</v>
      </c>
      <c r="G7" s="39">
        <f t="shared" si="1"/>
        <v>1037.4078178136106</v>
      </c>
    </row>
    <row r="8" spans="1:7" x14ac:dyDescent="0.35">
      <c r="A8" s="75">
        <v>4</v>
      </c>
      <c r="B8" s="76" t="s">
        <v>5</v>
      </c>
      <c r="C8" s="10">
        <v>1247</v>
      </c>
      <c r="D8" s="39">
        <v>2053</v>
      </c>
      <c r="E8" s="9">
        <v>18.559999999999999</v>
      </c>
      <c r="F8" s="10">
        <f t="shared" si="0"/>
        <v>1855999.9999999998</v>
      </c>
      <c r="G8" s="39">
        <f t="shared" si="1"/>
        <v>904.04286410131499</v>
      </c>
    </row>
    <row r="9" spans="1:7" x14ac:dyDescent="0.35">
      <c r="A9" s="75">
        <v>5</v>
      </c>
      <c r="B9" s="76" t="s">
        <v>6</v>
      </c>
      <c r="C9" s="10">
        <v>962</v>
      </c>
      <c r="D9" s="39">
        <v>1595.5</v>
      </c>
      <c r="E9" s="9">
        <v>0</v>
      </c>
      <c r="F9" s="10">
        <f t="shared" si="0"/>
        <v>0</v>
      </c>
      <c r="G9" s="39">
        <f t="shared" si="1"/>
        <v>0</v>
      </c>
    </row>
    <row r="10" spans="1:7" x14ac:dyDescent="0.35">
      <c r="A10" s="75">
        <v>6</v>
      </c>
      <c r="B10" s="76" t="s">
        <v>7</v>
      </c>
      <c r="C10" s="10">
        <v>823</v>
      </c>
      <c r="D10" s="39">
        <v>2140.86</v>
      </c>
      <c r="E10" s="9">
        <v>39.715000000000003</v>
      </c>
      <c r="F10" s="10">
        <f t="shared" si="0"/>
        <v>3971500.0000000005</v>
      </c>
      <c r="G10" s="39">
        <f t="shared" si="1"/>
        <v>1855.0956157805742</v>
      </c>
    </row>
    <row r="11" spans="1:7" x14ac:dyDescent="0.35">
      <c r="A11" s="75">
        <v>7</v>
      </c>
      <c r="B11" s="76" t="s">
        <v>8</v>
      </c>
      <c r="C11" s="10">
        <v>1057</v>
      </c>
      <c r="D11" s="39">
        <v>1405.69</v>
      </c>
      <c r="E11" s="9">
        <v>8.7449999999999992</v>
      </c>
      <c r="F11" s="10">
        <f t="shared" si="0"/>
        <v>874499.99999999988</v>
      </c>
      <c r="G11" s="39">
        <f t="shared" si="1"/>
        <v>622.11440644807874</v>
      </c>
    </row>
    <row r="12" spans="1:7" x14ac:dyDescent="0.35">
      <c r="A12" s="75">
        <v>8</v>
      </c>
      <c r="B12" s="76" t="s">
        <v>9</v>
      </c>
      <c r="C12" s="10">
        <v>357</v>
      </c>
      <c r="D12" s="39">
        <v>794.61</v>
      </c>
      <c r="E12" s="9">
        <v>5.3869999999999996</v>
      </c>
      <c r="F12" s="10">
        <f t="shared" si="0"/>
        <v>538700</v>
      </c>
      <c r="G12" s="39">
        <f t="shared" si="1"/>
        <v>677.94263852707616</v>
      </c>
    </row>
    <row r="13" spans="1:7" x14ac:dyDescent="0.35">
      <c r="A13" s="75">
        <v>9</v>
      </c>
      <c r="B13" s="76" t="s">
        <v>10</v>
      </c>
      <c r="C13" s="10">
        <v>195</v>
      </c>
      <c r="D13" s="39">
        <v>172</v>
      </c>
      <c r="E13" s="9">
        <v>2.8</v>
      </c>
      <c r="F13" s="10">
        <f t="shared" si="0"/>
        <v>280000</v>
      </c>
      <c r="G13" s="39">
        <f t="shared" si="1"/>
        <v>1627.9069767441861</v>
      </c>
    </row>
    <row r="14" spans="1:7" x14ac:dyDescent="0.35">
      <c r="A14" s="75">
        <v>10</v>
      </c>
      <c r="B14" s="76" t="s">
        <v>11</v>
      </c>
      <c r="C14" s="10">
        <v>473</v>
      </c>
      <c r="D14" s="39">
        <v>759.61</v>
      </c>
      <c r="E14" s="9">
        <v>7.74</v>
      </c>
      <c r="F14" s="10">
        <f t="shared" si="0"/>
        <v>774000</v>
      </c>
      <c r="G14" s="39">
        <f t="shared" si="1"/>
        <v>1018.9439317544529</v>
      </c>
    </row>
    <row r="15" spans="1:7" x14ac:dyDescent="0.35">
      <c r="A15" s="75">
        <v>11</v>
      </c>
      <c r="B15" s="76" t="s">
        <v>12</v>
      </c>
      <c r="C15" s="10">
        <v>436</v>
      </c>
      <c r="D15" s="39">
        <v>769.11</v>
      </c>
      <c r="E15" s="9">
        <v>12.95</v>
      </c>
      <c r="F15" s="10">
        <f t="shared" si="0"/>
        <v>1295000</v>
      </c>
      <c r="G15" s="39">
        <f t="shared" si="1"/>
        <v>1683.7643510031075</v>
      </c>
    </row>
    <row r="16" spans="1:7" x14ac:dyDescent="0.35">
      <c r="A16" s="75">
        <v>12</v>
      </c>
      <c r="B16" s="76" t="s">
        <v>13</v>
      </c>
      <c r="C16" s="10">
        <v>1566</v>
      </c>
      <c r="D16" s="39">
        <v>2830.81</v>
      </c>
      <c r="E16" s="9">
        <v>52.29</v>
      </c>
      <c r="F16" s="10">
        <f t="shared" si="0"/>
        <v>5229000</v>
      </c>
      <c r="G16" s="39">
        <f t="shared" si="1"/>
        <v>1847.1744836283608</v>
      </c>
    </row>
    <row r="17" spans="1:7" x14ac:dyDescent="0.35">
      <c r="A17" s="75">
        <v>13</v>
      </c>
      <c r="B17" s="76" t="s">
        <v>14</v>
      </c>
      <c r="C17" s="10">
        <v>690</v>
      </c>
      <c r="D17" s="39">
        <v>2286.46</v>
      </c>
      <c r="E17" s="9">
        <v>17.689</v>
      </c>
      <c r="F17" s="10">
        <f t="shared" si="0"/>
        <v>1768900</v>
      </c>
      <c r="G17" s="39">
        <f t="shared" si="1"/>
        <v>773.64134950972243</v>
      </c>
    </row>
    <row r="18" spans="1:7" x14ac:dyDescent="0.35">
      <c r="A18" s="75">
        <v>14</v>
      </c>
      <c r="B18" s="76" t="s">
        <v>15</v>
      </c>
      <c r="C18" s="10">
        <v>1307</v>
      </c>
      <c r="D18" s="39">
        <v>1407.23</v>
      </c>
      <c r="E18" s="9">
        <v>33.847000000000001</v>
      </c>
      <c r="F18" s="10">
        <f t="shared" si="0"/>
        <v>3384700</v>
      </c>
      <c r="G18" s="39">
        <f t="shared" si="1"/>
        <v>2405.2216055655435</v>
      </c>
    </row>
    <row r="19" spans="1:7" x14ac:dyDescent="0.35">
      <c r="A19" s="75">
        <v>15</v>
      </c>
      <c r="B19" s="76" t="s">
        <v>16</v>
      </c>
      <c r="C19" s="10">
        <v>1242</v>
      </c>
      <c r="D19" s="39">
        <v>3748.8</v>
      </c>
      <c r="E19" s="9">
        <v>58.732999999999997</v>
      </c>
      <c r="F19" s="10">
        <f t="shared" si="0"/>
        <v>5873300</v>
      </c>
      <c r="G19" s="39">
        <f t="shared" si="1"/>
        <v>1566.7146820315834</v>
      </c>
    </row>
    <row r="20" spans="1:7" x14ac:dyDescent="0.35">
      <c r="A20" s="75">
        <v>16</v>
      </c>
      <c r="B20" s="76" t="s">
        <v>17</v>
      </c>
      <c r="C20" s="10">
        <v>760</v>
      </c>
      <c r="D20" s="39">
        <v>2428.2800000000002</v>
      </c>
      <c r="E20" s="9">
        <v>27.439</v>
      </c>
      <c r="F20" s="10">
        <f t="shared" si="0"/>
        <v>2743900</v>
      </c>
      <c r="G20" s="39">
        <f t="shared" si="1"/>
        <v>1129.9767736834301</v>
      </c>
    </row>
    <row r="21" spans="1:7" x14ac:dyDescent="0.35">
      <c r="A21" s="75">
        <v>17</v>
      </c>
      <c r="B21" s="76" t="s">
        <v>18</v>
      </c>
      <c r="C21" s="10">
        <v>109</v>
      </c>
      <c r="D21" s="39">
        <v>196.91</v>
      </c>
      <c r="E21" s="9">
        <v>1.87</v>
      </c>
      <c r="F21" s="10">
        <f t="shared" si="0"/>
        <v>187000</v>
      </c>
      <c r="G21" s="39">
        <f t="shared" si="1"/>
        <v>949.67243918541465</v>
      </c>
    </row>
    <row r="22" spans="1:7" x14ac:dyDescent="0.35">
      <c r="A22" s="75">
        <v>18</v>
      </c>
      <c r="B22" s="76" t="s">
        <v>19</v>
      </c>
      <c r="C22" s="10">
        <v>983</v>
      </c>
      <c r="D22" s="39">
        <v>986.06</v>
      </c>
      <c r="E22" s="9">
        <v>16.48</v>
      </c>
      <c r="F22" s="10">
        <f t="shared" si="0"/>
        <v>1648000</v>
      </c>
      <c r="G22" s="39">
        <f t="shared" si="1"/>
        <v>1671.2978926231669</v>
      </c>
    </row>
    <row r="23" spans="1:7" x14ac:dyDescent="0.35">
      <c r="A23" s="75">
        <v>19</v>
      </c>
      <c r="B23" s="76" t="s">
        <v>20</v>
      </c>
      <c r="C23" s="10">
        <v>1096</v>
      </c>
      <c r="D23" s="39">
        <v>726.16</v>
      </c>
      <c r="E23" s="9">
        <v>19.11</v>
      </c>
      <c r="F23" s="10">
        <f t="shared" si="0"/>
        <v>1911000</v>
      </c>
      <c r="G23" s="39">
        <f t="shared" si="1"/>
        <v>2631.6514266828249</v>
      </c>
    </row>
    <row r="24" spans="1:7" x14ac:dyDescent="0.35">
      <c r="A24" s="75">
        <v>20</v>
      </c>
      <c r="B24" s="76" t="s">
        <v>21</v>
      </c>
      <c r="C24" s="10">
        <v>862</v>
      </c>
      <c r="D24" s="39">
        <v>829.26</v>
      </c>
      <c r="E24" s="9">
        <v>11.4</v>
      </c>
      <c r="F24" s="10">
        <f t="shared" si="0"/>
        <v>1140000</v>
      </c>
      <c r="G24" s="39">
        <f t="shared" si="1"/>
        <v>1374.7196295492367</v>
      </c>
    </row>
    <row r="25" spans="1:7" x14ac:dyDescent="0.35">
      <c r="A25" s="75">
        <v>21</v>
      </c>
      <c r="B25" s="76" t="s">
        <v>22</v>
      </c>
      <c r="C25" s="10">
        <v>817</v>
      </c>
      <c r="D25" s="39">
        <v>1581.53</v>
      </c>
      <c r="E25" s="9">
        <v>28.84</v>
      </c>
      <c r="F25" s="10">
        <f t="shared" si="0"/>
        <v>2884000</v>
      </c>
      <c r="G25" s="39">
        <f t="shared" si="1"/>
        <v>1823.550612381681</v>
      </c>
    </row>
    <row r="26" spans="1:7" x14ac:dyDescent="0.35">
      <c r="A26" s="75">
        <v>22</v>
      </c>
      <c r="B26" s="76" t="s">
        <v>23</v>
      </c>
      <c r="C26" s="10">
        <v>845</v>
      </c>
      <c r="D26" s="39">
        <v>1351.63</v>
      </c>
      <c r="E26" s="9">
        <v>11.19</v>
      </c>
      <c r="F26" s="10">
        <f t="shared" si="0"/>
        <v>1119000</v>
      </c>
      <c r="G26" s="39">
        <f t="shared" si="1"/>
        <v>827.88928922856098</v>
      </c>
    </row>
    <row r="27" spans="1:7" x14ac:dyDescent="0.35">
      <c r="A27" s="75">
        <v>23</v>
      </c>
      <c r="B27" s="76" t="s">
        <v>24</v>
      </c>
      <c r="C27" s="10">
        <v>204</v>
      </c>
      <c r="D27" s="39">
        <v>1300.68</v>
      </c>
      <c r="E27" s="9">
        <v>11.037000000000001</v>
      </c>
      <c r="F27" s="10">
        <f t="shared" si="0"/>
        <v>1103700</v>
      </c>
      <c r="G27" s="39">
        <f t="shared" si="1"/>
        <v>848.55613986530113</v>
      </c>
    </row>
    <row r="28" spans="1:7" x14ac:dyDescent="0.35">
      <c r="A28" s="75">
        <v>24</v>
      </c>
      <c r="B28" s="76" t="s">
        <v>25</v>
      </c>
      <c r="C28" s="10">
        <v>262</v>
      </c>
      <c r="D28" s="39">
        <v>638.05999999999995</v>
      </c>
      <c r="E28" s="9">
        <v>7.8849999999999998</v>
      </c>
      <c r="F28" s="10">
        <f t="shared" si="0"/>
        <v>788500</v>
      </c>
      <c r="G28" s="39">
        <f t="shared" si="1"/>
        <v>1235.7771996363979</v>
      </c>
    </row>
    <row r="29" spans="1:7" x14ac:dyDescent="0.35">
      <c r="A29" s="75">
        <v>25</v>
      </c>
      <c r="B29" s="76" t="s">
        <v>26</v>
      </c>
      <c r="C29" s="10">
        <v>170</v>
      </c>
      <c r="D29" s="39">
        <v>850.69</v>
      </c>
      <c r="E29" s="9">
        <v>15.284000000000001</v>
      </c>
      <c r="F29" s="10">
        <f t="shared" si="0"/>
        <v>1528400</v>
      </c>
      <c r="G29" s="39">
        <f t="shared" si="1"/>
        <v>1796.6591825459332</v>
      </c>
    </row>
    <row r="30" spans="1:7" x14ac:dyDescent="0.35">
      <c r="A30" s="75">
        <v>26</v>
      </c>
      <c r="B30" s="76" t="s">
        <v>27</v>
      </c>
      <c r="C30" s="10">
        <v>158</v>
      </c>
      <c r="D30" s="39">
        <v>391.07</v>
      </c>
      <c r="E30" s="9">
        <v>3.21</v>
      </c>
      <c r="F30" s="10">
        <f t="shared" si="0"/>
        <v>321000</v>
      </c>
      <c r="G30" s="39">
        <f t="shared" si="1"/>
        <v>820.82491625540183</v>
      </c>
    </row>
    <row r="31" spans="1:7" x14ac:dyDescent="0.35">
      <c r="A31" s="75">
        <v>27</v>
      </c>
      <c r="B31" s="76" t="s">
        <v>28</v>
      </c>
      <c r="C31" s="10">
        <v>207</v>
      </c>
      <c r="D31" s="39">
        <v>2566.48</v>
      </c>
      <c r="E31" s="9">
        <v>32.67</v>
      </c>
      <c r="F31" s="10">
        <f t="shared" si="0"/>
        <v>3267000</v>
      </c>
      <c r="G31" s="39">
        <f t="shared" si="1"/>
        <v>1272.9497210186714</v>
      </c>
    </row>
    <row r="32" spans="1:7" x14ac:dyDescent="0.35">
      <c r="A32" s="75">
        <v>28</v>
      </c>
      <c r="B32" s="76" t="s">
        <v>29</v>
      </c>
      <c r="C32" s="10">
        <v>304</v>
      </c>
      <c r="D32" s="39">
        <v>1611.29</v>
      </c>
      <c r="E32" s="9">
        <v>28.532</v>
      </c>
      <c r="F32" s="10">
        <f t="shared" si="0"/>
        <v>2853200</v>
      </c>
      <c r="G32" s="39">
        <f t="shared" si="1"/>
        <v>1770.7551092602821</v>
      </c>
    </row>
    <row r="33" spans="1:7" x14ac:dyDescent="0.35">
      <c r="A33" s="75">
        <v>29</v>
      </c>
      <c r="B33" s="76" t="s">
        <v>30</v>
      </c>
      <c r="C33" s="10">
        <v>215</v>
      </c>
      <c r="D33" s="39">
        <v>531.01</v>
      </c>
      <c r="E33" s="9">
        <v>21.44</v>
      </c>
      <c r="F33" s="10">
        <f t="shared" si="0"/>
        <v>2144000</v>
      </c>
      <c r="G33" s="39">
        <f t="shared" si="1"/>
        <v>4037.5887459746523</v>
      </c>
    </row>
    <row r="34" spans="1:7" x14ac:dyDescent="0.35">
      <c r="A34" s="75">
        <v>30</v>
      </c>
      <c r="B34" s="76" t="s">
        <v>31</v>
      </c>
      <c r="C34" s="10">
        <v>170</v>
      </c>
      <c r="D34" s="39">
        <v>221.22</v>
      </c>
      <c r="E34" s="9">
        <v>12.49</v>
      </c>
      <c r="F34" s="10">
        <f t="shared" si="0"/>
        <v>1249000</v>
      </c>
      <c r="G34" s="39">
        <f t="shared" si="1"/>
        <v>5645.9632944580053</v>
      </c>
    </row>
    <row r="35" spans="1:7" x14ac:dyDescent="0.35">
      <c r="A35" s="75">
        <v>31</v>
      </c>
      <c r="B35" s="76" t="s">
        <v>32</v>
      </c>
      <c r="C35" s="10">
        <v>203</v>
      </c>
      <c r="D35" s="39">
        <v>536.07000000000005</v>
      </c>
      <c r="E35" s="9">
        <v>10.98</v>
      </c>
      <c r="F35" s="10">
        <f t="shared" si="0"/>
        <v>1098000</v>
      </c>
      <c r="G35" s="39">
        <f t="shared" si="1"/>
        <v>2048.2399686608092</v>
      </c>
    </row>
    <row r="36" spans="1:7" x14ac:dyDescent="0.35">
      <c r="A36" s="75">
        <v>32</v>
      </c>
      <c r="B36" s="76" t="s">
        <v>33</v>
      </c>
      <c r="C36" s="10">
        <v>868</v>
      </c>
      <c r="D36" s="39">
        <v>3797.24</v>
      </c>
      <c r="E36" s="9">
        <v>61.29</v>
      </c>
      <c r="F36" s="10">
        <f t="shared" si="0"/>
        <v>6129000</v>
      </c>
      <c r="G36" s="39">
        <f t="shared" si="1"/>
        <v>1614.0670592324952</v>
      </c>
    </row>
    <row r="37" spans="1:7" x14ac:dyDescent="0.35">
      <c r="A37" s="75">
        <v>33</v>
      </c>
      <c r="B37" s="76" t="s">
        <v>34</v>
      </c>
      <c r="C37" s="10">
        <v>554</v>
      </c>
      <c r="D37" s="39">
        <v>1587.5</v>
      </c>
      <c r="E37" s="9">
        <v>18.510000000000002</v>
      </c>
      <c r="F37" s="10">
        <f t="shared" si="0"/>
        <v>1851000.0000000002</v>
      </c>
      <c r="G37" s="39">
        <f t="shared" si="1"/>
        <v>1165.9842519685042</v>
      </c>
    </row>
    <row r="38" spans="1:7" x14ac:dyDescent="0.35">
      <c r="A38" s="75">
        <v>34</v>
      </c>
      <c r="B38" s="76" t="s">
        <v>35</v>
      </c>
      <c r="C38" s="10">
        <v>385</v>
      </c>
      <c r="D38" s="39">
        <v>807.36</v>
      </c>
      <c r="E38" s="9">
        <v>6.0430000000000001</v>
      </c>
      <c r="F38" s="10">
        <f t="shared" si="0"/>
        <v>604300</v>
      </c>
      <c r="G38" s="39">
        <f t="shared" si="1"/>
        <v>748.48890210067384</v>
      </c>
    </row>
    <row r="39" spans="1:7" x14ac:dyDescent="0.35">
      <c r="A39" s="75">
        <v>35</v>
      </c>
      <c r="B39" s="76" t="s">
        <v>36</v>
      </c>
      <c r="C39" s="10">
        <v>276</v>
      </c>
      <c r="D39" s="39">
        <v>1347.09</v>
      </c>
      <c r="E39" s="9">
        <v>8.5500000000000007</v>
      </c>
      <c r="F39" s="10">
        <f t="shared" si="0"/>
        <v>855000.00000000012</v>
      </c>
      <c r="G39" s="39">
        <f t="shared" si="1"/>
        <v>634.70146760795501</v>
      </c>
    </row>
    <row r="40" spans="1:7" x14ac:dyDescent="0.35">
      <c r="A40" s="75">
        <v>36</v>
      </c>
      <c r="B40" s="76" t="s">
        <v>37</v>
      </c>
      <c r="C40" s="10">
        <v>2370</v>
      </c>
      <c r="D40" s="39">
        <v>3460.38</v>
      </c>
      <c r="E40" s="9">
        <v>125.34</v>
      </c>
      <c r="F40" s="10">
        <f t="shared" si="0"/>
        <v>12534000</v>
      </c>
      <c r="G40" s="39">
        <f t="shared" si="1"/>
        <v>3622.1455447089625</v>
      </c>
    </row>
    <row r="41" spans="1:7" x14ac:dyDescent="0.35">
      <c r="A41" s="75">
        <v>37</v>
      </c>
      <c r="B41" s="76" t="s">
        <v>38</v>
      </c>
      <c r="C41" s="10">
        <v>4864</v>
      </c>
      <c r="D41" s="39">
        <v>4031.64</v>
      </c>
      <c r="E41" s="9">
        <v>156.97999999999999</v>
      </c>
      <c r="F41" s="10">
        <f t="shared" si="0"/>
        <v>15697999.999999998</v>
      </c>
      <c r="G41" s="39">
        <f t="shared" si="1"/>
        <v>3893.7008264626797</v>
      </c>
    </row>
    <row r="42" spans="1:7" x14ac:dyDescent="0.35">
      <c r="A42" s="75">
        <v>38</v>
      </c>
      <c r="B42" s="76" t="s">
        <v>39</v>
      </c>
      <c r="C42" s="10">
        <v>1192</v>
      </c>
      <c r="D42" s="39">
        <v>2016.47</v>
      </c>
      <c r="E42" s="9">
        <v>58.29</v>
      </c>
      <c r="F42" s="10">
        <f t="shared" si="0"/>
        <v>5829000</v>
      </c>
      <c r="G42" s="39">
        <f t="shared" si="1"/>
        <v>2890.6951256403518</v>
      </c>
    </row>
    <row r="43" spans="1:7" x14ac:dyDescent="0.35">
      <c r="A43" s="88" t="s">
        <v>45</v>
      </c>
      <c r="B43" s="88"/>
      <c r="C43" s="11">
        <f>SUM(C5:C42)</f>
        <v>30384</v>
      </c>
      <c r="D43" s="40">
        <f>SUM(D5:D42)</f>
        <v>58447.11</v>
      </c>
      <c r="E43" s="41">
        <f>SUM(E5:E42)</f>
        <v>1004.626</v>
      </c>
      <c r="F43" s="11">
        <f t="shared" si="0"/>
        <v>100462600</v>
      </c>
      <c r="G43" s="40">
        <f t="shared" si="1"/>
        <v>1718.863430544299</v>
      </c>
    </row>
    <row r="44" spans="1:7" x14ac:dyDescent="0.35">
      <c r="A44" s="35" t="s">
        <v>90</v>
      </c>
      <c r="B44" s="12"/>
      <c r="C44" s="13"/>
      <c r="D44" s="14"/>
      <c r="E44" s="13"/>
      <c r="F44" s="15"/>
      <c r="G44" s="14"/>
    </row>
    <row r="45" spans="1:7" x14ac:dyDescent="0.35">
      <c r="A45" s="36" t="s">
        <v>88</v>
      </c>
      <c r="B45" s="16"/>
      <c r="C45" s="17"/>
      <c r="D45" s="18"/>
      <c r="E45" s="17"/>
      <c r="F45" s="19"/>
      <c r="G45" s="18"/>
    </row>
    <row r="47" spans="1:7" x14ac:dyDescent="0.35">
      <c r="A47" s="90" t="s">
        <v>41</v>
      </c>
      <c r="B47" s="90"/>
      <c r="C47" s="90"/>
      <c r="D47" s="90"/>
      <c r="E47" s="90"/>
      <c r="F47" s="90"/>
      <c r="G47" s="90"/>
    </row>
    <row r="48" spans="1:7" x14ac:dyDescent="0.35">
      <c r="A48" s="89" t="s">
        <v>86</v>
      </c>
      <c r="B48" s="89"/>
      <c r="C48" s="89"/>
      <c r="D48" s="89"/>
      <c r="E48" s="89"/>
      <c r="F48" s="89"/>
      <c r="G48" s="89"/>
    </row>
    <row r="49" spans="1:7" x14ac:dyDescent="0.35">
      <c r="B49" s="2"/>
      <c r="C49" s="3"/>
      <c r="D49" s="3"/>
      <c r="E49" s="3"/>
      <c r="F49" s="4"/>
      <c r="G49" s="87" t="s">
        <v>82</v>
      </c>
    </row>
    <row r="50" spans="1:7" ht="54" x14ac:dyDescent="0.35">
      <c r="A50" s="58" t="s">
        <v>91</v>
      </c>
      <c r="B50" s="58" t="s">
        <v>0</v>
      </c>
      <c r="C50" s="5" t="s">
        <v>1</v>
      </c>
      <c r="D50" s="5" t="s">
        <v>98</v>
      </c>
      <c r="E50" s="5" t="s">
        <v>99</v>
      </c>
      <c r="F50" s="7" t="s">
        <v>100</v>
      </c>
      <c r="G50" s="6" t="s">
        <v>97</v>
      </c>
    </row>
    <row r="51" spans="1:7" x14ac:dyDescent="0.35">
      <c r="A51" s="75">
        <v>1</v>
      </c>
      <c r="B51" s="76" t="s">
        <v>2</v>
      </c>
      <c r="C51" s="10">
        <v>1007</v>
      </c>
      <c r="D51" s="39">
        <v>2178.7600000000002</v>
      </c>
      <c r="E51" s="9">
        <v>19.260000000000002</v>
      </c>
      <c r="F51" s="10">
        <f>E51*100000</f>
        <v>1926000.0000000002</v>
      </c>
      <c r="G51" s="39">
        <f>F51/D51</f>
        <v>883.98905799629154</v>
      </c>
    </row>
    <row r="52" spans="1:7" x14ac:dyDescent="0.35">
      <c r="A52" s="75">
        <v>2</v>
      </c>
      <c r="B52" s="76" t="s">
        <v>3</v>
      </c>
      <c r="C52" s="10">
        <v>683</v>
      </c>
      <c r="D52" s="39">
        <v>1213.97</v>
      </c>
      <c r="E52" s="9">
        <v>21.19</v>
      </c>
      <c r="F52" s="10">
        <f t="shared" ref="F52:F89" si="2">E52*100000</f>
        <v>2119000</v>
      </c>
      <c r="G52" s="39">
        <f t="shared" ref="G52:G89" si="3">F52/D52</f>
        <v>1745.5126568201849</v>
      </c>
    </row>
    <row r="53" spans="1:7" x14ac:dyDescent="0.35">
      <c r="A53" s="75">
        <v>3</v>
      </c>
      <c r="B53" s="76" t="s">
        <v>4</v>
      </c>
      <c r="C53" s="10">
        <v>480</v>
      </c>
      <c r="D53" s="39">
        <v>1061.5</v>
      </c>
      <c r="E53" s="9">
        <v>12.42</v>
      </c>
      <c r="F53" s="10">
        <f t="shared" si="2"/>
        <v>1242000</v>
      </c>
      <c r="G53" s="39">
        <f t="shared" si="3"/>
        <v>1170.0423928403202</v>
      </c>
    </row>
    <row r="54" spans="1:7" x14ac:dyDescent="0.35">
      <c r="A54" s="75">
        <v>4</v>
      </c>
      <c r="B54" s="76" t="s">
        <v>5</v>
      </c>
      <c r="C54" s="10">
        <v>1247</v>
      </c>
      <c r="D54" s="39">
        <v>2053</v>
      </c>
      <c r="E54" s="9">
        <v>18.559999999999999</v>
      </c>
      <c r="F54" s="10">
        <f t="shared" si="2"/>
        <v>1855999.9999999998</v>
      </c>
      <c r="G54" s="39">
        <f t="shared" si="3"/>
        <v>904.04286410131499</v>
      </c>
    </row>
    <row r="55" spans="1:7" x14ac:dyDescent="0.35">
      <c r="A55" s="75">
        <v>5</v>
      </c>
      <c r="B55" s="76" t="s">
        <v>6</v>
      </c>
      <c r="C55" s="10">
        <v>962</v>
      </c>
      <c r="D55" s="39">
        <v>1595.5</v>
      </c>
      <c r="E55" s="9">
        <v>12.91</v>
      </c>
      <c r="F55" s="10">
        <f t="shared" si="2"/>
        <v>1291000</v>
      </c>
      <c r="G55" s="39">
        <f t="shared" si="3"/>
        <v>809.15073644625511</v>
      </c>
    </row>
    <row r="56" spans="1:7" x14ac:dyDescent="0.35">
      <c r="A56" s="75">
        <v>6</v>
      </c>
      <c r="B56" s="76" t="s">
        <v>7</v>
      </c>
      <c r="C56" s="10">
        <v>823</v>
      </c>
      <c r="D56" s="39">
        <v>2194.5</v>
      </c>
      <c r="E56" s="9">
        <v>40.21</v>
      </c>
      <c r="F56" s="10">
        <f t="shared" si="2"/>
        <v>4021000</v>
      </c>
      <c r="G56" s="39">
        <f t="shared" si="3"/>
        <v>1832.3080428343587</v>
      </c>
    </row>
    <row r="57" spans="1:7" x14ac:dyDescent="0.35">
      <c r="A57" s="75">
        <v>7</v>
      </c>
      <c r="B57" s="76" t="s">
        <v>8</v>
      </c>
      <c r="C57" s="10">
        <v>1070</v>
      </c>
      <c r="D57" s="39">
        <v>1431.84</v>
      </c>
      <c r="E57" s="9">
        <v>9.8439999999999994</v>
      </c>
      <c r="F57" s="10">
        <f t="shared" si="2"/>
        <v>984399.99999999988</v>
      </c>
      <c r="G57" s="39">
        <f t="shared" si="3"/>
        <v>687.50698402056094</v>
      </c>
    </row>
    <row r="58" spans="1:7" x14ac:dyDescent="0.35">
      <c r="A58" s="75">
        <v>8</v>
      </c>
      <c r="B58" s="76" t="s">
        <v>9</v>
      </c>
      <c r="C58" s="10">
        <v>357</v>
      </c>
      <c r="D58" s="39">
        <v>794.6</v>
      </c>
      <c r="E58" s="9">
        <v>5.3860000000000001</v>
      </c>
      <c r="F58" s="10">
        <f t="shared" si="2"/>
        <v>538600</v>
      </c>
      <c r="G58" s="39">
        <f t="shared" si="3"/>
        <v>677.82532091618418</v>
      </c>
    </row>
    <row r="59" spans="1:7" x14ac:dyDescent="0.35">
      <c r="A59" s="75">
        <v>9</v>
      </c>
      <c r="B59" s="76" t="s">
        <v>10</v>
      </c>
      <c r="C59" s="10">
        <v>195</v>
      </c>
      <c r="D59" s="39">
        <v>172</v>
      </c>
      <c r="E59" s="9">
        <v>2.8</v>
      </c>
      <c r="F59" s="10">
        <f t="shared" si="2"/>
        <v>280000</v>
      </c>
      <c r="G59" s="39">
        <f t="shared" si="3"/>
        <v>1627.9069767441861</v>
      </c>
    </row>
    <row r="60" spans="1:7" x14ac:dyDescent="0.35">
      <c r="A60" s="75">
        <v>10</v>
      </c>
      <c r="B60" s="76" t="s">
        <v>11</v>
      </c>
      <c r="C60" s="10">
        <v>475</v>
      </c>
      <c r="D60" s="39">
        <v>893.48</v>
      </c>
      <c r="E60" s="9">
        <v>7.74</v>
      </c>
      <c r="F60" s="10">
        <f t="shared" si="2"/>
        <v>774000</v>
      </c>
      <c r="G60" s="39">
        <f t="shared" si="3"/>
        <v>866.27568608138961</v>
      </c>
    </row>
    <row r="61" spans="1:7" x14ac:dyDescent="0.35">
      <c r="A61" s="75">
        <v>11</v>
      </c>
      <c r="B61" s="76" t="s">
        <v>12</v>
      </c>
      <c r="C61" s="10">
        <v>436</v>
      </c>
      <c r="D61" s="39">
        <v>769.11</v>
      </c>
      <c r="E61" s="9">
        <v>12.95</v>
      </c>
      <c r="F61" s="10">
        <f t="shared" si="2"/>
        <v>1295000</v>
      </c>
      <c r="G61" s="39">
        <f t="shared" si="3"/>
        <v>1683.7643510031075</v>
      </c>
    </row>
    <row r="62" spans="1:7" x14ac:dyDescent="0.35">
      <c r="A62" s="75">
        <v>12</v>
      </c>
      <c r="B62" s="76" t="s">
        <v>13</v>
      </c>
      <c r="C62" s="10">
        <v>1965</v>
      </c>
      <c r="D62" s="39">
        <v>2830.81</v>
      </c>
      <c r="E62" s="9">
        <v>52.29</v>
      </c>
      <c r="F62" s="10">
        <f t="shared" si="2"/>
        <v>5229000</v>
      </c>
      <c r="G62" s="39">
        <f t="shared" si="3"/>
        <v>1847.1744836283608</v>
      </c>
    </row>
    <row r="63" spans="1:7" x14ac:dyDescent="0.35">
      <c r="A63" s="75">
        <v>13</v>
      </c>
      <c r="B63" s="76" t="s">
        <v>14</v>
      </c>
      <c r="C63" s="10">
        <v>690</v>
      </c>
      <c r="D63" s="39">
        <v>2286.46</v>
      </c>
      <c r="E63" s="9">
        <v>17.689</v>
      </c>
      <c r="F63" s="10">
        <f t="shared" si="2"/>
        <v>1768900</v>
      </c>
      <c r="G63" s="39">
        <f t="shared" si="3"/>
        <v>773.64134950972243</v>
      </c>
    </row>
    <row r="64" spans="1:7" x14ac:dyDescent="0.35">
      <c r="A64" s="75">
        <v>14</v>
      </c>
      <c r="B64" s="76" t="s">
        <v>15</v>
      </c>
      <c r="C64" s="10">
        <v>1307</v>
      </c>
      <c r="D64" s="39">
        <v>1407.23</v>
      </c>
      <c r="E64" s="9">
        <v>33.847000000000001</v>
      </c>
      <c r="F64" s="10">
        <f t="shared" si="2"/>
        <v>3384700</v>
      </c>
      <c r="G64" s="39">
        <f t="shared" si="3"/>
        <v>2405.2216055655435</v>
      </c>
    </row>
    <row r="65" spans="1:7" x14ac:dyDescent="0.35">
      <c r="A65" s="75">
        <v>15</v>
      </c>
      <c r="B65" s="76" t="s">
        <v>16</v>
      </c>
      <c r="C65" s="10">
        <v>1244</v>
      </c>
      <c r="D65" s="39">
        <v>3748.8</v>
      </c>
      <c r="E65" s="9">
        <v>58.89</v>
      </c>
      <c r="F65" s="10">
        <f t="shared" si="2"/>
        <v>5889000</v>
      </c>
      <c r="G65" s="39">
        <f t="shared" si="3"/>
        <v>1570.9026888604353</v>
      </c>
    </row>
    <row r="66" spans="1:7" x14ac:dyDescent="0.35">
      <c r="A66" s="75">
        <v>16</v>
      </c>
      <c r="B66" s="76" t="s">
        <v>17</v>
      </c>
      <c r="C66" s="10">
        <v>760</v>
      </c>
      <c r="D66" s="39">
        <v>2428.2800000000002</v>
      </c>
      <c r="E66" s="9">
        <v>27.439</v>
      </c>
      <c r="F66" s="10">
        <f t="shared" si="2"/>
        <v>2743900</v>
      </c>
      <c r="G66" s="39">
        <f t="shared" si="3"/>
        <v>1129.9767736834301</v>
      </c>
    </row>
    <row r="67" spans="1:7" x14ac:dyDescent="0.35">
      <c r="A67" s="75">
        <v>17</v>
      </c>
      <c r="B67" s="76" t="s">
        <v>18</v>
      </c>
      <c r="C67" s="10">
        <v>109</v>
      </c>
      <c r="D67" s="39">
        <v>196.91</v>
      </c>
      <c r="E67" s="9">
        <v>2.33</v>
      </c>
      <c r="F67" s="10">
        <f t="shared" si="2"/>
        <v>233000</v>
      </c>
      <c r="G67" s="39">
        <f t="shared" si="3"/>
        <v>1183.2817023005434</v>
      </c>
    </row>
    <row r="68" spans="1:7" x14ac:dyDescent="0.35">
      <c r="A68" s="75">
        <v>18</v>
      </c>
      <c r="B68" s="76" t="s">
        <v>19</v>
      </c>
      <c r="C68" s="10">
        <v>983</v>
      </c>
      <c r="D68" s="39">
        <v>986.06</v>
      </c>
      <c r="E68" s="9">
        <v>16.48</v>
      </c>
      <c r="F68" s="10">
        <f t="shared" si="2"/>
        <v>1648000</v>
      </c>
      <c r="G68" s="39">
        <f t="shared" si="3"/>
        <v>1671.2978926231669</v>
      </c>
    </row>
    <row r="69" spans="1:7" x14ac:dyDescent="0.35">
      <c r="A69" s="75">
        <v>19</v>
      </c>
      <c r="B69" s="76" t="s">
        <v>20</v>
      </c>
      <c r="C69" s="10">
        <v>1096</v>
      </c>
      <c r="D69" s="39">
        <v>726.16</v>
      </c>
      <c r="E69" s="9">
        <v>19.11</v>
      </c>
      <c r="F69" s="10">
        <f t="shared" si="2"/>
        <v>1911000</v>
      </c>
      <c r="G69" s="39">
        <f t="shared" si="3"/>
        <v>2631.6514266828249</v>
      </c>
    </row>
    <row r="70" spans="1:7" x14ac:dyDescent="0.35">
      <c r="A70" s="75">
        <v>20</v>
      </c>
      <c r="B70" s="76" t="s">
        <v>21</v>
      </c>
      <c r="C70" s="10">
        <v>866</v>
      </c>
      <c r="D70" s="39">
        <v>829.26</v>
      </c>
      <c r="E70" s="9">
        <v>11.4</v>
      </c>
      <c r="F70" s="10">
        <f t="shared" si="2"/>
        <v>1140000</v>
      </c>
      <c r="G70" s="39">
        <f t="shared" si="3"/>
        <v>1374.7196295492367</v>
      </c>
    </row>
    <row r="71" spans="1:7" x14ac:dyDescent="0.35">
      <c r="A71" s="75">
        <v>21</v>
      </c>
      <c r="B71" s="76" t="s">
        <v>22</v>
      </c>
      <c r="C71" s="10">
        <v>818</v>
      </c>
      <c r="D71" s="39">
        <v>1581.53</v>
      </c>
      <c r="E71" s="9">
        <v>33.770000000000003</v>
      </c>
      <c r="F71" s="10">
        <f t="shared" si="2"/>
        <v>3377000.0000000005</v>
      </c>
      <c r="G71" s="39">
        <f t="shared" si="3"/>
        <v>2135.2740700460949</v>
      </c>
    </row>
    <row r="72" spans="1:7" x14ac:dyDescent="0.35">
      <c r="A72" s="75">
        <v>22</v>
      </c>
      <c r="B72" s="76" t="s">
        <v>23</v>
      </c>
      <c r="C72" s="10">
        <v>845</v>
      </c>
      <c r="D72" s="39">
        <v>1351.63</v>
      </c>
      <c r="E72" s="9">
        <v>11.19</v>
      </c>
      <c r="F72" s="10">
        <f t="shared" si="2"/>
        <v>1119000</v>
      </c>
      <c r="G72" s="39">
        <f t="shared" si="3"/>
        <v>827.88928922856098</v>
      </c>
    </row>
    <row r="73" spans="1:7" x14ac:dyDescent="0.35">
      <c r="A73" s="75">
        <v>23</v>
      </c>
      <c r="B73" s="76" t="s">
        <v>24</v>
      </c>
      <c r="C73" s="10">
        <v>204</v>
      </c>
      <c r="D73" s="39">
        <v>1300.48</v>
      </c>
      <c r="E73" s="9">
        <v>10.84</v>
      </c>
      <c r="F73" s="10">
        <f t="shared" si="2"/>
        <v>1084000</v>
      </c>
      <c r="G73" s="39">
        <f t="shared" si="3"/>
        <v>833.53838582677167</v>
      </c>
    </row>
    <row r="74" spans="1:7" x14ac:dyDescent="0.35">
      <c r="A74" s="75">
        <v>24</v>
      </c>
      <c r="B74" s="76" t="s">
        <v>25</v>
      </c>
      <c r="C74" s="10">
        <v>262</v>
      </c>
      <c r="D74" s="39">
        <v>638.05999999999995</v>
      </c>
      <c r="E74" s="9">
        <v>7.8849999999999998</v>
      </c>
      <c r="F74" s="10">
        <f t="shared" si="2"/>
        <v>788500</v>
      </c>
      <c r="G74" s="39">
        <f t="shared" si="3"/>
        <v>1235.7771996363979</v>
      </c>
    </row>
    <row r="75" spans="1:7" x14ac:dyDescent="0.35">
      <c r="A75" s="75">
        <v>25</v>
      </c>
      <c r="B75" s="76" t="s">
        <v>26</v>
      </c>
      <c r="C75" s="10">
        <v>170</v>
      </c>
      <c r="D75" s="39">
        <v>760.62</v>
      </c>
      <c r="E75" s="9">
        <v>13.935</v>
      </c>
      <c r="F75" s="10">
        <f t="shared" si="2"/>
        <v>1393500</v>
      </c>
      <c r="G75" s="39">
        <f t="shared" si="3"/>
        <v>1832.0580579001341</v>
      </c>
    </row>
    <row r="76" spans="1:7" x14ac:dyDescent="0.35">
      <c r="A76" s="75">
        <v>26</v>
      </c>
      <c r="B76" s="76" t="s">
        <v>27</v>
      </c>
      <c r="C76" s="10">
        <v>158</v>
      </c>
      <c r="D76" s="39">
        <v>391.07</v>
      </c>
      <c r="E76" s="9">
        <v>3.21</v>
      </c>
      <c r="F76" s="10">
        <f t="shared" si="2"/>
        <v>321000</v>
      </c>
      <c r="G76" s="39">
        <f t="shared" si="3"/>
        <v>820.82491625540183</v>
      </c>
    </row>
    <row r="77" spans="1:7" x14ac:dyDescent="0.35">
      <c r="A77" s="75">
        <v>27</v>
      </c>
      <c r="B77" s="76" t="s">
        <v>28</v>
      </c>
      <c r="C77" s="10">
        <v>207</v>
      </c>
      <c r="D77" s="39">
        <v>2566.48</v>
      </c>
      <c r="E77" s="9">
        <v>34.299999999999997</v>
      </c>
      <c r="F77" s="10">
        <f t="shared" si="2"/>
        <v>3429999.9999999995</v>
      </c>
      <c r="G77" s="39">
        <f t="shared" si="3"/>
        <v>1336.4608335151645</v>
      </c>
    </row>
    <row r="78" spans="1:7" x14ac:dyDescent="0.35">
      <c r="A78" s="75">
        <v>28</v>
      </c>
      <c r="B78" s="76" t="s">
        <v>29</v>
      </c>
      <c r="C78" s="10">
        <v>304</v>
      </c>
      <c r="D78" s="39">
        <v>1611.29</v>
      </c>
      <c r="E78" s="9">
        <v>29.454999999999998</v>
      </c>
      <c r="F78" s="10">
        <f t="shared" si="2"/>
        <v>2945500</v>
      </c>
      <c r="G78" s="39">
        <f t="shared" si="3"/>
        <v>1828.0384040116926</v>
      </c>
    </row>
    <row r="79" spans="1:7" x14ac:dyDescent="0.35">
      <c r="A79" s="75">
        <v>29</v>
      </c>
      <c r="B79" s="76" t="s">
        <v>30</v>
      </c>
      <c r="C79" s="10">
        <v>232</v>
      </c>
      <c r="D79" s="39">
        <v>561.47</v>
      </c>
      <c r="E79" s="9">
        <v>23.15</v>
      </c>
      <c r="F79" s="10">
        <f t="shared" si="2"/>
        <v>2315000</v>
      </c>
      <c r="G79" s="39">
        <f t="shared" si="3"/>
        <v>4123.1054197018539</v>
      </c>
    </row>
    <row r="80" spans="1:7" x14ac:dyDescent="0.35">
      <c r="A80" s="75">
        <v>30</v>
      </c>
      <c r="B80" s="76" t="s">
        <v>31</v>
      </c>
      <c r="C80" s="10">
        <v>167</v>
      </c>
      <c r="D80" s="39">
        <v>222.84399999999999</v>
      </c>
      <c r="E80" s="9">
        <v>12.46</v>
      </c>
      <c r="F80" s="10">
        <f t="shared" si="2"/>
        <v>1246000</v>
      </c>
      <c r="G80" s="39">
        <f t="shared" si="3"/>
        <v>5591.3553876254246</v>
      </c>
    </row>
    <row r="81" spans="1:7" x14ac:dyDescent="0.35">
      <c r="A81" s="75">
        <v>31</v>
      </c>
      <c r="B81" s="76" t="s">
        <v>32</v>
      </c>
      <c r="C81" s="10">
        <v>210</v>
      </c>
      <c r="D81" s="39">
        <v>563.38</v>
      </c>
      <c r="E81" s="9">
        <v>12.15</v>
      </c>
      <c r="F81" s="10">
        <f t="shared" si="2"/>
        <v>1215000</v>
      </c>
      <c r="G81" s="39">
        <f t="shared" si="3"/>
        <v>2156.6260783130392</v>
      </c>
    </row>
    <row r="82" spans="1:7" x14ac:dyDescent="0.35">
      <c r="A82" s="75">
        <v>32</v>
      </c>
      <c r="B82" s="76" t="s">
        <v>33</v>
      </c>
      <c r="C82" s="10">
        <v>936</v>
      </c>
      <c r="D82" s="39">
        <v>4529.32</v>
      </c>
      <c r="E82" s="9">
        <v>61.29</v>
      </c>
      <c r="F82" s="10">
        <f t="shared" si="2"/>
        <v>6129000</v>
      </c>
      <c r="G82" s="39">
        <f t="shared" si="3"/>
        <v>1353.1832592972014</v>
      </c>
    </row>
    <row r="83" spans="1:7" x14ac:dyDescent="0.35">
      <c r="A83" s="75">
        <v>33</v>
      </c>
      <c r="B83" s="76" t="s">
        <v>34</v>
      </c>
      <c r="C83" s="10">
        <v>670</v>
      </c>
      <c r="D83" s="39">
        <v>2443</v>
      </c>
      <c r="E83" s="9">
        <v>18.510000000000002</v>
      </c>
      <c r="F83" s="10">
        <f t="shared" si="2"/>
        <v>1851000.0000000002</v>
      </c>
      <c r="G83" s="39">
        <f t="shared" si="3"/>
        <v>757.67498976668037</v>
      </c>
    </row>
    <row r="84" spans="1:7" x14ac:dyDescent="0.35">
      <c r="A84" s="75">
        <v>34</v>
      </c>
      <c r="B84" s="76" t="s">
        <v>35</v>
      </c>
      <c r="C84" s="10">
        <v>472</v>
      </c>
      <c r="D84" s="39">
        <v>1291.7</v>
      </c>
      <c r="E84" s="9">
        <v>6.0529999999999999</v>
      </c>
      <c r="F84" s="10">
        <f t="shared" si="2"/>
        <v>605300</v>
      </c>
      <c r="G84" s="39">
        <f t="shared" si="3"/>
        <v>468.60726174808389</v>
      </c>
    </row>
    <row r="85" spans="1:7" x14ac:dyDescent="0.35">
      <c r="A85" s="75">
        <v>35</v>
      </c>
      <c r="B85" s="76" t="s">
        <v>36</v>
      </c>
      <c r="C85" s="10">
        <v>281</v>
      </c>
      <c r="D85" s="39">
        <v>1347.09</v>
      </c>
      <c r="E85" s="9">
        <v>9.09</v>
      </c>
      <c r="F85" s="10">
        <f t="shared" si="2"/>
        <v>909000</v>
      </c>
      <c r="G85" s="39">
        <f t="shared" si="3"/>
        <v>674.78787608845744</v>
      </c>
    </row>
    <row r="86" spans="1:7" x14ac:dyDescent="0.35">
      <c r="A86" s="75">
        <v>36</v>
      </c>
      <c r="B86" s="76" t="s">
        <v>37</v>
      </c>
      <c r="C86" s="10">
        <v>2370</v>
      </c>
      <c r="D86" s="39">
        <v>3460.38</v>
      </c>
      <c r="E86" s="9">
        <v>125.34</v>
      </c>
      <c r="F86" s="10">
        <f t="shared" si="2"/>
        <v>12534000</v>
      </c>
      <c r="G86" s="39">
        <f t="shared" si="3"/>
        <v>3622.1455447089625</v>
      </c>
    </row>
    <row r="87" spans="1:7" x14ac:dyDescent="0.35">
      <c r="A87" s="75">
        <v>37</v>
      </c>
      <c r="B87" s="76" t="s">
        <v>38</v>
      </c>
      <c r="C87" s="10">
        <v>4864</v>
      </c>
      <c r="D87" s="39">
        <v>4031.64</v>
      </c>
      <c r="E87" s="9">
        <v>154.97999999999999</v>
      </c>
      <c r="F87" s="10">
        <f t="shared" si="2"/>
        <v>15497999.999999998</v>
      </c>
      <c r="G87" s="39">
        <f t="shared" si="3"/>
        <v>3844.0932226091613</v>
      </c>
    </row>
    <row r="88" spans="1:7" x14ac:dyDescent="0.35">
      <c r="A88" s="75">
        <v>38</v>
      </c>
      <c r="B88" s="76" t="s">
        <v>39</v>
      </c>
      <c r="C88" s="10">
        <v>1195</v>
      </c>
      <c r="D88" s="39">
        <v>2030.47</v>
      </c>
      <c r="E88" s="9">
        <v>61.651000000000003</v>
      </c>
      <c r="F88" s="10">
        <f t="shared" si="2"/>
        <v>6165100</v>
      </c>
      <c r="G88" s="39">
        <f t="shared" si="3"/>
        <v>3036.292090008717</v>
      </c>
    </row>
    <row r="89" spans="1:7" x14ac:dyDescent="0.35">
      <c r="A89" s="88" t="s">
        <v>45</v>
      </c>
      <c r="B89" s="88"/>
      <c r="C89" s="11">
        <f>SUM(C51:C88)</f>
        <v>31120</v>
      </c>
      <c r="D89" s="40">
        <f>SUM(D51:D88)</f>
        <v>60480.683999999987</v>
      </c>
      <c r="E89" s="41">
        <f t="shared" ref="E89" si="4">SUM(E51:E88)</f>
        <v>1032.0039999999999</v>
      </c>
      <c r="F89" s="11">
        <f t="shared" si="2"/>
        <v>103200399.99999999</v>
      </c>
      <c r="G89" s="40">
        <f t="shared" si="3"/>
        <v>1706.3365222522948</v>
      </c>
    </row>
    <row r="90" spans="1:7" x14ac:dyDescent="0.35">
      <c r="A90" s="35" t="s">
        <v>90</v>
      </c>
      <c r="B90" s="12"/>
      <c r="C90" s="13"/>
      <c r="D90" s="14"/>
      <c r="E90" s="13"/>
      <c r="F90" s="15"/>
      <c r="G90" s="14"/>
    </row>
    <row r="91" spans="1:7" x14ac:dyDescent="0.35">
      <c r="A91" s="36" t="s">
        <v>88</v>
      </c>
      <c r="B91" s="16"/>
      <c r="C91" s="17"/>
      <c r="D91" s="18"/>
      <c r="E91" s="17"/>
      <c r="F91" s="19"/>
      <c r="G91" s="18"/>
    </row>
    <row r="93" spans="1:7" x14ac:dyDescent="0.35">
      <c r="A93" s="90" t="s">
        <v>42</v>
      </c>
      <c r="B93" s="90"/>
      <c r="C93" s="90"/>
      <c r="D93" s="90"/>
      <c r="E93" s="90"/>
      <c r="F93" s="90"/>
      <c r="G93" s="90"/>
    </row>
    <row r="94" spans="1:7" x14ac:dyDescent="0.35">
      <c r="A94" s="89" t="s">
        <v>86</v>
      </c>
      <c r="B94" s="89"/>
      <c r="C94" s="89"/>
      <c r="D94" s="89"/>
      <c r="E94" s="89"/>
      <c r="F94" s="89"/>
      <c r="G94" s="89"/>
    </row>
    <row r="95" spans="1:7" x14ac:dyDescent="0.35">
      <c r="B95" s="2"/>
      <c r="C95" s="3"/>
      <c r="D95" s="3"/>
      <c r="E95" s="3"/>
      <c r="F95" s="4"/>
      <c r="G95" s="87" t="s">
        <v>83</v>
      </c>
    </row>
    <row r="96" spans="1:7" ht="54" x14ac:dyDescent="0.35">
      <c r="A96" s="58" t="s">
        <v>91</v>
      </c>
      <c r="B96" s="58" t="s">
        <v>0</v>
      </c>
      <c r="C96" s="5" t="s">
        <v>1</v>
      </c>
      <c r="D96" s="5" t="s">
        <v>98</v>
      </c>
      <c r="E96" s="5" t="s">
        <v>99</v>
      </c>
      <c r="F96" s="7" t="s">
        <v>100</v>
      </c>
      <c r="G96" s="6" t="s">
        <v>97</v>
      </c>
    </row>
    <row r="97" spans="1:7" x14ac:dyDescent="0.35">
      <c r="A97" s="75">
        <v>1</v>
      </c>
      <c r="B97" s="76" t="s">
        <v>2</v>
      </c>
      <c r="C97" s="10">
        <v>1007</v>
      </c>
      <c r="D97" s="39">
        <v>2178.7600000000002</v>
      </c>
      <c r="E97" s="9">
        <v>30.7</v>
      </c>
      <c r="F97" s="10">
        <f>E97*100000</f>
        <v>3070000</v>
      </c>
      <c r="G97" s="39">
        <f>F97/D97</f>
        <v>1409.0583634728009</v>
      </c>
    </row>
    <row r="98" spans="1:7" x14ac:dyDescent="0.35">
      <c r="A98" s="75">
        <v>2</v>
      </c>
      <c r="B98" s="76" t="s">
        <v>3</v>
      </c>
      <c r="C98" s="10">
        <v>684</v>
      </c>
      <c r="D98" s="39">
        <v>1213.97</v>
      </c>
      <c r="E98" s="9">
        <v>29.42</v>
      </c>
      <c r="F98" s="10">
        <f t="shared" ref="F98:F135" si="5">E98*100000</f>
        <v>2942000</v>
      </c>
      <c r="G98" s="39">
        <f t="shared" ref="G98:G135" si="6">F98/D98</f>
        <v>2423.453627354877</v>
      </c>
    </row>
    <row r="99" spans="1:7" x14ac:dyDescent="0.35">
      <c r="A99" s="75">
        <v>3</v>
      </c>
      <c r="B99" s="76" t="s">
        <v>4</v>
      </c>
      <c r="C99" s="10">
        <v>480</v>
      </c>
      <c r="D99" s="39">
        <v>1221.6199999999999</v>
      </c>
      <c r="E99" s="9">
        <v>22.08</v>
      </c>
      <c r="F99" s="10">
        <f t="shared" si="5"/>
        <v>2208000</v>
      </c>
      <c r="G99" s="39">
        <f t="shared" si="6"/>
        <v>1807.4360275699482</v>
      </c>
    </row>
    <row r="100" spans="1:7" x14ac:dyDescent="0.35">
      <c r="A100" s="75">
        <v>4</v>
      </c>
      <c r="B100" s="76" t="s">
        <v>5</v>
      </c>
      <c r="C100" s="10">
        <v>1247</v>
      </c>
      <c r="D100" s="39">
        <v>2053</v>
      </c>
      <c r="E100" s="9">
        <v>24.35</v>
      </c>
      <c r="F100" s="10">
        <f t="shared" si="5"/>
        <v>2435000</v>
      </c>
      <c r="G100" s="39">
        <f t="shared" si="6"/>
        <v>1186.0691670725766</v>
      </c>
    </row>
    <row r="101" spans="1:7" x14ac:dyDescent="0.35">
      <c r="A101" s="75">
        <v>5</v>
      </c>
      <c r="B101" s="76" t="s">
        <v>6</v>
      </c>
      <c r="C101" s="10">
        <v>973</v>
      </c>
      <c r="D101" s="39">
        <v>1505.95</v>
      </c>
      <c r="E101" s="9">
        <v>28.21</v>
      </c>
      <c r="F101" s="10">
        <f t="shared" si="5"/>
        <v>2821000</v>
      </c>
      <c r="G101" s="39">
        <f t="shared" si="6"/>
        <v>1873.2361632192303</v>
      </c>
    </row>
    <row r="102" spans="1:7" x14ac:dyDescent="0.35">
      <c r="A102" s="75">
        <v>6</v>
      </c>
      <c r="B102" s="76" t="s">
        <v>7</v>
      </c>
      <c r="C102" s="10">
        <v>823</v>
      </c>
      <c r="D102" s="39">
        <v>2349.96</v>
      </c>
      <c r="E102" s="9">
        <v>58.09</v>
      </c>
      <c r="F102" s="10">
        <f t="shared" si="5"/>
        <v>5809000</v>
      </c>
      <c r="G102" s="39">
        <f t="shared" si="6"/>
        <v>2471.9569694803317</v>
      </c>
    </row>
    <row r="103" spans="1:7" x14ac:dyDescent="0.35">
      <c r="A103" s="75">
        <v>7</v>
      </c>
      <c r="B103" s="76" t="s">
        <v>8</v>
      </c>
      <c r="C103" s="10">
        <v>1071</v>
      </c>
      <c r="D103" s="39">
        <v>1437.8</v>
      </c>
      <c r="E103" s="9">
        <v>15.879</v>
      </c>
      <c r="F103" s="10">
        <f t="shared" si="5"/>
        <v>1587900</v>
      </c>
      <c r="G103" s="39">
        <f t="shared" si="6"/>
        <v>1104.3956043956043</v>
      </c>
    </row>
    <row r="104" spans="1:7" x14ac:dyDescent="0.35">
      <c r="A104" s="75">
        <v>8</v>
      </c>
      <c r="B104" s="76" t="s">
        <v>9</v>
      </c>
      <c r="C104" s="10">
        <v>359</v>
      </c>
      <c r="D104" s="39">
        <v>784.02</v>
      </c>
      <c r="E104" s="9">
        <v>7.99</v>
      </c>
      <c r="F104" s="10">
        <f t="shared" si="5"/>
        <v>799000</v>
      </c>
      <c r="G104" s="39">
        <f t="shared" si="6"/>
        <v>1019.1066554424632</v>
      </c>
    </row>
    <row r="105" spans="1:7" x14ac:dyDescent="0.35">
      <c r="A105" s="75">
        <v>9</v>
      </c>
      <c r="B105" s="76" t="s">
        <v>10</v>
      </c>
      <c r="C105" s="10">
        <v>195</v>
      </c>
      <c r="D105" s="39">
        <v>119.61</v>
      </c>
      <c r="E105" s="9">
        <v>6.7590000000000003</v>
      </c>
      <c r="F105" s="10">
        <f t="shared" si="5"/>
        <v>675900</v>
      </c>
      <c r="G105" s="39">
        <f t="shared" si="6"/>
        <v>5650.8653122648611</v>
      </c>
    </row>
    <row r="106" spans="1:7" x14ac:dyDescent="0.35">
      <c r="A106" s="75">
        <v>10</v>
      </c>
      <c r="B106" s="76" t="s">
        <v>11</v>
      </c>
      <c r="C106" s="10">
        <v>478</v>
      </c>
      <c r="D106" s="39">
        <v>893.48</v>
      </c>
      <c r="E106" s="9">
        <v>17</v>
      </c>
      <c r="F106" s="10">
        <f t="shared" si="5"/>
        <v>1700000</v>
      </c>
      <c r="G106" s="39">
        <f t="shared" si="6"/>
        <v>1902.6726955275999</v>
      </c>
    </row>
    <row r="107" spans="1:7" x14ac:dyDescent="0.35">
      <c r="A107" s="75">
        <v>11</v>
      </c>
      <c r="B107" s="76" t="s">
        <v>12</v>
      </c>
      <c r="C107" s="10">
        <v>496</v>
      </c>
      <c r="D107" s="39">
        <v>786.77</v>
      </c>
      <c r="E107" s="9">
        <v>23.2</v>
      </c>
      <c r="F107" s="10">
        <f t="shared" si="5"/>
        <v>2320000</v>
      </c>
      <c r="G107" s="39">
        <f t="shared" si="6"/>
        <v>2948.7652045705863</v>
      </c>
    </row>
    <row r="108" spans="1:7" x14ac:dyDescent="0.35">
      <c r="A108" s="75">
        <v>12</v>
      </c>
      <c r="B108" s="76" t="s">
        <v>13</v>
      </c>
      <c r="C108" s="10">
        <v>1552</v>
      </c>
      <c r="D108" s="39">
        <v>1146.07</v>
      </c>
      <c r="E108" s="9">
        <v>79.09</v>
      </c>
      <c r="F108" s="10">
        <f t="shared" si="5"/>
        <v>7909000</v>
      </c>
      <c r="G108" s="39">
        <f t="shared" si="6"/>
        <v>6900.9746350571959</v>
      </c>
    </row>
    <row r="109" spans="1:7" x14ac:dyDescent="0.35">
      <c r="A109" s="75">
        <v>13</v>
      </c>
      <c r="B109" s="76" t="s">
        <v>14</v>
      </c>
      <c r="C109" s="10">
        <v>697</v>
      </c>
      <c r="D109" s="39">
        <v>2289.71</v>
      </c>
      <c r="E109" s="9">
        <v>25.41</v>
      </c>
      <c r="F109" s="10">
        <f t="shared" si="5"/>
        <v>2541000</v>
      </c>
      <c r="G109" s="39">
        <f t="shared" si="6"/>
        <v>1109.7475226120339</v>
      </c>
    </row>
    <row r="110" spans="1:7" x14ac:dyDescent="0.35">
      <c r="A110" s="75">
        <v>14</v>
      </c>
      <c r="B110" s="76" t="s">
        <v>15</v>
      </c>
      <c r="C110" s="10">
        <v>1328</v>
      </c>
      <c r="D110" s="39">
        <v>1417.15</v>
      </c>
      <c r="E110" s="9">
        <v>57.38</v>
      </c>
      <c r="F110" s="10">
        <f t="shared" si="5"/>
        <v>5738000</v>
      </c>
      <c r="G110" s="39">
        <f t="shared" si="6"/>
        <v>4048.9715273612528</v>
      </c>
    </row>
    <row r="111" spans="1:7" x14ac:dyDescent="0.35">
      <c r="A111" s="75">
        <v>15</v>
      </c>
      <c r="B111" s="76" t="s">
        <v>16</v>
      </c>
      <c r="C111" s="10">
        <v>1244</v>
      </c>
      <c r="D111" s="39">
        <v>3748.8</v>
      </c>
      <c r="E111" s="9">
        <v>119.16</v>
      </c>
      <c r="F111" s="10">
        <f t="shared" si="5"/>
        <v>11916000</v>
      </c>
      <c r="G111" s="39">
        <f t="shared" si="6"/>
        <v>3178.6171574903969</v>
      </c>
    </row>
    <row r="112" spans="1:7" x14ac:dyDescent="0.35">
      <c r="A112" s="75">
        <v>16</v>
      </c>
      <c r="B112" s="76" t="s">
        <v>17</v>
      </c>
      <c r="C112" s="10">
        <v>760</v>
      </c>
      <c r="D112" s="39">
        <v>2428.2800000000002</v>
      </c>
      <c r="E112" s="9">
        <v>44.749000000000002</v>
      </c>
      <c r="F112" s="10">
        <f t="shared" si="5"/>
        <v>4474900</v>
      </c>
      <c r="G112" s="39">
        <f t="shared" si="6"/>
        <v>1842.8270215955324</v>
      </c>
    </row>
    <row r="113" spans="1:7" x14ac:dyDescent="0.35">
      <c r="A113" s="75">
        <v>17</v>
      </c>
      <c r="B113" s="76" t="s">
        <v>18</v>
      </c>
      <c r="C113" s="10">
        <v>109</v>
      </c>
      <c r="D113" s="39">
        <v>279.13</v>
      </c>
      <c r="E113" s="9">
        <v>3.93</v>
      </c>
      <c r="F113" s="10">
        <f t="shared" si="5"/>
        <v>393000</v>
      </c>
      <c r="G113" s="39">
        <f t="shared" si="6"/>
        <v>1407.9461182961345</v>
      </c>
    </row>
    <row r="114" spans="1:7" x14ac:dyDescent="0.35">
      <c r="A114" s="75">
        <v>18</v>
      </c>
      <c r="B114" s="76" t="s">
        <v>19</v>
      </c>
      <c r="C114" s="10">
        <v>988</v>
      </c>
      <c r="D114" s="39">
        <v>406.23</v>
      </c>
      <c r="E114" s="9">
        <v>29.44</v>
      </c>
      <c r="F114" s="10">
        <f t="shared" si="5"/>
        <v>2944000</v>
      </c>
      <c r="G114" s="39">
        <f t="shared" si="6"/>
        <v>7247.1260123575312</v>
      </c>
    </row>
    <row r="115" spans="1:7" x14ac:dyDescent="0.35">
      <c r="A115" s="75">
        <v>19</v>
      </c>
      <c r="B115" s="76" t="s">
        <v>20</v>
      </c>
      <c r="C115" s="10">
        <v>1119</v>
      </c>
      <c r="D115" s="39">
        <v>726.16</v>
      </c>
      <c r="E115" s="9">
        <v>19.11</v>
      </c>
      <c r="F115" s="10">
        <f t="shared" si="5"/>
        <v>1911000</v>
      </c>
      <c r="G115" s="39">
        <f t="shared" si="6"/>
        <v>2631.6514266828249</v>
      </c>
    </row>
    <row r="116" spans="1:7" x14ac:dyDescent="0.35">
      <c r="A116" s="75">
        <v>20</v>
      </c>
      <c r="B116" s="76" t="s">
        <v>21</v>
      </c>
      <c r="C116" s="10">
        <v>866</v>
      </c>
      <c r="D116" s="39">
        <v>829.26</v>
      </c>
      <c r="E116" s="9">
        <v>11.4</v>
      </c>
      <c r="F116" s="10">
        <f t="shared" si="5"/>
        <v>1140000</v>
      </c>
      <c r="G116" s="39">
        <f t="shared" si="6"/>
        <v>1374.7196295492367</v>
      </c>
    </row>
    <row r="117" spans="1:7" x14ac:dyDescent="0.35">
      <c r="A117" s="75">
        <v>21</v>
      </c>
      <c r="B117" s="76" t="s">
        <v>22</v>
      </c>
      <c r="C117" s="10">
        <v>830</v>
      </c>
      <c r="D117" s="39">
        <v>1489.9</v>
      </c>
      <c r="E117" s="9">
        <v>44</v>
      </c>
      <c r="F117" s="10">
        <f t="shared" si="5"/>
        <v>4400000</v>
      </c>
      <c r="G117" s="39">
        <f t="shared" si="6"/>
        <v>2953.2183368011274</v>
      </c>
    </row>
    <row r="118" spans="1:7" x14ac:dyDescent="0.35">
      <c r="A118" s="75">
        <v>22</v>
      </c>
      <c r="B118" s="76" t="s">
        <v>23</v>
      </c>
      <c r="C118" s="10">
        <v>847</v>
      </c>
      <c r="D118" s="39">
        <v>1356.69</v>
      </c>
      <c r="E118" s="9">
        <v>22.637</v>
      </c>
      <c r="F118" s="10">
        <f t="shared" si="5"/>
        <v>2263700</v>
      </c>
      <c r="G118" s="39">
        <f t="shared" si="6"/>
        <v>1668.5462412194383</v>
      </c>
    </row>
    <row r="119" spans="1:7" x14ac:dyDescent="0.35">
      <c r="A119" s="75">
        <v>23</v>
      </c>
      <c r="B119" s="76" t="s">
        <v>24</v>
      </c>
      <c r="C119" s="10">
        <v>205</v>
      </c>
      <c r="D119" s="39">
        <v>1300.48</v>
      </c>
      <c r="E119" s="9">
        <v>10.84</v>
      </c>
      <c r="F119" s="10">
        <f t="shared" si="5"/>
        <v>1084000</v>
      </c>
      <c r="G119" s="39">
        <f t="shared" si="6"/>
        <v>833.53838582677167</v>
      </c>
    </row>
    <row r="120" spans="1:7" x14ac:dyDescent="0.35">
      <c r="A120" s="75">
        <v>24</v>
      </c>
      <c r="B120" s="76" t="s">
        <v>25</v>
      </c>
      <c r="C120" s="10">
        <v>262</v>
      </c>
      <c r="D120" s="39">
        <v>1617.53</v>
      </c>
      <c r="E120" s="9">
        <v>15.47</v>
      </c>
      <c r="F120" s="10">
        <f t="shared" si="5"/>
        <v>1547000</v>
      </c>
      <c r="G120" s="39">
        <f t="shared" si="6"/>
        <v>956.39648105444724</v>
      </c>
    </row>
    <row r="121" spans="1:7" x14ac:dyDescent="0.35">
      <c r="A121" s="75">
        <v>25</v>
      </c>
      <c r="B121" s="76" t="s">
        <v>26</v>
      </c>
      <c r="C121" s="10">
        <v>195</v>
      </c>
      <c r="D121" s="39">
        <v>860.39</v>
      </c>
      <c r="E121" s="9">
        <v>20.920999999999999</v>
      </c>
      <c r="F121" s="10">
        <f t="shared" si="5"/>
        <v>2092100</v>
      </c>
      <c r="G121" s="39">
        <f t="shared" si="6"/>
        <v>2431.5717290995944</v>
      </c>
    </row>
    <row r="122" spans="1:7" x14ac:dyDescent="0.35">
      <c r="A122" s="75">
        <v>26</v>
      </c>
      <c r="B122" s="76" t="s">
        <v>27</v>
      </c>
      <c r="C122" s="10">
        <v>158</v>
      </c>
      <c r="D122" s="39">
        <v>391.07</v>
      </c>
      <c r="E122" s="9">
        <v>6.6609999999999996</v>
      </c>
      <c r="F122" s="10">
        <f t="shared" si="5"/>
        <v>666100</v>
      </c>
      <c r="G122" s="39">
        <f t="shared" si="6"/>
        <v>1703.275628404122</v>
      </c>
    </row>
    <row r="123" spans="1:7" x14ac:dyDescent="0.35">
      <c r="A123" s="75">
        <v>27</v>
      </c>
      <c r="B123" s="76" t="s">
        <v>28</v>
      </c>
      <c r="C123" s="10">
        <v>207</v>
      </c>
      <c r="D123" s="39">
        <v>2876.29</v>
      </c>
      <c r="E123" s="9">
        <v>63.7</v>
      </c>
      <c r="F123" s="10">
        <f t="shared" si="5"/>
        <v>6370000</v>
      </c>
      <c r="G123" s="39">
        <f t="shared" si="6"/>
        <v>2214.6584662881701</v>
      </c>
    </row>
    <row r="124" spans="1:7" x14ac:dyDescent="0.35">
      <c r="A124" s="75">
        <v>28</v>
      </c>
      <c r="B124" s="76" t="s">
        <v>29</v>
      </c>
      <c r="C124" s="10">
        <v>310</v>
      </c>
      <c r="D124" s="39">
        <v>1611.29</v>
      </c>
      <c r="E124" s="9">
        <v>48.654000000000003</v>
      </c>
      <c r="F124" s="10">
        <f t="shared" si="5"/>
        <v>4865400</v>
      </c>
      <c r="G124" s="39">
        <f t="shared" si="6"/>
        <v>3019.5681720857201</v>
      </c>
    </row>
    <row r="125" spans="1:7" x14ac:dyDescent="0.35">
      <c r="A125" s="75">
        <v>29</v>
      </c>
      <c r="B125" s="76" t="s">
        <v>30</v>
      </c>
      <c r="C125" s="10">
        <v>232</v>
      </c>
      <c r="D125" s="39">
        <v>562.61</v>
      </c>
      <c r="E125" s="9">
        <v>28.366</v>
      </c>
      <c r="F125" s="10">
        <f t="shared" si="5"/>
        <v>2836600</v>
      </c>
      <c r="G125" s="39">
        <f t="shared" si="6"/>
        <v>5041.8584810081584</v>
      </c>
    </row>
    <row r="126" spans="1:7" x14ac:dyDescent="0.35">
      <c r="A126" s="75">
        <v>30</v>
      </c>
      <c r="B126" s="76" t="s">
        <v>31</v>
      </c>
      <c r="C126" s="10">
        <v>168</v>
      </c>
      <c r="D126" s="39">
        <v>254.07</v>
      </c>
      <c r="E126" s="9">
        <v>22.77</v>
      </c>
      <c r="F126" s="10">
        <f t="shared" si="5"/>
        <v>2277000</v>
      </c>
      <c r="G126" s="39">
        <f t="shared" si="6"/>
        <v>8962.0970598653912</v>
      </c>
    </row>
    <row r="127" spans="1:7" x14ac:dyDescent="0.35">
      <c r="A127" s="75">
        <v>31</v>
      </c>
      <c r="B127" s="76" t="s">
        <v>32</v>
      </c>
      <c r="C127" s="10">
        <v>211</v>
      </c>
      <c r="D127" s="39">
        <v>609.97</v>
      </c>
      <c r="E127" s="9">
        <v>11.67</v>
      </c>
      <c r="F127" s="10">
        <f t="shared" si="5"/>
        <v>1167000</v>
      </c>
      <c r="G127" s="39">
        <f t="shared" si="6"/>
        <v>1913.2088463367049</v>
      </c>
    </row>
    <row r="128" spans="1:7" x14ac:dyDescent="0.35">
      <c r="A128" s="75">
        <v>32</v>
      </c>
      <c r="B128" s="76" t="s">
        <v>33</v>
      </c>
      <c r="C128" s="10">
        <v>936</v>
      </c>
      <c r="D128" s="39">
        <v>4529.32</v>
      </c>
      <c r="E128" s="9">
        <v>93.25</v>
      </c>
      <c r="F128" s="10">
        <f t="shared" si="5"/>
        <v>9325000</v>
      </c>
      <c r="G128" s="39">
        <f t="shared" si="6"/>
        <v>2058.8079446804377</v>
      </c>
    </row>
    <row r="129" spans="1:7" x14ac:dyDescent="0.35">
      <c r="A129" s="75">
        <v>33</v>
      </c>
      <c r="B129" s="76" t="s">
        <v>34</v>
      </c>
      <c r="C129" s="10">
        <v>694</v>
      </c>
      <c r="D129" s="39">
        <v>2506.8000000000002</v>
      </c>
      <c r="E129" s="9">
        <v>18.510000000000002</v>
      </c>
      <c r="F129" s="10">
        <f t="shared" si="5"/>
        <v>1851000.0000000002</v>
      </c>
      <c r="G129" s="39">
        <f t="shared" si="6"/>
        <v>738.39157491622791</v>
      </c>
    </row>
    <row r="130" spans="1:7" x14ac:dyDescent="0.35">
      <c r="A130" s="75">
        <v>34</v>
      </c>
      <c r="B130" s="76" t="s">
        <v>35</v>
      </c>
      <c r="C130" s="10">
        <v>472</v>
      </c>
      <c r="D130" s="39">
        <v>1291.7</v>
      </c>
      <c r="E130" s="9">
        <v>8.5519999999999996</v>
      </c>
      <c r="F130" s="10">
        <f t="shared" si="5"/>
        <v>855200</v>
      </c>
      <c r="G130" s="39">
        <f t="shared" si="6"/>
        <v>662.0732368196949</v>
      </c>
    </row>
    <row r="131" spans="1:7" x14ac:dyDescent="0.35">
      <c r="A131" s="75">
        <v>35</v>
      </c>
      <c r="B131" s="76" t="s">
        <v>36</v>
      </c>
      <c r="C131" s="10">
        <v>281</v>
      </c>
      <c r="D131" s="39">
        <v>1347.09</v>
      </c>
      <c r="E131" s="9">
        <v>11.23</v>
      </c>
      <c r="F131" s="10">
        <f t="shared" si="5"/>
        <v>1123000</v>
      </c>
      <c r="G131" s="39">
        <f t="shared" si="6"/>
        <v>833.64882821489289</v>
      </c>
    </row>
    <row r="132" spans="1:7" x14ac:dyDescent="0.35">
      <c r="A132" s="75">
        <v>36</v>
      </c>
      <c r="B132" s="76" t="s">
        <v>37</v>
      </c>
      <c r="C132" s="10">
        <v>2376</v>
      </c>
      <c r="D132" s="39">
        <v>3686.11</v>
      </c>
      <c r="E132" s="9">
        <v>164.44</v>
      </c>
      <c r="F132" s="10">
        <f t="shared" si="5"/>
        <v>16444000</v>
      </c>
      <c r="G132" s="39">
        <f t="shared" si="6"/>
        <v>4461.0714276025401</v>
      </c>
    </row>
    <row r="133" spans="1:7" x14ac:dyDescent="0.35">
      <c r="A133" s="75">
        <v>37</v>
      </c>
      <c r="B133" s="76" t="s">
        <v>38</v>
      </c>
      <c r="C133" s="10">
        <v>4864</v>
      </c>
      <c r="D133" s="39">
        <v>4031.64</v>
      </c>
      <c r="E133" s="9">
        <v>154.97999999999999</v>
      </c>
      <c r="F133" s="10">
        <f t="shared" si="5"/>
        <v>15497999.999999998</v>
      </c>
      <c r="G133" s="39">
        <f t="shared" si="6"/>
        <v>3844.0932226091613</v>
      </c>
    </row>
    <row r="134" spans="1:7" x14ac:dyDescent="0.35">
      <c r="A134" s="75">
        <v>38</v>
      </c>
      <c r="B134" s="76" t="s">
        <v>39</v>
      </c>
      <c r="C134" s="10">
        <v>1194</v>
      </c>
      <c r="D134" s="39">
        <v>2030.47</v>
      </c>
      <c r="E134" s="9">
        <v>74.38</v>
      </c>
      <c r="F134" s="10">
        <f t="shared" si="5"/>
        <v>7438000</v>
      </c>
      <c r="G134" s="39">
        <f t="shared" si="6"/>
        <v>3663.1912808364564</v>
      </c>
    </row>
    <row r="135" spans="1:7" x14ac:dyDescent="0.35">
      <c r="A135" s="88" t="s">
        <v>45</v>
      </c>
      <c r="B135" s="88"/>
      <c r="C135" s="11">
        <f t="shared" ref="C135:E135" si="7">SUM(C97:C134)</f>
        <v>30918</v>
      </c>
      <c r="D135" s="40">
        <f t="shared" si="7"/>
        <v>60169.15</v>
      </c>
      <c r="E135" s="41">
        <f t="shared" si="7"/>
        <v>1474.3780000000002</v>
      </c>
      <c r="F135" s="11">
        <f t="shared" si="5"/>
        <v>147437800.00000003</v>
      </c>
      <c r="G135" s="40">
        <f t="shared" si="6"/>
        <v>2450.3886127691685</v>
      </c>
    </row>
    <row r="136" spans="1:7" ht="19.5" x14ac:dyDescent="0.4">
      <c r="A136" s="37" t="s">
        <v>90</v>
      </c>
      <c r="B136" s="12"/>
      <c r="C136" s="13"/>
      <c r="D136" s="14"/>
      <c r="E136" s="13"/>
      <c r="F136" s="15"/>
      <c r="G136" s="14"/>
    </row>
    <row r="137" spans="1:7" ht="19.5" x14ac:dyDescent="0.4">
      <c r="A137" s="38" t="s">
        <v>88</v>
      </c>
      <c r="B137" s="16"/>
      <c r="C137" s="17"/>
      <c r="D137" s="18"/>
      <c r="E137" s="17"/>
      <c r="F137" s="19"/>
      <c r="G137" s="18"/>
    </row>
    <row r="139" spans="1:7" x14ac:dyDescent="0.35">
      <c r="A139" s="90" t="s">
        <v>43</v>
      </c>
      <c r="B139" s="90"/>
      <c r="C139" s="90"/>
      <c r="D139" s="90"/>
      <c r="E139" s="90"/>
      <c r="F139" s="90"/>
      <c r="G139" s="90"/>
    </row>
    <row r="140" spans="1:7" x14ac:dyDescent="0.35">
      <c r="A140" s="89" t="s">
        <v>86</v>
      </c>
      <c r="B140" s="89"/>
      <c r="C140" s="89"/>
      <c r="D140" s="89"/>
      <c r="E140" s="89"/>
      <c r="F140" s="89"/>
      <c r="G140" s="89"/>
    </row>
    <row r="141" spans="1:7" x14ac:dyDescent="0.35">
      <c r="B141" s="2"/>
      <c r="C141" s="3"/>
      <c r="D141" s="3"/>
      <c r="E141" s="3"/>
      <c r="F141" s="4"/>
      <c r="G141" s="87" t="s">
        <v>84</v>
      </c>
    </row>
    <row r="142" spans="1:7" ht="54" x14ac:dyDescent="0.35">
      <c r="A142" s="58" t="s">
        <v>91</v>
      </c>
      <c r="B142" s="58" t="s">
        <v>0</v>
      </c>
      <c r="C142" s="5" t="s">
        <v>1</v>
      </c>
      <c r="D142" s="5" t="s">
        <v>98</v>
      </c>
      <c r="E142" s="5" t="s">
        <v>99</v>
      </c>
      <c r="F142" s="7" t="s">
        <v>100</v>
      </c>
      <c r="G142" s="6" t="s">
        <v>97</v>
      </c>
    </row>
    <row r="143" spans="1:7" x14ac:dyDescent="0.35">
      <c r="A143" s="75">
        <v>1</v>
      </c>
      <c r="B143" s="76" t="s">
        <v>2</v>
      </c>
      <c r="C143" s="10">
        <v>1007</v>
      </c>
      <c r="D143" s="39">
        <v>2178.7600000000002</v>
      </c>
      <c r="E143" s="9">
        <v>30.7</v>
      </c>
      <c r="F143" s="10">
        <f>E143*100000</f>
        <v>3070000</v>
      </c>
      <c r="G143" s="39">
        <f>F143/D143</f>
        <v>1409.0583634728009</v>
      </c>
    </row>
    <row r="144" spans="1:7" x14ac:dyDescent="0.35">
      <c r="A144" s="75">
        <v>2</v>
      </c>
      <c r="B144" s="76" t="s">
        <v>3</v>
      </c>
      <c r="C144" s="10">
        <v>684</v>
      </c>
      <c r="D144" s="39">
        <v>1213.97</v>
      </c>
      <c r="E144" s="9">
        <v>29.42</v>
      </c>
      <c r="F144" s="10">
        <f t="shared" ref="F144:F181" si="8">E144*100000</f>
        <v>2942000</v>
      </c>
      <c r="G144" s="39">
        <f t="shared" ref="G144:G181" si="9">F144/D144</f>
        <v>2423.453627354877</v>
      </c>
    </row>
    <row r="145" spans="1:7" x14ac:dyDescent="0.35">
      <c r="A145" s="75">
        <v>3</v>
      </c>
      <c r="B145" s="76" t="s">
        <v>4</v>
      </c>
      <c r="C145" s="10">
        <v>480</v>
      </c>
      <c r="D145" s="39">
        <v>1221.6199999999999</v>
      </c>
      <c r="E145" s="9">
        <v>22.08</v>
      </c>
      <c r="F145" s="10">
        <f t="shared" si="8"/>
        <v>2208000</v>
      </c>
      <c r="G145" s="39">
        <f t="shared" si="9"/>
        <v>1807.4360275699482</v>
      </c>
    </row>
    <row r="146" spans="1:7" x14ac:dyDescent="0.35">
      <c r="A146" s="75">
        <v>4</v>
      </c>
      <c r="B146" s="76" t="s">
        <v>5</v>
      </c>
      <c r="C146" s="10">
        <v>1247</v>
      </c>
      <c r="D146" s="39">
        <v>2053</v>
      </c>
      <c r="E146" s="9">
        <v>24.35</v>
      </c>
      <c r="F146" s="10">
        <f t="shared" si="8"/>
        <v>2435000</v>
      </c>
      <c r="G146" s="39">
        <f t="shared" si="9"/>
        <v>1186.0691670725766</v>
      </c>
    </row>
    <row r="147" spans="1:7" x14ac:dyDescent="0.35">
      <c r="A147" s="75">
        <v>5</v>
      </c>
      <c r="B147" s="76" t="s">
        <v>6</v>
      </c>
      <c r="C147" s="10">
        <v>973</v>
      </c>
      <c r="D147" s="39">
        <v>1505.95</v>
      </c>
      <c r="E147" s="9">
        <v>28.22</v>
      </c>
      <c r="F147" s="10">
        <f t="shared" si="8"/>
        <v>2822000</v>
      </c>
      <c r="G147" s="39">
        <f t="shared" si="9"/>
        <v>1873.9001958896376</v>
      </c>
    </row>
    <row r="148" spans="1:7" x14ac:dyDescent="0.35">
      <c r="A148" s="75">
        <v>6</v>
      </c>
      <c r="B148" s="76" t="s">
        <v>7</v>
      </c>
      <c r="C148" s="10">
        <v>825</v>
      </c>
      <c r="D148" s="39">
        <v>2080.34</v>
      </c>
      <c r="E148" s="9">
        <v>70.855000000000004</v>
      </c>
      <c r="F148" s="10">
        <f t="shared" si="8"/>
        <v>7085500</v>
      </c>
      <c r="G148" s="39">
        <f t="shared" si="9"/>
        <v>3405.9336454617992</v>
      </c>
    </row>
    <row r="149" spans="1:7" x14ac:dyDescent="0.35">
      <c r="A149" s="75">
        <v>7</v>
      </c>
      <c r="B149" s="76" t="s">
        <v>8</v>
      </c>
      <c r="C149" s="10">
        <v>1073</v>
      </c>
      <c r="D149" s="39">
        <v>1440.8</v>
      </c>
      <c r="E149" s="9">
        <v>15.879</v>
      </c>
      <c r="F149" s="10">
        <f t="shared" si="8"/>
        <v>1587900</v>
      </c>
      <c r="G149" s="39">
        <f t="shared" si="9"/>
        <v>1102.096057745697</v>
      </c>
    </row>
    <row r="150" spans="1:7" x14ac:dyDescent="0.35">
      <c r="A150" s="75">
        <v>8</v>
      </c>
      <c r="B150" s="76" t="s">
        <v>9</v>
      </c>
      <c r="C150" s="10">
        <v>364</v>
      </c>
      <c r="D150" s="39">
        <v>786.31</v>
      </c>
      <c r="E150" s="9">
        <v>9.5839999999999996</v>
      </c>
      <c r="F150" s="10">
        <f t="shared" si="8"/>
        <v>958400</v>
      </c>
      <c r="G150" s="39">
        <f t="shared" si="9"/>
        <v>1218.8577024328829</v>
      </c>
    </row>
    <row r="151" spans="1:7" x14ac:dyDescent="0.35">
      <c r="A151" s="75">
        <v>9</v>
      </c>
      <c r="B151" s="76" t="s">
        <v>10</v>
      </c>
      <c r="C151" s="10">
        <v>195</v>
      </c>
      <c r="D151" s="39">
        <v>175.93</v>
      </c>
      <c r="E151" s="9">
        <v>6.7590000000000003</v>
      </c>
      <c r="F151" s="10">
        <f t="shared" si="8"/>
        <v>675900</v>
      </c>
      <c r="G151" s="39">
        <f t="shared" si="9"/>
        <v>3841.8689251406809</v>
      </c>
    </row>
    <row r="152" spans="1:7" x14ac:dyDescent="0.35">
      <c r="A152" s="75">
        <v>10</v>
      </c>
      <c r="B152" s="76" t="s">
        <v>11</v>
      </c>
      <c r="C152" s="10">
        <v>481</v>
      </c>
      <c r="D152" s="39">
        <v>893</v>
      </c>
      <c r="E152" s="9">
        <v>17</v>
      </c>
      <c r="F152" s="10">
        <f t="shared" si="8"/>
        <v>1700000</v>
      </c>
      <c r="G152" s="39">
        <f t="shared" si="9"/>
        <v>1903.6954087346026</v>
      </c>
    </row>
    <row r="153" spans="1:7" x14ac:dyDescent="0.35">
      <c r="A153" s="75">
        <v>11</v>
      </c>
      <c r="B153" s="76" t="s">
        <v>12</v>
      </c>
      <c r="C153" s="10">
        <v>496</v>
      </c>
      <c r="D153" s="39">
        <v>786.77</v>
      </c>
      <c r="E153" s="9">
        <v>23.2</v>
      </c>
      <c r="F153" s="10">
        <f t="shared" si="8"/>
        <v>2320000</v>
      </c>
      <c r="G153" s="39">
        <f t="shared" si="9"/>
        <v>2948.7652045705863</v>
      </c>
    </row>
    <row r="154" spans="1:7" x14ac:dyDescent="0.35">
      <c r="A154" s="75">
        <v>12</v>
      </c>
      <c r="B154" s="76" t="s">
        <v>13</v>
      </c>
      <c r="C154" s="10">
        <v>1552</v>
      </c>
      <c r="D154" s="39">
        <v>2824.82</v>
      </c>
      <c r="E154" s="9">
        <v>79.09</v>
      </c>
      <c r="F154" s="10">
        <f t="shared" si="8"/>
        <v>7909000</v>
      </c>
      <c r="G154" s="39">
        <f t="shared" si="9"/>
        <v>2799.8244135909545</v>
      </c>
    </row>
    <row r="155" spans="1:7" x14ac:dyDescent="0.35">
      <c r="A155" s="75">
        <v>13</v>
      </c>
      <c r="B155" s="76" t="s">
        <v>14</v>
      </c>
      <c r="C155" s="10">
        <v>697</v>
      </c>
      <c r="D155" s="39">
        <v>1287</v>
      </c>
      <c r="E155" s="9">
        <v>25.41</v>
      </c>
      <c r="F155" s="10">
        <f t="shared" si="8"/>
        <v>2541000</v>
      </c>
      <c r="G155" s="39">
        <f t="shared" si="9"/>
        <v>1974.3589743589744</v>
      </c>
    </row>
    <row r="156" spans="1:7" x14ac:dyDescent="0.35">
      <c r="A156" s="75">
        <v>14</v>
      </c>
      <c r="B156" s="76" t="s">
        <v>15</v>
      </c>
      <c r="C156" s="10">
        <v>1328</v>
      </c>
      <c r="D156" s="39">
        <v>1417.15</v>
      </c>
      <c r="E156" s="9">
        <v>57.43</v>
      </c>
      <c r="F156" s="10">
        <f t="shared" si="8"/>
        <v>5743000</v>
      </c>
      <c r="G156" s="39">
        <f t="shared" si="9"/>
        <v>4052.4997353843978</v>
      </c>
    </row>
    <row r="157" spans="1:7" x14ac:dyDescent="0.35">
      <c r="A157" s="75">
        <v>15</v>
      </c>
      <c r="B157" s="76" t="s">
        <v>16</v>
      </c>
      <c r="C157" s="10">
        <v>1243</v>
      </c>
      <c r="D157" s="39">
        <v>3763.87</v>
      </c>
      <c r="E157" s="9">
        <v>118.92400000000001</v>
      </c>
      <c r="F157" s="10">
        <f t="shared" si="8"/>
        <v>11892400</v>
      </c>
      <c r="G157" s="39">
        <f t="shared" si="9"/>
        <v>3159.6202844412801</v>
      </c>
    </row>
    <row r="158" spans="1:7" x14ac:dyDescent="0.35">
      <c r="A158" s="75">
        <v>16</v>
      </c>
      <c r="B158" s="76" t="s">
        <v>17</v>
      </c>
      <c r="C158" s="10">
        <v>763</v>
      </c>
      <c r="D158" s="39">
        <v>2448</v>
      </c>
      <c r="E158" s="9">
        <v>48.568849999999998</v>
      </c>
      <c r="F158" s="10">
        <f t="shared" si="8"/>
        <v>4856885</v>
      </c>
      <c r="G158" s="39">
        <f t="shared" si="9"/>
        <v>1984.0216503267975</v>
      </c>
    </row>
    <row r="159" spans="1:7" x14ac:dyDescent="0.35">
      <c r="A159" s="75">
        <v>17</v>
      </c>
      <c r="B159" s="76" t="s">
        <v>18</v>
      </c>
      <c r="C159" s="10">
        <v>109</v>
      </c>
      <c r="D159" s="39">
        <v>279.13</v>
      </c>
      <c r="E159" s="9">
        <v>8.93</v>
      </c>
      <c r="F159" s="10">
        <f t="shared" si="8"/>
        <v>893000</v>
      </c>
      <c r="G159" s="39">
        <f t="shared" si="9"/>
        <v>3199.2261670189519</v>
      </c>
    </row>
    <row r="160" spans="1:7" x14ac:dyDescent="0.35">
      <c r="A160" s="75">
        <v>18</v>
      </c>
      <c r="B160" s="76" t="s">
        <v>19</v>
      </c>
      <c r="C160" s="10">
        <v>989</v>
      </c>
      <c r="D160" s="39">
        <v>406.63</v>
      </c>
      <c r="E160" s="9">
        <v>29.4437</v>
      </c>
      <c r="F160" s="10">
        <f t="shared" si="8"/>
        <v>2944370</v>
      </c>
      <c r="G160" s="39">
        <f t="shared" si="9"/>
        <v>7240.9069670216168</v>
      </c>
    </row>
    <row r="161" spans="1:7" x14ac:dyDescent="0.35">
      <c r="A161" s="75">
        <v>19</v>
      </c>
      <c r="B161" s="76" t="s">
        <v>20</v>
      </c>
      <c r="C161" s="10">
        <v>1111</v>
      </c>
      <c r="D161" s="39">
        <v>1816.35</v>
      </c>
      <c r="E161" s="9">
        <v>26.604980000000001</v>
      </c>
      <c r="F161" s="10">
        <f t="shared" si="8"/>
        <v>2660498</v>
      </c>
      <c r="G161" s="39">
        <f t="shared" si="9"/>
        <v>1464.749635257522</v>
      </c>
    </row>
    <row r="162" spans="1:7" x14ac:dyDescent="0.35">
      <c r="A162" s="75">
        <v>20</v>
      </c>
      <c r="B162" s="76" t="s">
        <v>21</v>
      </c>
      <c r="C162" s="10">
        <v>870</v>
      </c>
      <c r="D162" s="39">
        <v>829.26</v>
      </c>
      <c r="E162" s="9">
        <v>15.855499999999999</v>
      </c>
      <c r="F162" s="10">
        <f t="shared" si="8"/>
        <v>1585550</v>
      </c>
      <c r="G162" s="39">
        <f t="shared" si="9"/>
        <v>1912.0058847647301</v>
      </c>
    </row>
    <row r="163" spans="1:7" x14ac:dyDescent="0.35">
      <c r="A163" s="75">
        <v>21</v>
      </c>
      <c r="B163" s="76" t="s">
        <v>22</v>
      </c>
      <c r="C163" s="10">
        <v>831</v>
      </c>
      <c r="D163" s="39">
        <v>1491.2</v>
      </c>
      <c r="E163" s="9">
        <v>44.02</v>
      </c>
      <c r="F163" s="10">
        <f t="shared" si="8"/>
        <v>4402000</v>
      </c>
      <c r="G163" s="39">
        <f t="shared" si="9"/>
        <v>2951.9849785407723</v>
      </c>
    </row>
    <row r="164" spans="1:7" x14ac:dyDescent="0.35">
      <c r="A164" s="75">
        <v>22</v>
      </c>
      <c r="B164" s="76" t="s">
        <v>23</v>
      </c>
      <c r="C164" s="10">
        <v>847</v>
      </c>
      <c r="D164" s="39">
        <v>1356.69</v>
      </c>
      <c r="E164" s="9">
        <v>22.681999999999999</v>
      </c>
      <c r="F164" s="10">
        <f t="shared" si="8"/>
        <v>2268200</v>
      </c>
      <c r="G164" s="39">
        <f t="shared" si="9"/>
        <v>1671.8631374890358</v>
      </c>
    </row>
    <row r="165" spans="1:7" x14ac:dyDescent="0.35">
      <c r="A165" s="75">
        <v>23</v>
      </c>
      <c r="B165" s="76" t="s">
        <v>24</v>
      </c>
      <c r="C165" s="10">
        <v>205</v>
      </c>
      <c r="D165" s="39">
        <v>1300.48</v>
      </c>
      <c r="E165" s="9">
        <v>10.84</v>
      </c>
      <c r="F165" s="10">
        <f t="shared" si="8"/>
        <v>1084000</v>
      </c>
      <c r="G165" s="39">
        <f t="shared" si="9"/>
        <v>833.53838582677167</v>
      </c>
    </row>
    <row r="166" spans="1:7" x14ac:dyDescent="0.35">
      <c r="A166" s="75">
        <v>24</v>
      </c>
      <c r="B166" s="76" t="s">
        <v>25</v>
      </c>
      <c r="C166" s="10">
        <v>262</v>
      </c>
      <c r="D166" s="39">
        <v>1617.53</v>
      </c>
      <c r="E166" s="9">
        <v>15.65</v>
      </c>
      <c r="F166" s="10">
        <f t="shared" si="8"/>
        <v>1565000</v>
      </c>
      <c r="G166" s="39">
        <f t="shared" si="9"/>
        <v>967.5245590499095</v>
      </c>
    </row>
    <row r="167" spans="1:7" x14ac:dyDescent="0.35">
      <c r="A167" s="75">
        <v>25</v>
      </c>
      <c r="B167" s="76" t="s">
        <v>26</v>
      </c>
      <c r="C167" s="10">
        <v>196</v>
      </c>
      <c r="D167" s="39">
        <v>860.39</v>
      </c>
      <c r="E167" s="9">
        <v>20.920999999999999</v>
      </c>
      <c r="F167" s="10">
        <f t="shared" si="8"/>
        <v>2092100</v>
      </c>
      <c r="G167" s="39">
        <f t="shared" si="9"/>
        <v>2431.5717290995944</v>
      </c>
    </row>
    <row r="168" spans="1:7" x14ac:dyDescent="0.35">
      <c r="A168" s="75">
        <v>26</v>
      </c>
      <c r="B168" s="76" t="s">
        <v>27</v>
      </c>
      <c r="C168" s="10">
        <v>156</v>
      </c>
      <c r="D168" s="39">
        <v>264.83</v>
      </c>
      <c r="E168" s="9">
        <v>6.6609999999999996</v>
      </c>
      <c r="F168" s="10">
        <f t="shared" si="8"/>
        <v>666100</v>
      </c>
      <c r="G168" s="39">
        <f t="shared" si="9"/>
        <v>2515.198429180984</v>
      </c>
    </row>
    <row r="169" spans="1:7" x14ac:dyDescent="0.35">
      <c r="A169" s="75">
        <v>27</v>
      </c>
      <c r="B169" s="76" t="s">
        <v>28</v>
      </c>
      <c r="C169" s="10">
        <v>207</v>
      </c>
      <c r="D169" s="39">
        <v>2876.29</v>
      </c>
      <c r="E169" s="9">
        <v>63.7</v>
      </c>
      <c r="F169" s="10">
        <f t="shared" si="8"/>
        <v>6370000</v>
      </c>
      <c r="G169" s="39">
        <f t="shared" si="9"/>
        <v>2214.6584662881701</v>
      </c>
    </row>
    <row r="170" spans="1:7" x14ac:dyDescent="0.35">
      <c r="A170" s="75">
        <v>28</v>
      </c>
      <c r="B170" s="76" t="s">
        <v>29</v>
      </c>
      <c r="C170" s="10">
        <v>310</v>
      </c>
      <c r="D170" s="39">
        <v>1611.29</v>
      </c>
      <c r="E170" s="9">
        <v>48.654000000000003</v>
      </c>
      <c r="F170" s="10">
        <f t="shared" si="8"/>
        <v>4865400</v>
      </c>
      <c r="G170" s="39">
        <f t="shared" si="9"/>
        <v>3019.5681720857201</v>
      </c>
    </row>
    <row r="171" spans="1:7" x14ac:dyDescent="0.35">
      <c r="A171" s="75">
        <v>29</v>
      </c>
      <c r="B171" s="76" t="s">
        <v>30</v>
      </c>
      <c r="C171" s="10">
        <v>245</v>
      </c>
      <c r="D171" s="39">
        <v>569.85400000000004</v>
      </c>
      <c r="E171" s="9">
        <v>29.265999999999998</v>
      </c>
      <c r="F171" s="10">
        <f t="shared" si="8"/>
        <v>2926600</v>
      </c>
      <c r="G171" s="39">
        <f t="shared" si="9"/>
        <v>5135.7014252773515</v>
      </c>
    </row>
    <row r="172" spans="1:7" x14ac:dyDescent="0.35">
      <c r="A172" s="75">
        <v>30</v>
      </c>
      <c r="B172" s="76" t="s">
        <v>31</v>
      </c>
      <c r="C172" s="10">
        <v>169</v>
      </c>
      <c r="D172" s="39">
        <v>254.9</v>
      </c>
      <c r="E172" s="9">
        <v>22.770530000000001</v>
      </c>
      <c r="F172" s="10">
        <f t="shared" si="8"/>
        <v>2277053</v>
      </c>
      <c r="G172" s="39">
        <f t="shared" si="9"/>
        <v>8933.1227932522561</v>
      </c>
    </row>
    <row r="173" spans="1:7" x14ac:dyDescent="0.35">
      <c r="A173" s="75">
        <v>31</v>
      </c>
      <c r="B173" s="76" t="s">
        <v>32</v>
      </c>
      <c r="C173" s="10">
        <v>211</v>
      </c>
      <c r="D173" s="39">
        <v>612.26</v>
      </c>
      <c r="E173" s="9">
        <v>11.77</v>
      </c>
      <c r="F173" s="10">
        <f t="shared" si="8"/>
        <v>1177000</v>
      </c>
      <c r="G173" s="39">
        <f t="shared" si="9"/>
        <v>1922.3859144807761</v>
      </c>
    </row>
    <row r="174" spans="1:7" x14ac:dyDescent="0.35">
      <c r="A174" s="75">
        <v>32</v>
      </c>
      <c r="B174" s="76" t="s">
        <v>33</v>
      </c>
      <c r="C174" s="10">
        <v>943</v>
      </c>
      <c r="D174" s="39">
        <v>4579.6899999999996</v>
      </c>
      <c r="E174" s="9">
        <v>93.25</v>
      </c>
      <c r="F174" s="10">
        <f t="shared" si="8"/>
        <v>9325000</v>
      </c>
      <c r="G174" s="39">
        <f t="shared" si="9"/>
        <v>2036.1640198354039</v>
      </c>
    </row>
    <row r="175" spans="1:7" x14ac:dyDescent="0.35">
      <c r="A175" s="75">
        <v>33</v>
      </c>
      <c r="B175" s="76" t="s">
        <v>34</v>
      </c>
      <c r="C175" s="10">
        <v>694</v>
      </c>
      <c r="D175" s="39">
        <v>2506.8000000000002</v>
      </c>
      <c r="E175" s="9">
        <v>23.95</v>
      </c>
      <c r="F175" s="10">
        <f t="shared" si="8"/>
        <v>2395000</v>
      </c>
      <c r="G175" s="39">
        <f t="shared" si="9"/>
        <v>955.40130844104033</v>
      </c>
    </row>
    <row r="176" spans="1:7" x14ac:dyDescent="0.35">
      <c r="A176" s="75">
        <v>34</v>
      </c>
      <c r="B176" s="76" t="s">
        <v>35</v>
      </c>
      <c r="C176" s="10">
        <v>472</v>
      </c>
      <c r="D176" s="39">
        <v>1291.7</v>
      </c>
      <c r="E176" s="9">
        <v>9.77</v>
      </c>
      <c r="F176" s="10">
        <f t="shared" si="8"/>
        <v>977000</v>
      </c>
      <c r="G176" s="39">
        <f t="shared" si="9"/>
        <v>756.3675776109003</v>
      </c>
    </row>
    <row r="177" spans="1:7" x14ac:dyDescent="0.35">
      <c r="A177" s="75">
        <v>35</v>
      </c>
      <c r="B177" s="76" t="s">
        <v>36</v>
      </c>
      <c r="C177" s="10">
        <v>244</v>
      </c>
      <c r="D177" s="39">
        <v>821.07</v>
      </c>
      <c r="E177" s="9">
        <v>11.39</v>
      </c>
      <c r="F177" s="10">
        <f t="shared" si="8"/>
        <v>1139000</v>
      </c>
      <c r="G177" s="39">
        <f t="shared" si="9"/>
        <v>1387.2142448268721</v>
      </c>
    </row>
    <row r="178" spans="1:7" x14ac:dyDescent="0.35">
      <c r="A178" s="75">
        <v>36</v>
      </c>
      <c r="B178" s="76" t="s">
        <v>37</v>
      </c>
      <c r="C178" s="10">
        <v>2381</v>
      </c>
      <c r="D178" s="39">
        <v>4189.59</v>
      </c>
      <c r="E178" s="9">
        <v>176.69800000000001</v>
      </c>
      <c r="F178" s="10">
        <f t="shared" si="8"/>
        <v>17669800</v>
      </c>
      <c r="G178" s="39">
        <f t="shared" si="9"/>
        <v>4217.5487338856547</v>
      </c>
    </row>
    <row r="179" spans="1:7" x14ac:dyDescent="0.35">
      <c r="A179" s="75">
        <v>37</v>
      </c>
      <c r="B179" s="76" t="s">
        <v>38</v>
      </c>
      <c r="C179" s="10">
        <v>4765</v>
      </c>
      <c r="D179" s="39">
        <v>1846.04</v>
      </c>
      <c r="E179" s="9">
        <v>230.77</v>
      </c>
      <c r="F179" s="10">
        <f t="shared" si="8"/>
        <v>23077000</v>
      </c>
      <c r="G179" s="39">
        <f t="shared" si="9"/>
        <v>12500.812550107257</v>
      </c>
    </row>
    <row r="180" spans="1:7" x14ac:dyDescent="0.35">
      <c r="A180" s="75">
        <v>38</v>
      </c>
      <c r="B180" s="76" t="s">
        <v>39</v>
      </c>
      <c r="C180" s="10">
        <v>1254</v>
      </c>
      <c r="D180" s="39">
        <v>3009.72</v>
      </c>
      <c r="E180" s="9">
        <v>74.352999999999994</v>
      </c>
      <c r="F180" s="10">
        <f t="shared" si="8"/>
        <v>7435299.9999999991</v>
      </c>
      <c r="G180" s="39">
        <f t="shared" si="9"/>
        <v>2470.4291429103037</v>
      </c>
    </row>
    <row r="181" spans="1:7" x14ac:dyDescent="0.35">
      <c r="A181" s="88" t="s">
        <v>45</v>
      </c>
      <c r="B181" s="88"/>
      <c r="C181" s="11">
        <f t="shared" ref="C181:E181" si="10">SUM(C143:C180)</f>
        <v>30879</v>
      </c>
      <c r="D181" s="40">
        <f t="shared" si="10"/>
        <v>60468.984000000004</v>
      </c>
      <c r="E181" s="41">
        <f t="shared" si="10"/>
        <v>1605.41956</v>
      </c>
      <c r="F181" s="11">
        <f t="shared" si="8"/>
        <v>160541956</v>
      </c>
      <c r="G181" s="40">
        <f t="shared" si="9"/>
        <v>2654.9471378583107</v>
      </c>
    </row>
    <row r="182" spans="1:7" x14ac:dyDescent="0.35">
      <c r="A182" s="35" t="s">
        <v>90</v>
      </c>
      <c r="B182" s="12"/>
      <c r="C182" s="13"/>
      <c r="D182" s="14"/>
      <c r="E182" s="13"/>
      <c r="F182" s="15"/>
      <c r="G182" s="14"/>
    </row>
    <row r="183" spans="1:7" x14ac:dyDescent="0.35">
      <c r="A183" s="36" t="s">
        <v>88</v>
      </c>
      <c r="B183" s="16"/>
      <c r="C183" s="17"/>
      <c r="D183" s="18"/>
      <c r="E183" s="17"/>
      <c r="F183" s="19"/>
      <c r="G183" s="18"/>
    </row>
    <row r="185" spans="1:7" x14ac:dyDescent="0.35">
      <c r="A185" s="90" t="s">
        <v>44</v>
      </c>
      <c r="B185" s="90"/>
      <c r="C185" s="90"/>
      <c r="D185" s="90"/>
      <c r="E185" s="90"/>
      <c r="F185" s="90"/>
      <c r="G185" s="90"/>
    </row>
    <row r="186" spans="1:7" x14ac:dyDescent="0.35">
      <c r="A186" s="89" t="s">
        <v>86</v>
      </c>
      <c r="B186" s="89"/>
      <c r="C186" s="89"/>
      <c r="D186" s="89"/>
      <c r="E186" s="89"/>
      <c r="F186" s="89"/>
      <c r="G186" s="89"/>
    </row>
    <row r="187" spans="1:7" x14ac:dyDescent="0.35">
      <c r="B187" s="2"/>
      <c r="C187" s="3"/>
      <c r="D187" s="3"/>
      <c r="E187" s="3"/>
      <c r="F187" s="20"/>
      <c r="G187" s="87" t="s">
        <v>85</v>
      </c>
    </row>
    <row r="188" spans="1:7" ht="54" x14ac:dyDescent="0.35">
      <c r="A188" s="58" t="s">
        <v>91</v>
      </c>
      <c r="B188" s="58" t="s">
        <v>0</v>
      </c>
      <c r="C188" s="5" t="s">
        <v>1</v>
      </c>
      <c r="D188" s="5" t="s">
        <v>98</v>
      </c>
      <c r="E188" s="5" t="s">
        <v>95</v>
      </c>
      <c r="F188" s="21" t="s">
        <v>96</v>
      </c>
      <c r="G188" s="6" t="s">
        <v>97</v>
      </c>
    </row>
    <row r="189" spans="1:7" x14ac:dyDescent="0.35">
      <c r="A189" s="75">
        <v>1</v>
      </c>
      <c r="B189" s="76" t="s">
        <v>2</v>
      </c>
      <c r="C189" s="44">
        <v>1008</v>
      </c>
      <c r="D189" s="51">
        <v>2158.9670000000001</v>
      </c>
      <c r="E189" s="23">
        <v>30.963249999999999</v>
      </c>
      <c r="F189" s="24">
        <f>E189*100000</f>
        <v>3096325</v>
      </c>
      <c r="G189" s="42">
        <f>F189/D189</f>
        <v>1434.1696746638554</v>
      </c>
    </row>
    <row r="190" spans="1:7" x14ac:dyDescent="0.35">
      <c r="A190" s="75">
        <v>2</v>
      </c>
      <c r="B190" s="76" t="s">
        <v>3</v>
      </c>
      <c r="C190" s="44">
        <v>682</v>
      </c>
      <c r="D190" s="51">
        <v>1212.3</v>
      </c>
      <c r="E190" s="22">
        <v>29.42</v>
      </c>
      <c r="F190" s="24">
        <f t="shared" ref="F190:F227" si="11">E190*100000</f>
        <v>2942000</v>
      </c>
      <c r="G190" s="42">
        <f t="shared" ref="G190:G227" si="12">F190/D190</f>
        <v>2426.7920481728947</v>
      </c>
    </row>
    <row r="191" spans="1:7" x14ac:dyDescent="0.35">
      <c r="A191" s="75">
        <v>3</v>
      </c>
      <c r="B191" s="76" t="s">
        <v>4</v>
      </c>
      <c r="C191" s="44">
        <v>480</v>
      </c>
      <c r="D191" s="51">
        <v>1221.6199999999999</v>
      </c>
      <c r="E191" s="22">
        <v>22.08</v>
      </c>
      <c r="F191" s="24">
        <f t="shared" si="11"/>
        <v>2208000</v>
      </c>
      <c r="G191" s="42">
        <f t="shared" si="12"/>
        <v>1807.4360275699482</v>
      </c>
    </row>
    <row r="192" spans="1:7" x14ac:dyDescent="0.35">
      <c r="A192" s="75">
        <v>4</v>
      </c>
      <c r="B192" s="76" t="s">
        <v>5</v>
      </c>
      <c r="C192" s="44">
        <v>1247</v>
      </c>
      <c r="D192" s="51">
        <v>2053</v>
      </c>
      <c r="E192" s="22">
        <v>24.35</v>
      </c>
      <c r="F192" s="24">
        <f t="shared" si="11"/>
        <v>2435000</v>
      </c>
      <c r="G192" s="42">
        <f t="shared" si="12"/>
        <v>1186.0691670725766</v>
      </c>
    </row>
    <row r="193" spans="1:7" x14ac:dyDescent="0.35">
      <c r="A193" s="75">
        <v>5</v>
      </c>
      <c r="B193" s="76" t="s">
        <v>6</v>
      </c>
      <c r="C193" s="45">
        <v>976</v>
      </c>
      <c r="D193" s="52">
        <v>1518.68</v>
      </c>
      <c r="E193" s="25">
        <v>28.81</v>
      </c>
      <c r="F193" s="24">
        <f t="shared" si="11"/>
        <v>2881000</v>
      </c>
      <c r="G193" s="42">
        <f t="shared" si="12"/>
        <v>1897.0421681986988</v>
      </c>
    </row>
    <row r="194" spans="1:7" x14ac:dyDescent="0.35">
      <c r="A194" s="75">
        <v>6</v>
      </c>
      <c r="B194" s="76" t="s">
        <v>7</v>
      </c>
      <c r="C194" s="46">
        <v>825</v>
      </c>
      <c r="D194" s="53">
        <v>2080.34</v>
      </c>
      <c r="E194" s="26">
        <v>70.855369999999994</v>
      </c>
      <c r="F194" s="24">
        <f t="shared" si="11"/>
        <v>7085536.9999999991</v>
      </c>
      <c r="G194" s="42">
        <f t="shared" si="12"/>
        <v>3405.951431016083</v>
      </c>
    </row>
    <row r="195" spans="1:7" x14ac:dyDescent="0.35">
      <c r="A195" s="75">
        <v>7</v>
      </c>
      <c r="B195" s="76" t="s">
        <v>8</v>
      </c>
      <c r="C195" s="47">
        <v>1072</v>
      </c>
      <c r="D195" s="54">
        <v>1440.8</v>
      </c>
      <c r="E195" s="27">
        <v>16.138999999999999</v>
      </c>
      <c r="F195" s="24">
        <f t="shared" si="11"/>
        <v>1613900</v>
      </c>
      <c r="G195" s="42">
        <f t="shared" si="12"/>
        <v>1120.1415880066629</v>
      </c>
    </row>
    <row r="196" spans="1:7" x14ac:dyDescent="0.35">
      <c r="A196" s="75">
        <v>8</v>
      </c>
      <c r="B196" s="76" t="s">
        <v>9</v>
      </c>
      <c r="C196" s="47">
        <v>365</v>
      </c>
      <c r="D196" s="54">
        <v>800.03</v>
      </c>
      <c r="E196" s="27">
        <v>9.41</v>
      </c>
      <c r="F196" s="24">
        <f t="shared" si="11"/>
        <v>941000</v>
      </c>
      <c r="G196" s="42">
        <f t="shared" si="12"/>
        <v>1176.2058922790395</v>
      </c>
    </row>
    <row r="197" spans="1:7" x14ac:dyDescent="0.35">
      <c r="A197" s="75">
        <v>9</v>
      </c>
      <c r="B197" s="76" t="s">
        <v>10</v>
      </c>
      <c r="C197" s="47">
        <v>195</v>
      </c>
      <c r="D197" s="54">
        <v>175.93</v>
      </c>
      <c r="E197" s="27">
        <v>6.7591999999999999</v>
      </c>
      <c r="F197" s="24">
        <f t="shared" si="11"/>
        <v>675920</v>
      </c>
      <c r="G197" s="42">
        <f t="shared" si="12"/>
        <v>3841.9826067185809</v>
      </c>
    </row>
    <row r="198" spans="1:7" x14ac:dyDescent="0.35">
      <c r="A198" s="75">
        <v>10</v>
      </c>
      <c r="B198" s="76" t="s">
        <v>11</v>
      </c>
      <c r="C198" s="47">
        <v>481</v>
      </c>
      <c r="D198" s="54">
        <v>894.76</v>
      </c>
      <c r="E198" s="27">
        <v>17.181999999999999</v>
      </c>
      <c r="F198" s="24">
        <f t="shared" si="11"/>
        <v>1718199.9999999998</v>
      </c>
      <c r="G198" s="42">
        <f t="shared" si="12"/>
        <v>1920.291474808887</v>
      </c>
    </row>
    <row r="199" spans="1:7" x14ac:dyDescent="0.35">
      <c r="A199" s="75">
        <v>11</v>
      </c>
      <c r="B199" s="76" t="s">
        <v>12</v>
      </c>
      <c r="C199" s="47">
        <v>496</v>
      </c>
      <c r="D199" s="54">
        <v>786.77</v>
      </c>
      <c r="E199" s="27">
        <v>23.2</v>
      </c>
      <c r="F199" s="24">
        <f t="shared" si="11"/>
        <v>2320000</v>
      </c>
      <c r="G199" s="42">
        <f t="shared" si="12"/>
        <v>2948.7652045705863</v>
      </c>
    </row>
    <row r="200" spans="1:7" x14ac:dyDescent="0.35">
      <c r="A200" s="75">
        <v>12</v>
      </c>
      <c r="B200" s="76" t="s">
        <v>13</v>
      </c>
      <c r="C200" s="47">
        <v>1552</v>
      </c>
      <c r="D200" s="54">
        <v>2824.82</v>
      </c>
      <c r="E200" s="27">
        <v>79.09</v>
      </c>
      <c r="F200" s="24">
        <f t="shared" si="11"/>
        <v>7909000</v>
      </c>
      <c r="G200" s="42">
        <f t="shared" si="12"/>
        <v>2799.8244135909545</v>
      </c>
    </row>
    <row r="201" spans="1:7" x14ac:dyDescent="0.35">
      <c r="A201" s="75">
        <v>13</v>
      </c>
      <c r="B201" s="76" t="s">
        <v>14</v>
      </c>
      <c r="C201" s="47">
        <v>697</v>
      </c>
      <c r="D201" s="54">
        <v>1287</v>
      </c>
      <c r="E201" s="27">
        <v>25.41</v>
      </c>
      <c r="F201" s="24">
        <f t="shared" si="11"/>
        <v>2541000</v>
      </c>
      <c r="G201" s="42">
        <f t="shared" si="12"/>
        <v>1974.3589743589744</v>
      </c>
    </row>
    <row r="202" spans="1:7" x14ac:dyDescent="0.35">
      <c r="A202" s="75">
        <v>14</v>
      </c>
      <c r="B202" s="76" t="s">
        <v>15</v>
      </c>
      <c r="C202" s="47">
        <v>1328</v>
      </c>
      <c r="D202" s="54">
        <v>1417.15</v>
      </c>
      <c r="E202" s="27">
        <v>57.43</v>
      </c>
      <c r="F202" s="24">
        <f t="shared" si="11"/>
        <v>5743000</v>
      </c>
      <c r="G202" s="42">
        <f t="shared" si="12"/>
        <v>4052.4997353843978</v>
      </c>
    </row>
    <row r="203" spans="1:7" x14ac:dyDescent="0.35">
      <c r="A203" s="75">
        <v>15</v>
      </c>
      <c r="B203" s="76" t="s">
        <v>16</v>
      </c>
      <c r="C203" s="47">
        <v>1243</v>
      </c>
      <c r="D203" s="54">
        <v>3763.87</v>
      </c>
      <c r="E203" s="27">
        <v>118.92400000000001</v>
      </c>
      <c r="F203" s="24">
        <f t="shared" si="11"/>
        <v>11892400</v>
      </c>
      <c r="G203" s="42">
        <f t="shared" si="12"/>
        <v>3159.6202844412801</v>
      </c>
    </row>
    <row r="204" spans="1:7" x14ac:dyDescent="0.35">
      <c r="A204" s="75">
        <v>16</v>
      </c>
      <c r="B204" s="76" t="s">
        <v>17</v>
      </c>
      <c r="C204" s="47">
        <v>763</v>
      </c>
      <c r="D204" s="54">
        <v>2448</v>
      </c>
      <c r="E204" s="27">
        <v>48.568849999999998</v>
      </c>
      <c r="F204" s="24">
        <f t="shared" si="11"/>
        <v>4856885</v>
      </c>
      <c r="G204" s="42">
        <f t="shared" si="12"/>
        <v>1984.0216503267975</v>
      </c>
    </row>
    <row r="205" spans="1:7" x14ac:dyDescent="0.35">
      <c r="A205" s="75">
        <v>17</v>
      </c>
      <c r="B205" s="76" t="s">
        <v>18</v>
      </c>
      <c r="C205" s="47">
        <v>109</v>
      </c>
      <c r="D205" s="54">
        <v>279.13</v>
      </c>
      <c r="E205" s="27">
        <v>8.93</v>
      </c>
      <c r="F205" s="24">
        <f t="shared" si="11"/>
        <v>893000</v>
      </c>
      <c r="G205" s="42">
        <f t="shared" si="12"/>
        <v>3199.2261670189519</v>
      </c>
    </row>
    <row r="206" spans="1:7" x14ac:dyDescent="0.35">
      <c r="A206" s="75">
        <v>18</v>
      </c>
      <c r="B206" s="76" t="s">
        <v>19</v>
      </c>
      <c r="C206" s="47">
        <v>989</v>
      </c>
      <c r="D206" s="39">
        <v>406.63</v>
      </c>
      <c r="E206" s="28">
        <v>29.4437</v>
      </c>
      <c r="F206" s="24">
        <f t="shared" si="11"/>
        <v>2944370</v>
      </c>
      <c r="G206" s="42">
        <f t="shared" si="12"/>
        <v>7240.9069670216168</v>
      </c>
    </row>
    <row r="207" spans="1:7" x14ac:dyDescent="0.35">
      <c r="A207" s="75">
        <v>19</v>
      </c>
      <c r="B207" s="76" t="s">
        <v>20</v>
      </c>
      <c r="C207" s="47">
        <v>1123</v>
      </c>
      <c r="D207" s="39">
        <v>1816.35</v>
      </c>
      <c r="E207" s="28">
        <v>26.605</v>
      </c>
      <c r="F207" s="24">
        <f t="shared" si="11"/>
        <v>2660500</v>
      </c>
      <c r="G207" s="42">
        <f t="shared" si="12"/>
        <v>1464.7507363668897</v>
      </c>
    </row>
    <row r="208" spans="1:7" x14ac:dyDescent="0.35">
      <c r="A208" s="75">
        <v>20</v>
      </c>
      <c r="B208" s="76" t="s">
        <v>21</v>
      </c>
      <c r="C208" s="47">
        <v>919</v>
      </c>
      <c r="D208" s="39">
        <v>836</v>
      </c>
      <c r="E208" s="27">
        <v>16.98</v>
      </c>
      <c r="F208" s="24">
        <f t="shared" si="11"/>
        <v>1698000</v>
      </c>
      <c r="G208" s="42">
        <f t="shared" si="12"/>
        <v>2031.1004784688996</v>
      </c>
    </row>
    <row r="209" spans="1:7" x14ac:dyDescent="0.35">
      <c r="A209" s="75">
        <v>21</v>
      </c>
      <c r="B209" s="76" t="s">
        <v>22</v>
      </c>
      <c r="C209" s="47">
        <v>831</v>
      </c>
      <c r="D209" s="55">
        <v>1491.2</v>
      </c>
      <c r="E209" s="28">
        <v>44.02</v>
      </c>
      <c r="F209" s="24">
        <f t="shared" si="11"/>
        <v>4402000</v>
      </c>
      <c r="G209" s="42">
        <f t="shared" si="12"/>
        <v>2951.9849785407723</v>
      </c>
    </row>
    <row r="210" spans="1:7" x14ac:dyDescent="0.35">
      <c r="A210" s="75">
        <v>22</v>
      </c>
      <c r="B210" s="76" t="s">
        <v>23</v>
      </c>
      <c r="C210" s="48">
        <v>847</v>
      </c>
      <c r="D210" s="55">
        <v>1356.69</v>
      </c>
      <c r="E210" s="29">
        <v>22.681999999999999</v>
      </c>
      <c r="F210" s="24">
        <f t="shared" si="11"/>
        <v>2268200</v>
      </c>
      <c r="G210" s="42">
        <f t="shared" si="12"/>
        <v>1671.8631374890358</v>
      </c>
    </row>
    <row r="211" spans="1:7" x14ac:dyDescent="0.35">
      <c r="A211" s="75">
        <v>23</v>
      </c>
      <c r="B211" s="76" t="s">
        <v>24</v>
      </c>
      <c r="C211" s="10">
        <v>205</v>
      </c>
      <c r="D211" s="39">
        <v>1300.48</v>
      </c>
      <c r="E211" s="9">
        <v>9.67</v>
      </c>
      <c r="F211" s="24">
        <f t="shared" si="11"/>
        <v>967000</v>
      </c>
      <c r="G211" s="42">
        <f t="shared" si="12"/>
        <v>743.57160433070862</v>
      </c>
    </row>
    <row r="212" spans="1:7" x14ac:dyDescent="0.35">
      <c r="A212" s="75">
        <v>24</v>
      </c>
      <c r="B212" s="76" t="s">
        <v>25</v>
      </c>
      <c r="C212" s="10">
        <v>262</v>
      </c>
      <c r="D212" s="39">
        <v>647.06399999999996</v>
      </c>
      <c r="E212" s="30">
        <v>15.6541</v>
      </c>
      <c r="F212" s="24">
        <f t="shared" si="11"/>
        <v>1565410</v>
      </c>
      <c r="G212" s="42">
        <f t="shared" si="12"/>
        <v>2419.2506459948322</v>
      </c>
    </row>
    <row r="213" spans="1:7" x14ac:dyDescent="0.35">
      <c r="A213" s="75">
        <v>25</v>
      </c>
      <c r="B213" s="76" t="s">
        <v>26</v>
      </c>
      <c r="C213" s="10">
        <v>196</v>
      </c>
      <c r="D213" s="39">
        <v>344.16</v>
      </c>
      <c r="E213" s="9">
        <v>20.920999999999999</v>
      </c>
      <c r="F213" s="24">
        <f t="shared" si="11"/>
        <v>2092100</v>
      </c>
      <c r="G213" s="42">
        <f t="shared" si="12"/>
        <v>6078.8586703858664</v>
      </c>
    </row>
    <row r="214" spans="1:7" x14ac:dyDescent="0.35">
      <c r="A214" s="75">
        <v>26</v>
      </c>
      <c r="B214" s="76" t="s">
        <v>27</v>
      </c>
      <c r="C214" s="10">
        <v>156</v>
      </c>
      <c r="D214" s="39">
        <v>264.83</v>
      </c>
      <c r="E214" s="9">
        <v>6.6609999999999996</v>
      </c>
      <c r="F214" s="24">
        <f t="shared" si="11"/>
        <v>666100</v>
      </c>
      <c r="G214" s="42">
        <f t="shared" si="12"/>
        <v>2515.198429180984</v>
      </c>
    </row>
    <row r="215" spans="1:7" x14ac:dyDescent="0.35">
      <c r="A215" s="75">
        <v>27</v>
      </c>
      <c r="B215" s="76" t="s">
        <v>28</v>
      </c>
      <c r="C215" s="10">
        <v>207</v>
      </c>
      <c r="D215" s="39">
        <v>2876.29</v>
      </c>
      <c r="E215" s="9">
        <v>63.7</v>
      </c>
      <c r="F215" s="24">
        <f t="shared" si="11"/>
        <v>6370000</v>
      </c>
      <c r="G215" s="42">
        <f t="shared" si="12"/>
        <v>2214.6584662881701</v>
      </c>
    </row>
    <row r="216" spans="1:7" x14ac:dyDescent="0.35">
      <c r="A216" s="75">
        <v>28</v>
      </c>
      <c r="B216" s="76" t="s">
        <v>29</v>
      </c>
      <c r="C216" s="10">
        <v>311</v>
      </c>
      <c r="D216" s="39">
        <v>1611.89</v>
      </c>
      <c r="E216" s="9">
        <v>48.683999999999997</v>
      </c>
      <c r="F216" s="24">
        <f t="shared" si="11"/>
        <v>4868400</v>
      </c>
      <c r="G216" s="42">
        <f t="shared" si="12"/>
        <v>3020.3053558245288</v>
      </c>
    </row>
    <row r="217" spans="1:7" x14ac:dyDescent="0.35">
      <c r="A217" s="75">
        <v>29</v>
      </c>
      <c r="B217" s="76" t="s">
        <v>30</v>
      </c>
      <c r="C217" s="47">
        <v>248</v>
      </c>
      <c r="D217" s="54">
        <v>571.64200000000005</v>
      </c>
      <c r="E217" s="27">
        <v>29.475999999999999</v>
      </c>
      <c r="F217" s="24">
        <f t="shared" si="11"/>
        <v>2947600</v>
      </c>
      <c r="G217" s="42">
        <f t="shared" si="12"/>
        <v>5156.3740942757877</v>
      </c>
    </row>
    <row r="218" spans="1:7" x14ac:dyDescent="0.35">
      <c r="A218" s="75">
        <v>30</v>
      </c>
      <c r="B218" s="76" t="s">
        <v>31</v>
      </c>
      <c r="C218" s="49">
        <v>169</v>
      </c>
      <c r="D218" s="56">
        <v>254.9</v>
      </c>
      <c r="E218" s="32">
        <v>22.770530000000001</v>
      </c>
      <c r="F218" s="24">
        <f t="shared" si="11"/>
        <v>2277053</v>
      </c>
      <c r="G218" s="42">
        <f t="shared" si="12"/>
        <v>8933.1227932522561</v>
      </c>
    </row>
    <row r="219" spans="1:7" x14ac:dyDescent="0.35">
      <c r="A219" s="75">
        <v>31</v>
      </c>
      <c r="B219" s="76" t="s">
        <v>32</v>
      </c>
      <c r="C219" s="47">
        <v>211</v>
      </c>
      <c r="D219" s="54">
        <v>612.26</v>
      </c>
      <c r="E219" s="27">
        <v>11.77</v>
      </c>
      <c r="F219" s="24">
        <f t="shared" si="11"/>
        <v>1177000</v>
      </c>
      <c r="G219" s="42">
        <f t="shared" si="12"/>
        <v>1922.3859144807761</v>
      </c>
    </row>
    <row r="220" spans="1:7" x14ac:dyDescent="0.35">
      <c r="A220" s="75">
        <v>32</v>
      </c>
      <c r="B220" s="76" t="s">
        <v>33</v>
      </c>
      <c r="C220" s="47">
        <v>877</v>
      </c>
      <c r="D220" s="54">
        <v>3797.24</v>
      </c>
      <c r="E220" s="27">
        <v>93.25</v>
      </c>
      <c r="F220" s="24">
        <f t="shared" si="11"/>
        <v>9325000</v>
      </c>
      <c r="G220" s="42">
        <f t="shared" si="12"/>
        <v>2455.7310046244115</v>
      </c>
    </row>
    <row r="221" spans="1:7" x14ac:dyDescent="0.35">
      <c r="A221" s="75">
        <v>33</v>
      </c>
      <c r="B221" s="76" t="s">
        <v>34</v>
      </c>
      <c r="C221" s="47">
        <v>577</v>
      </c>
      <c r="D221" s="54">
        <v>1651.2</v>
      </c>
      <c r="E221" s="27">
        <v>23.95</v>
      </c>
      <c r="F221" s="24">
        <f t="shared" si="11"/>
        <v>2395000</v>
      </c>
      <c r="G221" s="42">
        <f t="shared" si="12"/>
        <v>1450.4602713178294</v>
      </c>
    </row>
    <row r="222" spans="1:7" x14ac:dyDescent="0.35">
      <c r="A222" s="75">
        <v>34</v>
      </c>
      <c r="B222" s="76" t="s">
        <v>35</v>
      </c>
      <c r="C222" s="49">
        <v>389</v>
      </c>
      <c r="D222" s="56">
        <v>812.31399999999996</v>
      </c>
      <c r="E222" s="31">
        <v>9.86</v>
      </c>
      <c r="F222" s="24">
        <f t="shared" si="11"/>
        <v>986000</v>
      </c>
      <c r="G222" s="42">
        <f t="shared" si="12"/>
        <v>1213.8163321080272</v>
      </c>
    </row>
    <row r="223" spans="1:7" x14ac:dyDescent="0.35">
      <c r="A223" s="75">
        <v>35</v>
      </c>
      <c r="B223" s="76" t="s">
        <v>36</v>
      </c>
      <c r="C223" s="50">
        <v>244</v>
      </c>
      <c r="D223" s="57">
        <v>821.07</v>
      </c>
      <c r="E223" s="33">
        <v>11.39</v>
      </c>
      <c r="F223" s="24">
        <f t="shared" si="11"/>
        <v>1139000</v>
      </c>
      <c r="G223" s="42">
        <f t="shared" si="12"/>
        <v>1387.2142448268721</v>
      </c>
    </row>
    <row r="224" spans="1:7" x14ac:dyDescent="0.35">
      <c r="A224" s="75">
        <v>36</v>
      </c>
      <c r="B224" s="76" t="s">
        <v>37</v>
      </c>
      <c r="C224" s="10">
        <v>2381</v>
      </c>
      <c r="D224" s="39">
        <v>4189.5860000000002</v>
      </c>
      <c r="E224" s="9">
        <v>176.69799999999998</v>
      </c>
      <c r="F224" s="24">
        <f t="shared" si="11"/>
        <v>17669799.999999996</v>
      </c>
      <c r="G224" s="42">
        <f t="shared" si="12"/>
        <v>4217.5527605830257</v>
      </c>
    </row>
    <row r="225" spans="1:7" x14ac:dyDescent="0.35">
      <c r="A225" s="75">
        <v>37</v>
      </c>
      <c r="B225" s="76" t="s">
        <v>38</v>
      </c>
      <c r="C225" s="10">
        <v>4765</v>
      </c>
      <c r="D225" s="39">
        <v>1846.0381380161944</v>
      </c>
      <c r="E225" s="9">
        <v>230.76999999999998</v>
      </c>
      <c r="F225" s="24">
        <f t="shared" si="11"/>
        <v>23077000</v>
      </c>
      <c r="G225" s="42">
        <f t="shared" si="12"/>
        <v>12500.82515889905</v>
      </c>
    </row>
    <row r="226" spans="1:7" x14ac:dyDescent="0.35">
      <c r="A226" s="75">
        <v>38</v>
      </c>
      <c r="B226" s="76" t="s">
        <v>39</v>
      </c>
      <c r="C226" s="10">
        <v>1254</v>
      </c>
      <c r="D226" s="39">
        <v>3009.72</v>
      </c>
      <c r="E226" s="9">
        <v>74.792000000000002</v>
      </c>
      <c r="F226" s="24">
        <f t="shared" si="11"/>
        <v>7479200</v>
      </c>
      <c r="G226" s="42">
        <f t="shared" si="12"/>
        <v>2485.0152173624128</v>
      </c>
    </row>
    <row r="227" spans="1:7" x14ac:dyDescent="0.35">
      <c r="A227" s="88" t="s">
        <v>45</v>
      </c>
      <c r="B227" s="88"/>
      <c r="C227" s="11">
        <f t="shared" ref="C227:E227" si="13">SUM(C189:C226)</f>
        <v>30680</v>
      </c>
      <c r="D227" s="40">
        <f t="shared" si="13"/>
        <v>56880.721138016197</v>
      </c>
      <c r="E227" s="41">
        <f t="shared" si="13"/>
        <v>1607.2689999999998</v>
      </c>
      <c r="F227" s="34">
        <f t="shared" si="11"/>
        <v>160726899.99999997</v>
      </c>
      <c r="G227" s="43">
        <f t="shared" si="12"/>
        <v>2825.6832329887293</v>
      </c>
    </row>
    <row r="228" spans="1:7" x14ac:dyDescent="0.35">
      <c r="A228" s="35" t="s">
        <v>90</v>
      </c>
      <c r="B228" s="12"/>
      <c r="C228" s="13"/>
      <c r="D228" s="14"/>
      <c r="E228" s="13"/>
      <c r="F228" s="15"/>
      <c r="G228" s="14"/>
    </row>
    <row r="229" spans="1:7" x14ac:dyDescent="0.35">
      <c r="A229" s="36" t="s">
        <v>88</v>
      </c>
      <c r="B229" s="16"/>
      <c r="C229" s="17"/>
      <c r="D229" s="18"/>
      <c r="E229" s="17"/>
      <c r="F229" s="19"/>
      <c r="G229" s="18"/>
    </row>
  </sheetData>
  <mergeCells count="15">
    <mergeCell ref="A1:G1"/>
    <mergeCell ref="A2:G2"/>
    <mergeCell ref="A47:G47"/>
    <mergeCell ref="A48:G48"/>
    <mergeCell ref="A93:G93"/>
    <mergeCell ref="A227:B227"/>
    <mergeCell ref="A43:B43"/>
    <mergeCell ref="A89:B89"/>
    <mergeCell ref="A135:B135"/>
    <mergeCell ref="A181:B181"/>
    <mergeCell ref="A94:G94"/>
    <mergeCell ref="A139:G139"/>
    <mergeCell ref="A140:G140"/>
    <mergeCell ref="A185:G185"/>
    <mergeCell ref="A186:G186"/>
  </mergeCells>
  <conditionalFormatting sqref="A5:G42">
    <cfRule type="expression" dxfId="2" priority="2">
      <formula>MOD(ROW(),2)=0</formula>
    </cfRule>
  </conditionalFormatting>
  <conditionalFormatting sqref="A51:G88 A97:G134 A143:G180 A189:G226">
    <cfRule type="expression" dxfId="1" priority="1">
      <formula>MOD(ROW(),2)=0</formula>
    </cfRule>
  </conditionalFormatting>
  <printOptions horizontalCentered="1"/>
  <pageMargins left="0.86614173228346458" right="0.59055118110236227" top="0.74803149606299213" bottom="0.74803149606299213" header="0.31496062992125984" footer="0.31496062992125984"/>
  <pageSetup paperSize="9" scale="85" firstPageNumber="69" fitToHeight="0" orientation="portrait" useFirstPageNumber="1" r:id="rId1"/>
  <headerFooter>
    <oddFooter>&amp;CA &amp;P</oddFooter>
  </headerFooter>
  <rowBreaks count="4" manualBreakCount="4">
    <brk id="46" max="16383" man="1"/>
    <brk id="92" max="16383" man="1"/>
    <brk id="138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9"/>
  <sheetViews>
    <sheetView topLeftCell="A82" zoomScale="60" zoomScaleNormal="60" zoomScaleSheetLayoutView="50" workbookViewId="0">
      <selection activeCell="A105" sqref="A105:L105"/>
    </sheetView>
  </sheetViews>
  <sheetFormatPr defaultColWidth="9.140625" defaultRowHeight="18.75" x14ac:dyDescent="0.35"/>
  <cols>
    <col min="1" max="1" width="9" style="59" customWidth="1"/>
    <col min="2" max="2" width="29.85546875" style="59" customWidth="1"/>
    <col min="3" max="3" width="7.85546875" style="73" customWidth="1"/>
    <col min="4" max="4" width="11.28515625" style="73" customWidth="1"/>
    <col min="5" max="5" width="7.85546875" style="73" customWidth="1"/>
    <col min="6" max="6" width="11.28515625" style="73" customWidth="1"/>
    <col min="7" max="7" width="7.85546875" style="73" customWidth="1"/>
    <col min="8" max="8" width="12.42578125" style="73" customWidth="1"/>
    <col min="9" max="9" width="7.85546875" style="73" customWidth="1"/>
    <col min="10" max="10" width="14.5703125" style="73" customWidth="1"/>
    <col min="11" max="11" width="18.7109375" style="73" customWidth="1"/>
    <col min="12" max="12" width="17.7109375" style="73" customWidth="1"/>
    <col min="13" max="13" width="9.140625" style="59"/>
    <col min="14" max="14" width="11.85546875" style="59" customWidth="1"/>
    <col min="15" max="16384" width="9.140625" style="59"/>
  </cols>
  <sheetData>
    <row r="1" spans="1:14" x14ac:dyDescent="0.35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3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x14ac:dyDescent="0.35">
      <c r="A3" s="2" t="s">
        <v>89</v>
      </c>
      <c r="B3" s="2"/>
      <c r="C3" s="60"/>
      <c r="D3" s="60"/>
      <c r="E3" s="60"/>
      <c r="F3" s="60"/>
      <c r="G3" s="60"/>
      <c r="H3" s="60"/>
      <c r="I3" s="61"/>
      <c r="J3" s="60"/>
      <c r="K3" s="60"/>
      <c r="L3" s="69" t="s">
        <v>75</v>
      </c>
    </row>
    <row r="4" spans="1:14" ht="53.25" customHeight="1" x14ac:dyDescent="0.35">
      <c r="A4" s="94" t="s">
        <v>94</v>
      </c>
      <c r="B4" s="94" t="s">
        <v>74</v>
      </c>
      <c r="C4" s="92" t="s">
        <v>73</v>
      </c>
      <c r="D4" s="92"/>
      <c r="E4" s="92" t="s">
        <v>72</v>
      </c>
      <c r="F4" s="92"/>
      <c r="G4" s="92" t="s">
        <v>71</v>
      </c>
      <c r="H4" s="92"/>
      <c r="I4" s="92" t="s">
        <v>70</v>
      </c>
      <c r="J4" s="92"/>
      <c r="K4" s="62" t="s">
        <v>69</v>
      </c>
      <c r="L4" s="62" t="s">
        <v>68</v>
      </c>
    </row>
    <row r="5" spans="1:14" x14ac:dyDescent="0.35">
      <c r="A5" s="94"/>
      <c r="B5" s="94"/>
      <c r="C5" s="62" t="s">
        <v>67</v>
      </c>
      <c r="D5" s="62" t="s">
        <v>66</v>
      </c>
      <c r="E5" s="62" t="s">
        <v>67</v>
      </c>
      <c r="F5" s="62" t="s">
        <v>66</v>
      </c>
      <c r="G5" s="62" t="s">
        <v>67</v>
      </c>
      <c r="H5" s="62" t="s">
        <v>66</v>
      </c>
      <c r="I5" s="62" t="s">
        <v>67</v>
      </c>
      <c r="J5" s="62" t="s">
        <v>66</v>
      </c>
      <c r="K5" s="62" t="s">
        <v>65</v>
      </c>
      <c r="L5" s="62" t="s">
        <v>64</v>
      </c>
      <c r="N5" s="63"/>
    </row>
    <row r="6" spans="1:14" s="66" customFormat="1" x14ac:dyDescent="0.35">
      <c r="A6" s="77">
        <v>1</v>
      </c>
      <c r="B6" s="78" t="s">
        <v>63</v>
      </c>
      <c r="C6" s="64">
        <v>1</v>
      </c>
      <c r="D6" s="65">
        <v>646</v>
      </c>
      <c r="E6" s="64"/>
      <c r="F6" s="65"/>
      <c r="G6" s="64"/>
      <c r="H6" s="65"/>
      <c r="I6" s="64">
        <f t="shared" ref="I6:I23" si="0">C6+E6+G6</f>
        <v>1</v>
      </c>
      <c r="J6" s="65">
        <f t="shared" ref="J6:J23" si="1">D6+F6+H6</f>
        <v>646</v>
      </c>
      <c r="K6" s="65">
        <v>3846348</v>
      </c>
      <c r="L6" s="65">
        <f>K6/J6</f>
        <v>5954.0990712074299</v>
      </c>
      <c r="N6" s="67"/>
    </row>
    <row r="7" spans="1:14" s="66" customFormat="1" x14ac:dyDescent="0.35">
      <c r="A7" s="77">
        <v>2</v>
      </c>
      <c r="B7" s="78" t="s">
        <v>62</v>
      </c>
      <c r="C7" s="64">
        <v>2</v>
      </c>
      <c r="D7" s="65">
        <v>1298</v>
      </c>
      <c r="E7" s="64"/>
      <c r="F7" s="65"/>
      <c r="G7" s="64"/>
      <c r="H7" s="65"/>
      <c r="I7" s="64">
        <f t="shared" si="0"/>
        <v>2</v>
      </c>
      <c r="J7" s="65">
        <f t="shared" si="1"/>
        <v>1298</v>
      </c>
      <c r="K7" s="65">
        <v>6080413</v>
      </c>
      <c r="L7" s="65">
        <v>10551.403399107989</v>
      </c>
    </row>
    <row r="8" spans="1:14" s="66" customFormat="1" x14ac:dyDescent="0.35">
      <c r="A8" s="77">
        <v>3</v>
      </c>
      <c r="B8" s="78" t="s">
        <v>61</v>
      </c>
      <c r="C8" s="64">
        <v>7</v>
      </c>
      <c r="D8" s="65">
        <v>1574</v>
      </c>
      <c r="E8" s="64"/>
      <c r="F8" s="65"/>
      <c r="G8" s="64"/>
      <c r="H8" s="65"/>
      <c r="I8" s="64">
        <f t="shared" si="0"/>
        <v>7</v>
      </c>
      <c r="J8" s="65">
        <f t="shared" si="1"/>
        <v>1574</v>
      </c>
      <c r="K8" s="65">
        <v>8151264</v>
      </c>
      <c r="L8" s="65">
        <v>5178.6937738246506</v>
      </c>
    </row>
    <row r="9" spans="1:14" s="66" customFormat="1" x14ac:dyDescent="0.35">
      <c r="A9" s="77">
        <v>4</v>
      </c>
      <c r="B9" s="78" t="s">
        <v>60</v>
      </c>
      <c r="C9" s="64">
        <v>5</v>
      </c>
      <c r="D9" s="65">
        <v>1234</v>
      </c>
      <c r="E9" s="64"/>
      <c r="F9" s="65"/>
      <c r="G9" s="64">
        <v>1</v>
      </c>
      <c r="H9" s="65">
        <v>7720</v>
      </c>
      <c r="I9" s="64">
        <f t="shared" si="0"/>
        <v>6</v>
      </c>
      <c r="J9" s="65">
        <f t="shared" si="1"/>
        <v>8954</v>
      </c>
      <c r="K9" s="65">
        <v>25326260</v>
      </c>
      <c r="L9" s="65">
        <f t="shared" ref="L9:L24" si="2">K9/J9</f>
        <v>2828.4855930310478</v>
      </c>
      <c r="N9" s="67"/>
    </row>
    <row r="10" spans="1:14" s="66" customFormat="1" x14ac:dyDescent="0.35">
      <c r="A10" s="77">
        <v>5</v>
      </c>
      <c r="B10" s="78" t="s">
        <v>59</v>
      </c>
      <c r="C10" s="64"/>
      <c r="D10" s="65"/>
      <c r="E10" s="64">
        <v>1</v>
      </c>
      <c r="F10" s="65">
        <v>3263</v>
      </c>
      <c r="G10" s="64"/>
      <c r="H10" s="65"/>
      <c r="I10" s="64">
        <f t="shared" si="0"/>
        <v>1</v>
      </c>
      <c r="J10" s="65">
        <f t="shared" si="1"/>
        <v>3263</v>
      </c>
      <c r="K10" s="65"/>
      <c r="L10" s="65"/>
    </row>
    <row r="11" spans="1:14" s="66" customFormat="1" x14ac:dyDescent="0.35">
      <c r="A11" s="77">
        <v>6</v>
      </c>
      <c r="B11" s="78" t="s">
        <v>58</v>
      </c>
      <c r="C11" s="64">
        <v>1</v>
      </c>
      <c r="D11" s="65">
        <v>700</v>
      </c>
      <c r="E11" s="64"/>
      <c r="F11" s="65"/>
      <c r="G11" s="64"/>
      <c r="H11" s="65"/>
      <c r="I11" s="64">
        <f t="shared" si="0"/>
        <v>1</v>
      </c>
      <c r="J11" s="65">
        <f t="shared" si="1"/>
        <v>700</v>
      </c>
      <c r="K11" s="65">
        <v>83650</v>
      </c>
      <c r="L11" s="65">
        <f t="shared" si="2"/>
        <v>119.5</v>
      </c>
    </row>
    <row r="12" spans="1:14" s="66" customFormat="1" x14ac:dyDescent="0.35">
      <c r="A12" s="77">
        <v>7</v>
      </c>
      <c r="B12" s="78" t="s">
        <v>57</v>
      </c>
      <c r="C12" s="64">
        <v>2</v>
      </c>
      <c r="D12" s="65">
        <v>143.61000000000001</v>
      </c>
      <c r="E12" s="64"/>
      <c r="F12" s="65"/>
      <c r="G12" s="64"/>
      <c r="H12" s="65"/>
      <c r="I12" s="64">
        <f t="shared" si="0"/>
        <v>2</v>
      </c>
      <c r="J12" s="65">
        <f t="shared" si="1"/>
        <v>143.61000000000001</v>
      </c>
      <c r="K12" s="65">
        <v>212960</v>
      </c>
      <c r="L12" s="65">
        <f t="shared" si="2"/>
        <v>1482.9050901747787</v>
      </c>
    </row>
    <row r="13" spans="1:14" s="66" customFormat="1" x14ac:dyDescent="0.35">
      <c r="A13" s="77">
        <v>8</v>
      </c>
      <c r="B13" s="78" t="s">
        <v>56</v>
      </c>
      <c r="C13" s="64">
        <v>3</v>
      </c>
      <c r="D13" s="65">
        <v>1926</v>
      </c>
      <c r="E13" s="64"/>
      <c r="F13" s="65"/>
      <c r="G13" s="64"/>
      <c r="H13" s="65"/>
      <c r="I13" s="64">
        <f t="shared" si="0"/>
        <v>3</v>
      </c>
      <c r="J13" s="65">
        <f t="shared" si="1"/>
        <v>1926</v>
      </c>
      <c r="K13" s="65">
        <v>2328524</v>
      </c>
      <c r="L13" s="65">
        <f t="shared" si="2"/>
        <v>1208.9948078920042</v>
      </c>
    </row>
    <row r="14" spans="1:14" s="66" customFormat="1" x14ac:dyDescent="0.35">
      <c r="A14" s="77">
        <v>9</v>
      </c>
      <c r="B14" s="78" t="s">
        <v>55</v>
      </c>
      <c r="C14" s="64">
        <v>1</v>
      </c>
      <c r="D14" s="65">
        <v>834</v>
      </c>
      <c r="E14" s="64"/>
      <c r="F14" s="65"/>
      <c r="G14" s="64">
        <v>1</v>
      </c>
      <c r="H14" s="65">
        <v>6100</v>
      </c>
      <c r="I14" s="64">
        <f t="shared" si="0"/>
        <v>2</v>
      </c>
      <c r="J14" s="65">
        <f t="shared" si="1"/>
        <v>6934</v>
      </c>
      <c r="K14" s="65">
        <v>734500</v>
      </c>
      <c r="L14" s="65">
        <f t="shared" si="2"/>
        <v>105.92731468128065</v>
      </c>
    </row>
    <row r="15" spans="1:14" s="66" customFormat="1" x14ac:dyDescent="0.35">
      <c r="A15" s="77">
        <v>10</v>
      </c>
      <c r="B15" s="78" t="s">
        <v>54</v>
      </c>
      <c r="C15" s="64">
        <v>8</v>
      </c>
      <c r="D15" s="65">
        <v>1343</v>
      </c>
      <c r="E15" s="64"/>
      <c r="F15" s="65"/>
      <c r="G15" s="64"/>
      <c r="H15" s="65"/>
      <c r="I15" s="64">
        <f t="shared" si="0"/>
        <v>8</v>
      </c>
      <c r="J15" s="65">
        <f t="shared" si="1"/>
        <v>1343</v>
      </c>
      <c r="K15" s="65">
        <v>22894222</v>
      </c>
      <c r="L15" s="65">
        <f t="shared" si="2"/>
        <v>17047.07520476545</v>
      </c>
    </row>
    <row r="16" spans="1:14" s="66" customFormat="1" x14ac:dyDescent="0.35">
      <c r="A16" s="77">
        <v>11</v>
      </c>
      <c r="B16" s="78" t="s">
        <v>53</v>
      </c>
      <c r="C16" s="64">
        <v>2</v>
      </c>
      <c r="D16" s="65">
        <v>882</v>
      </c>
      <c r="E16" s="64">
        <v>1</v>
      </c>
      <c r="F16" s="65">
        <v>1248</v>
      </c>
      <c r="G16" s="64"/>
      <c r="H16" s="65"/>
      <c r="I16" s="64">
        <f t="shared" si="0"/>
        <v>3</v>
      </c>
      <c r="J16" s="65">
        <f t="shared" si="1"/>
        <v>2130</v>
      </c>
      <c r="K16" s="65">
        <v>17973824</v>
      </c>
      <c r="L16" s="65">
        <f t="shared" si="2"/>
        <v>8438.4150234741792</v>
      </c>
    </row>
    <row r="17" spans="1:12" s="66" customFormat="1" x14ac:dyDescent="0.35">
      <c r="A17" s="77">
        <v>12</v>
      </c>
      <c r="B17" s="78" t="s">
        <v>52</v>
      </c>
      <c r="C17" s="64">
        <v>2</v>
      </c>
      <c r="D17" s="65">
        <v>176</v>
      </c>
      <c r="E17" s="64"/>
      <c r="F17" s="65"/>
      <c r="G17" s="64">
        <v>1</v>
      </c>
      <c r="H17" s="65">
        <v>15346</v>
      </c>
      <c r="I17" s="64">
        <f t="shared" si="0"/>
        <v>3</v>
      </c>
      <c r="J17" s="65">
        <f t="shared" si="1"/>
        <v>15522</v>
      </c>
      <c r="K17" s="65">
        <v>2639675</v>
      </c>
      <c r="L17" s="65">
        <f t="shared" si="2"/>
        <v>170.06023708285014</v>
      </c>
    </row>
    <row r="18" spans="1:12" s="66" customFormat="1" x14ac:dyDescent="0.35">
      <c r="A18" s="77">
        <v>13</v>
      </c>
      <c r="B18" s="79" t="s">
        <v>51</v>
      </c>
      <c r="C18" s="64">
        <v>2</v>
      </c>
      <c r="D18" s="65">
        <v>138</v>
      </c>
      <c r="E18" s="64"/>
      <c r="F18" s="65"/>
      <c r="G18" s="64"/>
      <c r="H18" s="65"/>
      <c r="I18" s="64">
        <f t="shared" si="0"/>
        <v>2</v>
      </c>
      <c r="J18" s="65">
        <f t="shared" si="1"/>
        <v>138</v>
      </c>
      <c r="K18" s="65"/>
      <c r="L18" s="65"/>
    </row>
    <row r="19" spans="1:12" s="66" customFormat="1" x14ac:dyDescent="0.35">
      <c r="A19" s="77">
        <v>14</v>
      </c>
      <c r="B19" s="79" t="s">
        <v>50</v>
      </c>
      <c r="C19" s="64">
        <v>1</v>
      </c>
      <c r="D19" s="65">
        <v>90</v>
      </c>
      <c r="E19" s="64"/>
      <c r="F19" s="65"/>
      <c r="G19" s="64"/>
      <c r="H19" s="65"/>
      <c r="I19" s="64">
        <f t="shared" si="0"/>
        <v>1</v>
      </c>
      <c r="J19" s="65">
        <f t="shared" si="1"/>
        <v>90</v>
      </c>
      <c r="K19" s="65"/>
      <c r="L19" s="65"/>
    </row>
    <row r="20" spans="1:12" s="66" customFormat="1" x14ac:dyDescent="0.35">
      <c r="A20" s="77">
        <v>15</v>
      </c>
      <c r="B20" s="79" t="s">
        <v>49</v>
      </c>
      <c r="C20" s="64">
        <v>2</v>
      </c>
      <c r="D20" s="65">
        <v>231</v>
      </c>
      <c r="E20" s="64">
        <v>1</v>
      </c>
      <c r="F20" s="65">
        <v>2590</v>
      </c>
      <c r="G20" s="64"/>
      <c r="H20" s="65"/>
      <c r="I20" s="64">
        <f t="shared" si="0"/>
        <v>3</v>
      </c>
      <c r="J20" s="65">
        <f t="shared" si="1"/>
        <v>2821</v>
      </c>
      <c r="K20" s="65">
        <v>1000070</v>
      </c>
      <c r="L20" s="65">
        <f t="shared" si="2"/>
        <v>354.50903934774902</v>
      </c>
    </row>
    <row r="21" spans="1:12" s="66" customFormat="1" x14ac:dyDescent="0.35">
      <c r="A21" s="77">
        <v>16</v>
      </c>
      <c r="B21" s="79" t="s">
        <v>48</v>
      </c>
      <c r="C21" s="64">
        <v>4</v>
      </c>
      <c r="D21" s="65">
        <v>946</v>
      </c>
      <c r="E21" s="64"/>
      <c r="F21" s="65"/>
      <c r="G21" s="64"/>
      <c r="H21" s="65"/>
      <c r="I21" s="64">
        <f t="shared" si="0"/>
        <v>4</v>
      </c>
      <c r="J21" s="65">
        <f t="shared" si="1"/>
        <v>946</v>
      </c>
      <c r="K21" s="65">
        <v>5600050</v>
      </c>
      <c r="L21" s="65">
        <f t="shared" si="2"/>
        <v>5919.7145877378434</v>
      </c>
    </row>
    <row r="22" spans="1:12" s="66" customFormat="1" x14ac:dyDescent="0.35">
      <c r="A22" s="77">
        <v>17</v>
      </c>
      <c r="B22" s="79" t="s">
        <v>47</v>
      </c>
      <c r="C22" s="64">
        <v>7</v>
      </c>
      <c r="D22" s="65">
        <v>1475</v>
      </c>
      <c r="E22" s="64"/>
      <c r="F22" s="65"/>
      <c r="G22" s="64"/>
      <c r="H22" s="65"/>
      <c r="I22" s="64">
        <f t="shared" si="0"/>
        <v>7</v>
      </c>
      <c r="J22" s="65">
        <f t="shared" si="1"/>
        <v>1475</v>
      </c>
      <c r="K22" s="65">
        <v>562198</v>
      </c>
      <c r="L22" s="65">
        <f t="shared" si="2"/>
        <v>381.15118644067798</v>
      </c>
    </row>
    <row r="23" spans="1:12" s="66" customFormat="1" x14ac:dyDescent="0.35">
      <c r="A23" s="77">
        <v>18</v>
      </c>
      <c r="B23" s="79" t="s">
        <v>46</v>
      </c>
      <c r="C23" s="64">
        <v>2</v>
      </c>
      <c r="D23" s="65">
        <v>1669</v>
      </c>
      <c r="E23" s="64">
        <v>1</v>
      </c>
      <c r="F23" s="65">
        <v>1515</v>
      </c>
      <c r="G23" s="64"/>
      <c r="H23" s="65"/>
      <c r="I23" s="64">
        <f t="shared" si="0"/>
        <v>3</v>
      </c>
      <c r="J23" s="65">
        <f t="shared" si="1"/>
        <v>3184</v>
      </c>
      <c r="K23" s="65">
        <v>3392840</v>
      </c>
      <c r="L23" s="65">
        <f t="shared" si="2"/>
        <v>1065.5904522613066</v>
      </c>
    </row>
    <row r="24" spans="1:12" x14ac:dyDescent="0.35">
      <c r="A24" s="68"/>
      <c r="B24" s="68" t="s">
        <v>45</v>
      </c>
      <c r="C24" s="85">
        <f t="shared" ref="C24:K24" si="3">SUM(C6:C23)</f>
        <v>52</v>
      </c>
      <c r="D24" s="86">
        <f t="shared" si="3"/>
        <v>15305.61</v>
      </c>
      <c r="E24" s="85">
        <f t="shared" si="3"/>
        <v>4</v>
      </c>
      <c r="F24" s="86">
        <f t="shared" si="3"/>
        <v>8616</v>
      </c>
      <c r="G24" s="85">
        <f t="shared" si="3"/>
        <v>3</v>
      </c>
      <c r="H24" s="86">
        <f t="shared" si="3"/>
        <v>29166</v>
      </c>
      <c r="I24" s="85">
        <f t="shared" si="3"/>
        <v>59</v>
      </c>
      <c r="J24" s="86">
        <f t="shared" si="3"/>
        <v>53087.61</v>
      </c>
      <c r="K24" s="86">
        <f t="shared" si="3"/>
        <v>100826798</v>
      </c>
      <c r="L24" s="86">
        <f t="shared" si="2"/>
        <v>1899.2529141922191</v>
      </c>
    </row>
    <row r="25" spans="1:12" x14ac:dyDescent="0.35">
      <c r="A25" s="74" t="s">
        <v>92</v>
      </c>
      <c r="B25" s="1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x14ac:dyDescent="0.35">
      <c r="A26" s="61"/>
      <c r="B26" s="61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x14ac:dyDescent="0.35">
      <c r="A27" s="91" t="s">
        <v>79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x14ac:dyDescent="0.35">
      <c r="A28" s="89" t="s">
        <v>87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2" x14ac:dyDescent="0.35">
      <c r="A29" s="2" t="s">
        <v>81</v>
      </c>
      <c r="B29" s="2"/>
      <c r="C29" s="60"/>
      <c r="D29" s="60"/>
      <c r="E29" s="60"/>
      <c r="F29" s="60"/>
      <c r="G29" s="60"/>
      <c r="H29" s="60"/>
      <c r="I29" s="61"/>
      <c r="J29" s="60"/>
      <c r="K29" s="60"/>
      <c r="L29" s="69" t="s">
        <v>75</v>
      </c>
    </row>
    <row r="30" spans="1:12" ht="36" x14ac:dyDescent="0.35">
      <c r="A30" s="93" t="s">
        <v>93</v>
      </c>
      <c r="B30" s="93" t="s">
        <v>74</v>
      </c>
      <c r="C30" s="92" t="s">
        <v>73</v>
      </c>
      <c r="D30" s="92"/>
      <c r="E30" s="92" t="s">
        <v>72</v>
      </c>
      <c r="F30" s="92"/>
      <c r="G30" s="92" t="s">
        <v>71</v>
      </c>
      <c r="H30" s="92"/>
      <c r="I30" s="92" t="s">
        <v>70</v>
      </c>
      <c r="J30" s="92"/>
      <c r="K30" s="62" t="s">
        <v>69</v>
      </c>
      <c r="L30" s="62" t="s">
        <v>68</v>
      </c>
    </row>
    <row r="31" spans="1:12" x14ac:dyDescent="0.35">
      <c r="A31" s="93"/>
      <c r="B31" s="93"/>
      <c r="C31" s="70" t="s">
        <v>67</v>
      </c>
      <c r="D31" s="70" t="s">
        <v>66</v>
      </c>
      <c r="E31" s="70" t="s">
        <v>67</v>
      </c>
      <c r="F31" s="70" t="s">
        <v>66</v>
      </c>
      <c r="G31" s="70" t="s">
        <v>67</v>
      </c>
      <c r="H31" s="70" t="s">
        <v>66</v>
      </c>
      <c r="I31" s="70" t="s">
        <v>67</v>
      </c>
      <c r="J31" s="70" t="s">
        <v>66</v>
      </c>
      <c r="K31" s="70" t="s">
        <v>65</v>
      </c>
      <c r="L31" s="70" t="s">
        <v>64</v>
      </c>
    </row>
    <row r="32" spans="1:12" x14ac:dyDescent="0.35">
      <c r="A32" s="80">
        <v>1</v>
      </c>
      <c r="B32" s="81" t="s">
        <v>62</v>
      </c>
      <c r="C32" s="8">
        <v>2</v>
      </c>
      <c r="D32" s="10">
        <v>1298</v>
      </c>
      <c r="E32" s="8"/>
      <c r="F32" s="10"/>
      <c r="G32" s="8"/>
      <c r="H32" s="10"/>
      <c r="I32" s="8">
        <f t="shared" ref="I32:I48" si="4">C32+E32+G32</f>
        <v>2</v>
      </c>
      <c r="J32" s="10">
        <f t="shared" ref="J32:J48" si="5">D32+F32+H32</f>
        <v>1298</v>
      </c>
      <c r="K32" s="10">
        <v>6690640</v>
      </c>
      <c r="L32" s="10">
        <f t="shared" ref="L32:L49" si="6">K32/J32</f>
        <v>5154.5762711864409</v>
      </c>
    </row>
    <row r="33" spans="1:12" x14ac:dyDescent="0.35">
      <c r="A33" s="80">
        <v>2</v>
      </c>
      <c r="B33" s="81" t="s">
        <v>61</v>
      </c>
      <c r="C33" s="8">
        <v>7</v>
      </c>
      <c r="D33" s="10">
        <v>1574</v>
      </c>
      <c r="E33" s="8"/>
      <c r="F33" s="10"/>
      <c r="G33" s="8"/>
      <c r="H33" s="10"/>
      <c r="I33" s="8">
        <f t="shared" si="4"/>
        <v>7</v>
      </c>
      <c r="J33" s="10">
        <f t="shared" si="5"/>
        <v>1574</v>
      </c>
      <c r="K33" s="10">
        <v>5117934</v>
      </c>
      <c r="L33" s="10">
        <f t="shared" si="6"/>
        <v>3251.5463786531132</v>
      </c>
    </row>
    <row r="34" spans="1:12" x14ac:dyDescent="0.35">
      <c r="A34" s="80">
        <v>3</v>
      </c>
      <c r="B34" s="81" t="s">
        <v>60</v>
      </c>
      <c r="C34" s="8">
        <v>5</v>
      </c>
      <c r="D34" s="10">
        <v>1234</v>
      </c>
      <c r="E34" s="8"/>
      <c r="F34" s="10"/>
      <c r="G34" s="8">
        <v>1</v>
      </c>
      <c r="H34" s="10">
        <v>7720</v>
      </c>
      <c r="I34" s="8">
        <f t="shared" si="4"/>
        <v>6</v>
      </c>
      <c r="J34" s="10">
        <f t="shared" si="5"/>
        <v>8954</v>
      </c>
      <c r="K34" s="10">
        <v>25559607</v>
      </c>
      <c r="L34" s="10">
        <f t="shared" si="6"/>
        <v>2854.5462363189636</v>
      </c>
    </row>
    <row r="35" spans="1:12" x14ac:dyDescent="0.35">
      <c r="A35" s="80">
        <v>4</v>
      </c>
      <c r="B35" s="81" t="s">
        <v>59</v>
      </c>
      <c r="C35" s="8"/>
      <c r="D35" s="10"/>
      <c r="E35" s="8">
        <v>1</v>
      </c>
      <c r="F35" s="10">
        <v>3263</v>
      </c>
      <c r="G35" s="8"/>
      <c r="H35" s="10"/>
      <c r="I35" s="8">
        <f t="shared" si="4"/>
        <v>1</v>
      </c>
      <c r="J35" s="10">
        <f t="shared" si="5"/>
        <v>3263</v>
      </c>
      <c r="K35" s="10"/>
      <c r="L35" s="10"/>
    </row>
    <row r="36" spans="1:12" x14ac:dyDescent="0.35">
      <c r="A36" s="80">
        <v>5</v>
      </c>
      <c r="B36" s="81" t="s">
        <v>58</v>
      </c>
      <c r="C36" s="8">
        <v>1</v>
      </c>
      <c r="D36" s="10">
        <v>700</v>
      </c>
      <c r="E36" s="8"/>
      <c r="F36" s="10"/>
      <c r="G36" s="8"/>
      <c r="H36" s="10"/>
      <c r="I36" s="8">
        <f t="shared" si="4"/>
        <v>1</v>
      </c>
      <c r="J36" s="10">
        <f t="shared" si="5"/>
        <v>700</v>
      </c>
      <c r="K36" s="10">
        <v>176790</v>
      </c>
      <c r="L36" s="10">
        <f t="shared" si="6"/>
        <v>252.55714285714285</v>
      </c>
    </row>
    <row r="37" spans="1:12" x14ac:dyDescent="0.35">
      <c r="A37" s="80">
        <v>6</v>
      </c>
      <c r="B37" s="81" t="s">
        <v>57</v>
      </c>
      <c r="C37" s="8">
        <v>2</v>
      </c>
      <c r="D37" s="10">
        <v>143.61000000000001</v>
      </c>
      <c r="E37" s="8"/>
      <c r="F37" s="10"/>
      <c r="G37" s="8"/>
      <c r="H37" s="10"/>
      <c r="I37" s="8">
        <f t="shared" si="4"/>
        <v>2</v>
      </c>
      <c r="J37" s="10">
        <f t="shared" si="5"/>
        <v>143.61000000000001</v>
      </c>
      <c r="K37" s="10">
        <v>234256</v>
      </c>
      <c r="L37" s="10">
        <f t="shared" si="6"/>
        <v>1631.1955991922566</v>
      </c>
    </row>
    <row r="38" spans="1:12" x14ac:dyDescent="0.35">
      <c r="A38" s="80">
        <v>7</v>
      </c>
      <c r="B38" s="81" t="s">
        <v>56</v>
      </c>
      <c r="C38" s="8">
        <v>3</v>
      </c>
      <c r="D38" s="10">
        <v>1926</v>
      </c>
      <c r="E38" s="8"/>
      <c r="F38" s="10"/>
      <c r="G38" s="8"/>
      <c r="H38" s="10"/>
      <c r="I38" s="8">
        <f t="shared" si="4"/>
        <v>3</v>
      </c>
      <c r="J38" s="10">
        <f t="shared" si="5"/>
        <v>1926</v>
      </c>
      <c r="K38" s="10">
        <v>1889377</v>
      </c>
      <c r="L38" s="10">
        <f t="shared" si="6"/>
        <v>980.98494288681206</v>
      </c>
    </row>
    <row r="39" spans="1:12" x14ac:dyDescent="0.35">
      <c r="A39" s="80">
        <v>8</v>
      </c>
      <c r="B39" s="81" t="s">
        <v>55</v>
      </c>
      <c r="C39" s="8">
        <v>1</v>
      </c>
      <c r="D39" s="10">
        <v>834</v>
      </c>
      <c r="E39" s="8"/>
      <c r="F39" s="10"/>
      <c r="G39" s="8">
        <v>1</v>
      </c>
      <c r="H39" s="10">
        <v>6100</v>
      </c>
      <c r="I39" s="8">
        <f t="shared" si="4"/>
        <v>2</v>
      </c>
      <c r="J39" s="10">
        <f t="shared" si="5"/>
        <v>6934</v>
      </c>
      <c r="K39" s="10">
        <v>817455</v>
      </c>
      <c r="L39" s="10">
        <f t="shared" si="6"/>
        <v>117.89082780501874</v>
      </c>
    </row>
    <row r="40" spans="1:12" x14ac:dyDescent="0.35">
      <c r="A40" s="80">
        <v>9</v>
      </c>
      <c r="B40" s="81" t="s">
        <v>54</v>
      </c>
      <c r="C40" s="8">
        <v>8</v>
      </c>
      <c r="D40" s="10">
        <v>1343</v>
      </c>
      <c r="E40" s="8"/>
      <c r="F40" s="10"/>
      <c r="G40" s="8"/>
      <c r="H40" s="10"/>
      <c r="I40" s="8">
        <f t="shared" si="4"/>
        <v>8</v>
      </c>
      <c r="J40" s="10">
        <f t="shared" si="5"/>
        <v>1343</v>
      </c>
      <c r="K40" s="10">
        <v>23572144</v>
      </c>
      <c r="L40" s="10">
        <f t="shared" si="6"/>
        <v>17551.857036485479</v>
      </c>
    </row>
    <row r="41" spans="1:12" x14ac:dyDescent="0.35">
      <c r="A41" s="80">
        <v>10</v>
      </c>
      <c r="B41" s="81" t="s">
        <v>53</v>
      </c>
      <c r="C41" s="8">
        <v>2</v>
      </c>
      <c r="D41" s="10">
        <v>882</v>
      </c>
      <c r="E41" s="8">
        <v>1</v>
      </c>
      <c r="F41" s="10">
        <v>1248</v>
      </c>
      <c r="G41" s="8"/>
      <c r="H41" s="10"/>
      <c r="I41" s="8">
        <f t="shared" si="4"/>
        <v>3</v>
      </c>
      <c r="J41" s="10">
        <f t="shared" si="5"/>
        <v>2130</v>
      </c>
      <c r="K41" s="10">
        <v>19771206</v>
      </c>
      <c r="L41" s="10">
        <f t="shared" si="6"/>
        <v>9282.2563380281699</v>
      </c>
    </row>
    <row r="42" spans="1:12" x14ac:dyDescent="0.35">
      <c r="A42" s="80">
        <v>11</v>
      </c>
      <c r="B42" s="81" t="s">
        <v>52</v>
      </c>
      <c r="C42" s="8">
        <v>2</v>
      </c>
      <c r="D42" s="10">
        <v>176</v>
      </c>
      <c r="E42" s="8"/>
      <c r="F42" s="10"/>
      <c r="G42" s="8">
        <v>1</v>
      </c>
      <c r="H42" s="10">
        <v>15346</v>
      </c>
      <c r="I42" s="8">
        <f t="shared" si="4"/>
        <v>3</v>
      </c>
      <c r="J42" s="10">
        <f t="shared" si="5"/>
        <v>15522</v>
      </c>
      <c r="K42" s="10">
        <v>2374555</v>
      </c>
      <c r="L42" s="10">
        <f t="shared" si="6"/>
        <v>152.97996392217499</v>
      </c>
    </row>
    <row r="43" spans="1:12" x14ac:dyDescent="0.35">
      <c r="A43" s="80">
        <v>12</v>
      </c>
      <c r="B43" s="76" t="s">
        <v>51</v>
      </c>
      <c r="C43" s="8">
        <v>2</v>
      </c>
      <c r="D43" s="10">
        <v>138</v>
      </c>
      <c r="E43" s="8"/>
      <c r="F43" s="10"/>
      <c r="G43" s="8"/>
      <c r="H43" s="10"/>
      <c r="I43" s="8">
        <f t="shared" si="4"/>
        <v>2</v>
      </c>
      <c r="J43" s="10">
        <f t="shared" si="5"/>
        <v>138</v>
      </c>
      <c r="K43" s="10"/>
      <c r="L43" s="10"/>
    </row>
    <row r="44" spans="1:12" x14ac:dyDescent="0.35">
      <c r="A44" s="80">
        <v>13</v>
      </c>
      <c r="B44" s="76" t="s">
        <v>50</v>
      </c>
      <c r="C44" s="8">
        <v>1</v>
      </c>
      <c r="D44" s="10">
        <v>90</v>
      </c>
      <c r="E44" s="8"/>
      <c r="F44" s="10"/>
      <c r="G44" s="8"/>
      <c r="H44" s="10"/>
      <c r="I44" s="8">
        <f t="shared" si="4"/>
        <v>1</v>
      </c>
      <c r="J44" s="10">
        <f t="shared" si="5"/>
        <v>90</v>
      </c>
      <c r="K44" s="10"/>
      <c r="L44" s="10"/>
    </row>
    <row r="45" spans="1:12" x14ac:dyDescent="0.35">
      <c r="A45" s="80">
        <v>14</v>
      </c>
      <c r="B45" s="76" t="s">
        <v>49</v>
      </c>
      <c r="C45" s="8">
        <v>2</v>
      </c>
      <c r="D45" s="10">
        <v>231</v>
      </c>
      <c r="E45" s="8">
        <v>1</v>
      </c>
      <c r="F45" s="10">
        <v>2590</v>
      </c>
      <c r="G45" s="8"/>
      <c r="H45" s="10"/>
      <c r="I45" s="8">
        <f t="shared" si="4"/>
        <v>3</v>
      </c>
      <c r="J45" s="10">
        <f t="shared" si="5"/>
        <v>2821</v>
      </c>
      <c r="K45" s="10">
        <v>1099750</v>
      </c>
      <c r="L45" s="10">
        <f t="shared" si="6"/>
        <v>389.84402694080114</v>
      </c>
    </row>
    <row r="46" spans="1:12" x14ac:dyDescent="0.35">
      <c r="A46" s="80">
        <v>15</v>
      </c>
      <c r="B46" s="76" t="s">
        <v>48</v>
      </c>
      <c r="C46" s="8">
        <v>4</v>
      </c>
      <c r="D46" s="10">
        <v>946</v>
      </c>
      <c r="E46" s="8"/>
      <c r="F46" s="10"/>
      <c r="G46" s="8"/>
      <c r="H46" s="10"/>
      <c r="I46" s="8">
        <f t="shared" si="4"/>
        <v>4</v>
      </c>
      <c r="J46" s="10">
        <f t="shared" si="5"/>
        <v>946</v>
      </c>
      <c r="K46" s="10">
        <v>4909268</v>
      </c>
      <c r="L46" s="10">
        <f t="shared" si="6"/>
        <v>5189.5010570824525</v>
      </c>
    </row>
    <row r="47" spans="1:12" x14ac:dyDescent="0.35">
      <c r="A47" s="80">
        <v>16</v>
      </c>
      <c r="B47" s="76" t="s">
        <v>47</v>
      </c>
      <c r="C47" s="8">
        <v>7</v>
      </c>
      <c r="D47" s="10">
        <v>1475</v>
      </c>
      <c r="E47" s="8"/>
      <c r="F47" s="10"/>
      <c r="G47" s="8"/>
      <c r="H47" s="10"/>
      <c r="I47" s="8">
        <f t="shared" si="4"/>
        <v>7</v>
      </c>
      <c r="J47" s="10">
        <f t="shared" si="5"/>
        <v>1475</v>
      </c>
      <c r="K47" s="10">
        <v>700513</v>
      </c>
      <c r="L47" s="10">
        <f t="shared" si="6"/>
        <v>474.92406779661019</v>
      </c>
    </row>
    <row r="48" spans="1:12" x14ac:dyDescent="0.35">
      <c r="A48" s="80">
        <v>17</v>
      </c>
      <c r="B48" s="76" t="s">
        <v>46</v>
      </c>
      <c r="C48" s="8">
        <v>2</v>
      </c>
      <c r="D48" s="10">
        <v>1669</v>
      </c>
      <c r="E48" s="8">
        <v>1</v>
      </c>
      <c r="F48" s="10">
        <v>1515</v>
      </c>
      <c r="G48" s="8"/>
      <c r="H48" s="10"/>
      <c r="I48" s="8">
        <f t="shared" si="4"/>
        <v>3</v>
      </c>
      <c r="J48" s="10">
        <f t="shared" si="5"/>
        <v>3184</v>
      </c>
      <c r="K48" s="10"/>
      <c r="L48" s="10"/>
    </row>
    <row r="49" spans="1:12" x14ac:dyDescent="0.35">
      <c r="A49" s="71"/>
      <c r="B49" s="71" t="s">
        <v>45</v>
      </c>
      <c r="C49" s="82">
        <f t="shared" ref="C49:K49" si="7">SUM(C32:C48)</f>
        <v>51</v>
      </c>
      <c r="D49" s="34">
        <f t="shared" si="7"/>
        <v>14659.61</v>
      </c>
      <c r="E49" s="82">
        <f t="shared" si="7"/>
        <v>4</v>
      </c>
      <c r="F49" s="34">
        <f t="shared" si="7"/>
        <v>8616</v>
      </c>
      <c r="G49" s="82">
        <f t="shared" si="7"/>
        <v>3</v>
      </c>
      <c r="H49" s="34">
        <f t="shared" si="7"/>
        <v>29166</v>
      </c>
      <c r="I49" s="82">
        <f t="shared" si="7"/>
        <v>58</v>
      </c>
      <c r="J49" s="34">
        <f t="shared" si="7"/>
        <v>52441.61</v>
      </c>
      <c r="K49" s="34">
        <f t="shared" si="7"/>
        <v>92913495</v>
      </c>
      <c r="L49" s="34">
        <f t="shared" si="6"/>
        <v>1771.7513821562686</v>
      </c>
    </row>
    <row r="50" spans="1:12" x14ac:dyDescent="0.35">
      <c r="A50" s="74" t="s">
        <v>92</v>
      </c>
      <c r="B50" s="1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2" spans="1:12" x14ac:dyDescent="0.35">
      <c r="A52" s="91" t="s">
        <v>78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x14ac:dyDescent="0.35">
      <c r="A53" s="89" t="s">
        <v>87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x14ac:dyDescent="0.35">
      <c r="A54" s="2" t="s">
        <v>82</v>
      </c>
      <c r="B54" s="2"/>
      <c r="C54" s="60"/>
      <c r="D54" s="60"/>
      <c r="E54" s="60"/>
      <c r="F54" s="60"/>
      <c r="G54" s="60"/>
      <c r="H54" s="60"/>
      <c r="I54" s="61"/>
      <c r="J54" s="60"/>
      <c r="K54" s="60"/>
      <c r="L54" s="69" t="s">
        <v>75</v>
      </c>
    </row>
    <row r="55" spans="1:12" ht="36" x14ac:dyDescent="0.35">
      <c r="A55" s="93" t="s">
        <v>93</v>
      </c>
      <c r="B55" s="93" t="s">
        <v>74</v>
      </c>
      <c r="C55" s="92" t="s">
        <v>73</v>
      </c>
      <c r="D55" s="92"/>
      <c r="E55" s="92" t="s">
        <v>72</v>
      </c>
      <c r="F55" s="92"/>
      <c r="G55" s="92" t="s">
        <v>71</v>
      </c>
      <c r="H55" s="92"/>
      <c r="I55" s="92" t="s">
        <v>70</v>
      </c>
      <c r="J55" s="92"/>
      <c r="K55" s="62" t="s">
        <v>69</v>
      </c>
      <c r="L55" s="62" t="s">
        <v>68</v>
      </c>
    </row>
    <row r="56" spans="1:12" x14ac:dyDescent="0.35">
      <c r="A56" s="93"/>
      <c r="B56" s="93"/>
      <c r="C56" s="70" t="s">
        <v>67</v>
      </c>
      <c r="D56" s="70" t="s">
        <v>66</v>
      </c>
      <c r="E56" s="70" t="s">
        <v>67</v>
      </c>
      <c r="F56" s="70" t="s">
        <v>66</v>
      </c>
      <c r="G56" s="70" t="s">
        <v>67</v>
      </c>
      <c r="H56" s="70" t="s">
        <v>66</v>
      </c>
      <c r="I56" s="70" t="s">
        <v>67</v>
      </c>
      <c r="J56" s="70" t="s">
        <v>66</v>
      </c>
      <c r="K56" s="70" t="s">
        <v>65</v>
      </c>
      <c r="L56" s="70" t="s">
        <v>64</v>
      </c>
    </row>
    <row r="57" spans="1:12" x14ac:dyDescent="0.35">
      <c r="A57" s="80">
        <v>1</v>
      </c>
      <c r="B57" s="81" t="s">
        <v>63</v>
      </c>
      <c r="C57" s="8">
        <v>1</v>
      </c>
      <c r="D57" s="10">
        <v>646</v>
      </c>
      <c r="E57" s="8"/>
      <c r="F57" s="10"/>
      <c r="G57" s="8"/>
      <c r="H57" s="10"/>
      <c r="I57" s="8">
        <f t="shared" ref="I57:I74" si="8">C57+E57+G57</f>
        <v>1</v>
      </c>
      <c r="J57" s="10">
        <f t="shared" ref="J57:J74" si="9">D57+F57+H57</f>
        <v>646</v>
      </c>
      <c r="K57" s="48">
        <v>1594521</v>
      </c>
      <c r="L57" s="48">
        <f t="shared" ref="L57:L75" si="10">K57/J57</f>
        <v>2468.2987616099072</v>
      </c>
    </row>
    <row r="58" spans="1:12" x14ac:dyDescent="0.35">
      <c r="A58" s="80">
        <v>2</v>
      </c>
      <c r="B58" s="81" t="s">
        <v>62</v>
      </c>
      <c r="C58" s="8">
        <v>2</v>
      </c>
      <c r="D58" s="10">
        <v>1298</v>
      </c>
      <c r="E58" s="8"/>
      <c r="F58" s="10"/>
      <c r="G58" s="8"/>
      <c r="H58" s="10"/>
      <c r="I58" s="8">
        <f t="shared" si="8"/>
        <v>2</v>
      </c>
      <c r="J58" s="10">
        <f t="shared" si="9"/>
        <v>1298</v>
      </c>
      <c r="K58" s="10">
        <v>5391767</v>
      </c>
      <c r="L58" s="48">
        <f t="shared" si="10"/>
        <v>4153.9036979969187</v>
      </c>
    </row>
    <row r="59" spans="1:12" x14ac:dyDescent="0.35">
      <c r="A59" s="80">
        <v>3</v>
      </c>
      <c r="B59" s="81" t="s">
        <v>61</v>
      </c>
      <c r="C59" s="8">
        <v>7</v>
      </c>
      <c r="D59" s="10">
        <v>1574</v>
      </c>
      <c r="E59" s="8"/>
      <c r="F59" s="10"/>
      <c r="G59" s="8"/>
      <c r="H59" s="10"/>
      <c r="I59" s="8">
        <f t="shared" si="8"/>
        <v>7</v>
      </c>
      <c r="J59" s="10">
        <f t="shared" si="9"/>
        <v>1574</v>
      </c>
      <c r="K59" s="48">
        <v>7000344</v>
      </c>
      <c r="L59" s="48">
        <f t="shared" si="10"/>
        <v>4447.4866581956794</v>
      </c>
    </row>
    <row r="60" spans="1:12" x14ac:dyDescent="0.35">
      <c r="A60" s="80">
        <v>4</v>
      </c>
      <c r="B60" s="81" t="s">
        <v>60</v>
      </c>
      <c r="C60" s="8">
        <v>5</v>
      </c>
      <c r="D60" s="10">
        <v>1234</v>
      </c>
      <c r="E60" s="8"/>
      <c r="F60" s="10"/>
      <c r="G60" s="8">
        <v>1</v>
      </c>
      <c r="H60" s="10">
        <v>7720</v>
      </c>
      <c r="I60" s="8">
        <f t="shared" si="8"/>
        <v>6</v>
      </c>
      <c r="J60" s="10">
        <f t="shared" si="9"/>
        <v>8954</v>
      </c>
      <c r="K60" s="48">
        <v>16472480</v>
      </c>
      <c r="L60" s="48">
        <f t="shared" si="10"/>
        <v>1839.6783560419924</v>
      </c>
    </row>
    <row r="61" spans="1:12" x14ac:dyDescent="0.35">
      <c r="A61" s="80">
        <v>5</v>
      </c>
      <c r="B61" s="81" t="s">
        <v>59</v>
      </c>
      <c r="C61" s="8"/>
      <c r="D61" s="10"/>
      <c r="E61" s="8">
        <v>1</v>
      </c>
      <c r="F61" s="10">
        <v>3263</v>
      </c>
      <c r="G61" s="8"/>
      <c r="H61" s="10"/>
      <c r="I61" s="8">
        <f t="shared" si="8"/>
        <v>1</v>
      </c>
      <c r="J61" s="10">
        <f t="shared" si="9"/>
        <v>3263</v>
      </c>
      <c r="K61" s="10">
        <v>970800</v>
      </c>
      <c r="L61" s="48">
        <f t="shared" si="10"/>
        <v>297.51762182041068</v>
      </c>
    </row>
    <row r="62" spans="1:12" x14ac:dyDescent="0.35">
      <c r="A62" s="80">
        <v>6</v>
      </c>
      <c r="B62" s="81" t="s">
        <v>58</v>
      </c>
      <c r="C62" s="8">
        <v>1</v>
      </c>
      <c r="D62" s="10">
        <v>700</v>
      </c>
      <c r="E62" s="8"/>
      <c r="F62" s="10"/>
      <c r="G62" s="8"/>
      <c r="H62" s="10"/>
      <c r="I62" s="8">
        <f t="shared" si="8"/>
        <v>1</v>
      </c>
      <c r="J62" s="10">
        <f t="shared" si="9"/>
        <v>700</v>
      </c>
      <c r="K62" s="10">
        <v>220350</v>
      </c>
      <c r="L62" s="48">
        <f t="shared" si="10"/>
        <v>314.78571428571428</v>
      </c>
    </row>
    <row r="63" spans="1:12" x14ac:dyDescent="0.35">
      <c r="A63" s="80">
        <v>7</v>
      </c>
      <c r="B63" s="81" t="s">
        <v>57</v>
      </c>
      <c r="C63" s="8">
        <v>2</v>
      </c>
      <c r="D63" s="10">
        <v>143.61000000000001</v>
      </c>
      <c r="E63" s="8">
        <v>1</v>
      </c>
      <c r="F63" s="10">
        <v>2000</v>
      </c>
      <c r="G63" s="8"/>
      <c r="H63" s="10"/>
      <c r="I63" s="8">
        <f t="shared" si="8"/>
        <v>3</v>
      </c>
      <c r="J63" s="10">
        <f t="shared" si="9"/>
        <v>2143.61</v>
      </c>
      <c r="K63" s="10">
        <v>5957682</v>
      </c>
      <c r="L63" s="48">
        <f t="shared" si="10"/>
        <v>2779.2751479980034</v>
      </c>
    </row>
    <row r="64" spans="1:12" x14ac:dyDescent="0.35">
      <c r="A64" s="80">
        <v>8</v>
      </c>
      <c r="B64" s="81" t="s">
        <v>56</v>
      </c>
      <c r="C64" s="8">
        <v>3</v>
      </c>
      <c r="D64" s="10">
        <v>1926</v>
      </c>
      <c r="E64" s="8"/>
      <c r="F64" s="10"/>
      <c r="G64" s="8"/>
      <c r="H64" s="10"/>
      <c r="I64" s="8">
        <f t="shared" si="8"/>
        <v>3</v>
      </c>
      <c r="J64" s="10">
        <f t="shared" si="9"/>
        <v>1926</v>
      </c>
      <c r="K64" s="10"/>
      <c r="L64" s="48"/>
    </row>
    <row r="65" spans="1:12" x14ac:dyDescent="0.35">
      <c r="A65" s="80">
        <v>9</v>
      </c>
      <c r="B65" s="81" t="s">
        <v>55</v>
      </c>
      <c r="C65" s="8">
        <v>1</v>
      </c>
      <c r="D65" s="10">
        <v>834</v>
      </c>
      <c r="E65" s="8"/>
      <c r="F65" s="10"/>
      <c r="G65" s="8">
        <v>1</v>
      </c>
      <c r="H65" s="10">
        <v>6100</v>
      </c>
      <c r="I65" s="8">
        <f t="shared" si="8"/>
        <v>2</v>
      </c>
      <c r="J65" s="10">
        <f t="shared" si="9"/>
        <v>6934</v>
      </c>
      <c r="K65" s="10">
        <v>71275</v>
      </c>
      <c r="L65" s="48">
        <f t="shared" si="10"/>
        <v>10.27905970579752</v>
      </c>
    </row>
    <row r="66" spans="1:12" x14ac:dyDescent="0.35">
      <c r="A66" s="80">
        <v>10</v>
      </c>
      <c r="B66" s="81" t="s">
        <v>54</v>
      </c>
      <c r="C66" s="8">
        <v>8</v>
      </c>
      <c r="D66" s="10">
        <v>1343</v>
      </c>
      <c r="E66" s="8"/>
      <c r="F66" s="10"/>
      <c r="G66" s="8"/>
      <c r="H66" s="10"/>
      <c r="I66" s="8">
        <f t="shared" si="8"/>
        <v>8</v>
      </c>
      <c r="J66" s="10">
        <f t="shared" si="9"/>
        <v>1343</v>
      </c>
      <c r="K66" s="10">
        <v>27204358</v>
      </c>
      <c r="L66" s="48">
        <f t="shared" si="10"/>
        <v>20256.409530900968</v>
      </c>
    </row>
    <row r="67" spans="1:12" x14ac:dyDescent="0.35">
      <c r="A67" s="80">
        <v>11</v>
      </c>
      <c r="B67" s="81" t="s">
        <v>53</v>
      </c>
      <c r="C67" s="8">
        <v>2</v>
      </c>
      <c r="D67" s="10">
        <v>882</v>
      </c>
      <c r="E67" s="8">
        <v>1</v>
      </c>
      <c r="F67" s="10">
        <v>1248</v>
      </c>
      <c r="G67" s="8"/>
      <c r="H67" s="10"/>
      <c r="I67" s="8">
        <f t="shared" si="8"/>
        <v>3</v>
      </c>
      <c r="J67" s="10">
        <f t="shared" si="9"/>
        <v>2130</v>
      </c>
      <c r="K67" s="10">
        <v>40004100</v>
      </c>
      <c r="L67" s="48">
        <f t="shared" si="10"/>
        <v>18781.267605633802</v>
      </c>
    </row>
    <row r="68" spans="1:12" x14ac:dyDescent="0.35">
      <c r="A68" s="80">
        <v>12</v>
      </c>
      <c r="B68" s="81" t="s">
        <v>52</v>
      </c>
      <c r="C68" s="8">
        <v>2</v>
      </c>
      <c r="D68" s="10">
        <v>176</v>
      </c>
      <c r="E68" s="8"/>
      <c r="F68" s="10"/>
      <c r="G68" s="8">
        <v>1</v>
      </c>
      <c r="H68" s="10">
        <v>15346</v>
      </c>
      <c r="I68" s="8">
        <f t="shared" si="8"/>
        <v>3</v>
      </c>
      <c r="J68" s="10">
        <f t="shared" si="9"/>
        <v>15522</v>
      </c>
      <c r="K68" s="10">
        <v>2468305</v>
      </c>
      <c r="L68" s="48">
        <f t="shared" si="10"/>
        <v>159.01977837907486</v>
      </c>
    </row>
    <row r="69" spans="1:12" x14ac:dyDescent="0.35">
      <c r="A69" s="80">
        <v>13</v>
      </c>
      <c r="B69" s="76" t="s">
        <v>51</v>
      </c>
      <c r="C69" s="8">
        <v>2</v>
      </c>
      <c r="D69" s="10">
        <v>138</v>
      </c>
      <c r="E69" s="8"/>
      <c r="F69" s="10"/>
      <c r="G69" s="8"/>
      <c r="H69" s="10"/>
      <c r="I69" s="8">
        <f t="shared" si="8"/>
        <v>2</v>
      </c>
      <c r="J69" s="10">
        <f t="shared" si="9"/>
        <v>138</v>
      </c>
      <c r="K69" s="10"/>
      <c r="L69" s="48"/>
    </row>
    <row r="70" spans="1:12" x14ac:dyDescent="0.35">
      <c r="A70" s="80">
        <v>14</v>
      </c>
      <c r="B70" s="76" t="s">
        <v>50</v>
      </c>
      <c r="C70" s="8">
        <v>1</v>
      </c>
      <c r="D70" s="10">
        <v>90</v>
      </c>
      <c r="E70" s="8"/>
      <c r="F70" s="10"/>
      <c r="G70" s="8"/>
      <c r="H70" s="10"/>
      <c r="I70" s="8">
        <f t="shared" si="8"/>
        <v>1</v>
      </c>
      <c r="J70" s="10">
        <f t="shared" si="9"/>
        <v>90</v>
      </c>
      <c r="K70" s="10"/>
      <c r="L70" s="48"/>
    </row>
    <row r="71" spans="1:12" x14ac:dyDescent="0.35">
      <c r="A71" s="80">
        <v>15</v>
      </c>
      <c r="B71" s="76" t="s">
        <v>49</v>
      </c>
      <c r="C71" s="8">
        <v>2</v>
      </c>
      <c r="D71" s="10">
        <v>231</v>
      </c>
      <c r="E71" s="8">
        <v>1</v>
      </c>
      <c r="F71" s="10">
        <v>2590</v>
      </c>
      <c r="G71" s="8"/>
      <c r="H71" s="10"/>
      <c r="I71" s="8">
        <f t="shared" si="8"/>
        <v>3</v>
      </c>
      <c r="J71" s="10">
        <f t="shared" si="9"/>
        <v>2821</v>
      </c>
      <c r="K71" s="10">
        <v>1210180</v>
      </c>
      <c r="L71" s="48">
        <f t="shared" si="10"/>
        <v>428.98971995746189</v>
      </c>
    </row>
    <row r="72" spans="1:12" x14ac:dyDescent="0.35">
      <c r="A72" s="80">
        <v>16</v>
      </c>
      <c r="B72" s="76" t="s">
        <v>48</v>
      </c>
      <c r="C72" s="8">
        <v>4</v>
      </c>
      <c r="D72" s="10">
        <v>946</v>
      </c>
      <c r="E72" s="8"/>
      <c r="F72" s="10"/>
      <c r="G72" s="8"/>
      <c r="H72" s="10"/>
      <c r="I72" s="8">
        <f t="shared" si="8"/>
        <v>4</v>
      </c>
      <c r="J72" s="10">
        <f t="shared" si="9"/>
        <v>946</v>
      </c>
      <c r="K72" s="10">
        <v>5097800</v>
      </c>
      <c r="L72" s="48">
        <f t="shared" si="10"/>
        <v>5388.7949260042287</v>
      </c>
    </row>
    <row r="73" spans="1:12" x14ac:dyDescent="0.35">
      <c r="A73" s="80">
        <v>17</v>
      </c>
      <c r="B73" s="76" t="s">
        <v>47</v>
      </c>
      <c r="C73" s="8">
        <v>7</v>
      </c>
      <c r="D73" s="10">
        <v>1475</v>
      </c>
      <c r="E73" s="8"/>
      <c r="F73" s="10"/>
      <c r="G73" s="8"/>
      <c r="H73" s="10"/>
      <c r="I73" s="8">
        <f t="shared" si="8"/>
        <v>7</v>
      </c>
      <c r="J73" s="10">
        <f t="shared" si="9"/>
        <v>1475</v>
      </c>
      <c r="K73" s="10">
        <v>104464</v>
      </c>
      <c r="L73" s="48">
        <f t="shared" si="10"/>
        <v>70.823050847457623</v>
      </c>
    </row>
    <row r="74" spans="1:12" x14ac:dyDescent="0.35">
      <c r="A74" s="80">
        <v>18</v>
      </c>
      <c r="B74" s="76" t="s">
        <v>46</v>
      </c>
      <c r="C74" s="8">
        <v>2</v>
      </c>
      <c r="D74" s="10">
        <v>1669</v>
      </c>
      <c r="E74" s="8">
        <v>1</v>
      </c>
      <c r="F74" s="10">
        <v>1515</v>
      </c>
      <c r="G74" s="8"/>
      <c r="H74" s="10"/>
      <c r="I74" s="8">
        <f t="shared" si="8"/>
        <v>3</v>
      </c>
      <c r="J74" s="10">
        <f t="shared" si="9"/>
        <v>3184</v>
      </c>
      <c r="K74" s="10">
        <v>1910437</v>
      </c>
      <c r="L74" s="48">
        <f t="shared" si="10"/>
        <v>600.0116206030151</v>
      </c>
    </row>
    <row r="75" spans="1:12" x14ac:dyDescent="0.35">
      <c r="A75" s="71"/>
      <c r="B75" s="71" t="s">
        <v>45</v>
      </c>
      <c r="C75" s="83">
        <f t="shared" ref="C75:K75" si="11">SUM(C57:C74)</f>
        <v>52</v>
      </c>
      <c r="D75" s="84">
        <f t="shared" si="11"/>
        <v>15305.61</v>
      </c>
      <c r="E75" s="83">
        <f t="shared" si="11"/>
        <v>5</v>
      </c>
      <c r="F75" s="84">
        <f t="shared" si="11"/>
        <v>10616</v>
      </c>
      <c r="G75" s="83">
        <f t="shared" si="11"/>
        <v>3</v>
      </c>
      <c r="H75" s="84">
        <f t="shared" si="11"/>
        <v>29166</v>
      </c>
      <c r="I75" s="83">
        <f t="shared" si="11"/>
        <v>60</v>
      </c>
      <c r="J75" s="84">
        <f t="shared" si="11"/>
        <v>55087.61</v>
      </c>
      <c r="K75" s="84">
        <f t="shared" si="11"/>
        <v>115678863</v>
      </c>
      <c r="L75" s="84">
        <f t="shared" si="10"/>
        <v>2099.9070934462397</v>
      </c>
    </row>
    <row r="76" spans="1:12" x14ac:dyDescent="0.35">
      <c r="A76" s="74" t="s">
        <v>92</v>
      </c>
      <c r="B76" s="1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8" spans="1:12" x14ac:dyDescent="0.35">
      <c r="A78" s="91" t="s">
        <v>77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x14ac:dyDescent="0.35">
      <c r="A79" s="89" t="s">
        <v>87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1:12" x14ac:dyDescent="0.35">
      <c r="A80" s="2" t="s">
        <v>83</v>
      </c>
      <c r="B80" s="2"/>
      <c r="C80" s="60"/>
      <c r="D80" s="60"/>
      <c r="E80" s="60"/>
      <c r="F80" s="60"/>
      <c r="G80" s="60"/>
      <c r="H80" s="60"/>
      <c r="I80" s="61"/>
      <c r="J80" s="60"/>
      <c r="K80" s="60"/>
      <c r="L80" s="69" t="s">
        <v>75</v>
      </c>
    </row>
    <row r="81" spans="1:12" ht="33.6" customHeight="1" x14ac:dyDescent="0.35">
      <c r="A81" s="93" t="s">
        <v>93</v>
      </c>
      <c r="B81" s="93" t="s">
        <v>74</v>
      </c>
      <c r="C81" s="92" t="s">
        <v>73</v>
      </c>
      <c r="D81" s="92"/>
      <c r="E81" s="92" t="s">
        <v>72</v>
      </c>
      <c r="F81" s="92"/>
      <c r="G81" s="92" t="s">
        <v>71</v>
      </c>
      <c r="H81" s="92"/>
      <c r="I81" s="92" t="s">
        <v>70</v>
      </c>
      <c r="J81" s="92"/>
      <c r="K81" s="62" t="s">
        <v>69</v>
      </c>
      <c r="L81" s="62" t="s">
        <v>68</v>
      </c>
    </row>
    <row r="82" spans="1:12" x14ac:dyDescent="0.35">
      <c r="A82" s="93"/>
      <c r="B82" s="93"/>
      <c r="C82" s="70" t="s">
        <v>67</v>
      </c>
      <c r="D82" s="70" t="s">
        <v>66</v>
      </c>
      <c r="E82" s="70" t="s">
        <v>67</v>
      </c>
      <c r="F82" s="70" t="s">
        <v>66</v>
      </c>
      <c r="G82" s="70" t="s">
        <v>67</v>
      </c>
      <c r="H82" s="70" t="s">
        <v>66</v>
      </c>
      <c r="I82" s="70" t="s">
        <v>67</v>
      </c>
      <c r="J82" s="70" t="s">
        <v>66</v>
      </c>
      <c r="K82" s="70" t="s">
        <v>65</v>
      </c>
      <c r="L82" s="70" t="s">
        <v>64</v>
      </c>
    </row>
    <row r="83" spans="1:12" x14ac:dyDescent="0.35">
      <c r="A83" s="80">
        <v>1</v>
      </c>
      <c r="B83" s="81" t="s">
        <v>63</v>
      </c>
      <c r="C83" s="8">
        <v>1</v>
      </c>
      <c r="D83" s="10">
        <v>646</v>
      </c>
      <c r="E83" s="8"/>
      <c r="F83" s="10"/>
      <c r="G83" s="8"/>
      <c r="H83" s="10"/>
      <c r="I83" s="8">
        <f t="shared" ref="I83:I101" si="12">C83+E83+G83</f>
        <v>1</v>
      </c>
      <c r="J83" s="10">
        <f t="shared" ref="J83:J101" si="13">D83+F83+H83</f>
        <v>646</v>
      </c>
      <c r="K83" s="48">
        <v>3159452</v>
      </c>
      <c r="L83" s="48">
        <f t="shared" ref="L83:L101" si="14">K83/J83</f>
        <v>4890.792569659443</v>
      </c>
    </row>
    <row r="84" spans="1:12" x14ac:dyDescent="0.35">
      <c r="A84" s="80">
        <v>2</v>
      </c>
      <c r="B84" s="81" t="s">
        <v>62</v>
      </c>
      <c r="C84" s="8">
        <v>2</v>
      </c>
      <c r="D84" s="10">
        <v>1298</v>
      </c>
      <c r="E84" s="8"/>
      <c r="F84" s="10"/>
      <c r="G84" s="8"/>
      <c r="H84" s="10"/>
      <c r="I84" s="8">
        <f t="shared" si="12"/>
        <v>2</v>
      </c>
      <c r="J84" s="10">
        <f t="shared" si="13"/>
        <v>1298</v>
      </c>
      <c r="K84" s="48">
        <v>6777819</v>
      </c>
      <c r="L84" s="48">
        <f t="shared" si="14"/>
        <v>5221.7403697996915</v>
      </c>
    </row>
    <row r="85" spans="1:12" x14ac:dyDescent="0.35">
      <c r="A85" s="80">
        <v>3</v>
      </c>
      <c r="B85" s="81" t="s">
        <v>61</v>
      </c>
      <c r="C85" s="8">
        <v>7</v>
      </c>
      <c r="D85" s="10">
        <v>1574</v>
      </c>
      <c r="E85" s="8"/>
      <c r="F85" s="10"/>
      <c r="G85" s="8"/>
      <c r="H85" s="10"/>
      <c r="I85" s="8">
        <f t="shared" si="12"/>
        <v>7</v>
      </c>
      <c r="J85" s="10">
        <f t="shared" si="13"/>
        <v>1574</v>
      </c>
      <c r="K85" s="48">
        <v>6107365</v>
      </c>
      <c r="L85" s="48">
        <f t="shared" si="14"/>
        <v>3880.1556543837355</v>
      </c>
    </row>
    <row r="86" spans="1:12" x14ac:dyDescent="0.35">
      <c r="A86" s="80">
        <v>4</v>
      </c>
      <c r="B86" s="81" t="s">
        <v>60</v>
      </c>
      <c r="C86" s="8">
        <v>6</v>
      </c>
      <c r="D86" s="10">
        <v>1297</v>
      </c>
      <c r="E86" s="8"/>
      <c r="F86" s="10"/>
      <c r="G86" s="8">
        <v>1</v>
      </c>
      <c r="H86" s="10">
        <v>7720</v>
      </c>
      <c r="I86" s="8">
        <f t="shared" si="12"/>
        <v>7</v>
      </c>
      <c r="J86" s="10">
        <f t="shared" si="13"/>
        <v>9017</v>
      </c>
      <c r="K86" s="65">
        <v>18880815</v>
      </c>
      <c r="L86" s="48">
        <f t="shared" si="14"/>
        <v>2093.9131640235109</v>
      </c>
    </row>
    <row r="87" spans="1:12" x14ac:dyDescent="0.35">
      <c r="A87" s="80">
        <v>5</v>
      </c>
      <c r="B87" s="81" t="s">
        <v>59</v>
      </c>
      <c r="C87" s="8"/>
      <c r="D87" s="10"/>
      <c r="E87" s="8">
        <v>1</v>
      </c>
      <c r="F87" s="10">
        <v>3263</v>
      </c>
      <c r="G87" s="8"/>
      <c r="H87" s="10"/>
      <c r="I87" s="8">
        <f t="shared" si="12"/>
        <v>1</v>
      </c>
      <c r="J87" s="10">
        <f t="shared" si="13"/>
        <v>3263</v>
      </c>
      <c r="K87" s="10">
        <v>793800</v>
      </c>
      <c r="L87" s="48">
        <f t="shared" si="14"/>
        <v>243.27306159975484</v>
      </c>
    </row>
    <row r="88" spans="1:12" x14ac:dyDescent="0.35">
      <c r="A88" s="80">
        <v>6</v>
      </c>
      <c r="B88" s="81" t="s">
        <v>58</v>
      </c>
      <c r="C88" s="8">
        <v>1</v>
      </c>
      <c r="D88" s="10">
        <v>700</v>
      </c>
      <c r="E88" s="8"/>
      <c r="F88" s="10"/>
      <c r="G88" s="8"/>
      <c r="H88" s="10"/>
      <c r="I88" s="8">
        <f t="shared" si="12"/>
        <v>1</v>
      </c>
      <c r="J88" s="10">
        <f t="shared" si="13"/>
        <v>700</v>
      </c>
      <c r="K88" s="10">
        <v>204000</v>
      </c>
      <c r="L88" s="48">
        <f t="shared" si="14"/>
        <v>291.42857142857144</v>
      </c>
    </row>
    <row r="89" spans="1:12" x14ac:dyDescent="0.35">
      <c r="A89" s="80">
        <v>7</v>
      </c>
      <c r="B89" s="81" t="s">
        <v>57</v>
      </c>
      <c r="C89" s="8">
        <v>2</v>
      </c>
      <c r="D89" s="10">
        <v>143.61000000000001</v>
      </c>
      <c r="E89" s="8"/>
      <c r="F89" s="10"/>
      <c r="G89" s="8"/>
      <c r="H89" s="10"/>
      <c r="I89" s="8">
        <f t="shared" si="12"/>
        <v>2</v>
      </c>
      <c r="J89" s="10">
        <f t="shared" si="13"/>
        <v>143.61000000000001</v>
      </c>
      <c r="K89" s="10"/>
      <c r="L89" s="48"/>
    </row>
    <row r="90" spans="1:12" x14ac:dyDescent="0.35">
      <c r="A90" s="80">
        <v>8</v>
      </c>
      <c r="B90" s="81" t="s">
        <v>57</v>
      </c>
      <c r="C90" s="8">
        <v>2</v>
      </c>
      <c r="D90" s="10">
        <v>143.61000000000001</v>
      </c>
      <c r="E90" s="8">
        <v>1</v>
      </c>
      <c r="F90" s="10">
        <v>2000</v>
      </c>
      <c r="G90" s="8"/>
      <c r="H90" s="10"/>
      <c r="I90" s="8">
        <f t="shared" si="12"/>
        <v>3</v>
      </c>
      <c r="J90" s="10">
        <f t="shared" si="13"/>
        <v>2143.61</v>
      </c>
      <c r="K90" s="10">
        <v>6270000</v>
      </c>
      <c r="L90" s="48">
        <f t="shared" si="14"/>
        <v>2924.9723597109546</v>
      </c>
    </row>
    <row r="91" spans="1:12" x14ac:dyDescent="0.35">
      <c r="A91" s="80">
        <v>9</v>
      </c>
      <c r="B91" s="81" t="s">
        <v>56</v>
      </c>
      <c r="C91" s="8">
        <v>3</v>
      </c>
      <c r="D91" s="10">
        <v>1926</v>
      </c>
      <c r="E91" s="8"/>
      <c r="F91" s="10"/>
      <c r="G91" s="8"/>
      <c r="H91" s="10"/>
      <c r="I91" s="8">
        <f t="shared" si="12"/>
        <v>3</v>
      </c>
      <c r="J91" s="10">
        <f t="shared" si="13"/>
        <v>1926</v>
      </c>
      <c r="K91" s="10"/>
      <c r="L91" s="48"/>
    </row>
    <row r="92" spans="1:12" x14ac:dyDescent="0.35">
      <c r="A92" s="80">
        <v>10</v>
      </c>
      <c r="B92" s="81" t="s">
        <v>55</v>
      </c>
      <c r="C92" s="8">
        <v>1</v>
      </c>
      <c r="D92" s="10">
        <v>834</v>
      </c>
      <c r="E92" s="8"/>
      <c r="F92" s="10"/>
      <c r="G92" s="8">
        <v>1</v>
      </c>
      <c r="H92" s="10">
        <v>6100</v>
      </c>
      <c r="I92" s="8">
        <f t="shared" si="12"/>
        <v>2</v>
      </c>
      <c r="J92" s="10">
        <f t="shared" si="13"/>
        <v>6934</v>
      </c>
      <c r="K92" s="10">
        <v>50400</v>
      </c>
      <c r="L92" s="48">
        <f t="shared" si="14"/>
        <v>7.2685318719353909</v>
      </c>
    </row>
    <row r="93" spans="1:12" x14ac:dyDescent="0.35">
      <c r="A93" s="80">
        <v>11</v>
      </c>
      <c r="B93" s="81" t="s">
        <v>54</v>
      </c>
      <c r="C93" s="8">
        <v>8</v>
      </c>
      <c r="D93" s="10">
        <v>1343</v>
      </c>
      <c r="E93" s="8"/>
      <c r="F93" s="10"/>
      <c r="G93" s="8"/>
      <c r="H93" s="10"/>
      <c r="I93" s="8">
        <f t="shared" si="12"/>
        <v>8</v>
      </c>
      <c r="J93" s="10">
        <f t="shared" si="13"/>
        <v>1343</v>
      </c>
      <c r="K93" s="10">
        <v>3029277</v>
      </c>
      <c r="L93" s="48">
        <f t="shared" si="14"/>
        <v>2255.6046165301564</v>
      </c>
    </row>
    <row r="94" spans="1:12" x14ac:dyDescent="0.35">
      <c r="A94" s="80">
        <v>12</v>
      </c>
      <c r="B94" s="81" t="s">
        <v>53</v>
      </c>
      <c r="C94" s="8">
        <v>2</v>
      </c>
      <c r="D94" s="10">
        <v>882</v>
      </c>
      <c r="E94" s="8">
        <v>1</v>
      </c>
      <c r="F94" s="10">
        <v>1248</v>
      </c>
      <c r="G94" s="8"/>
      <c r="H94" s="10"/>
      <c r="I94" s="8">
        <f t="shared" si="12"/>
        <v>3</v>
      </c>
      <c r="J94" s="10">
        <f t="shared" si="13"/>
        <v>2130</v>
      </c>
      <c r="K94" s="10">
        <v>44566566</v>
      </c>
      <c r="L94" s="48">
        <f t="shared" si="14"/>
        <v>20923.27042253521</v>
      </c>
    </row>
    <row r="95" spans="1:12" x14ac:dyDescent="0.35">
      <c r="A95" s="80">
        <v>13</v>
      </c>
      <c r="B95" s="81" t="s">
        <v>52</v>
      </c>
      <c r="C95" s="8">
        <v>2</v>
      </c>
      <c r="D95" s="10">
        <v>176</v>
      </c>
      <c r="E95" s="8"/>
      <c r="F95" s="10"/>
      <c r="G95" s="8">
        <v>1</v>
      </c>
      <c r="H95" s="10">
        <v>15346</v>
      </c>
      <c r="I95" s="8">
        <f t="shared" si="12"/>
        <v>3</v>
      </c>
      <c r="J95" s="10">
        <f t="shared" si="13"/>
        <v>15522</v>
      </c>
      <c r="K95" s="10">
        <v>4087503</v>
      </c>
      <c r="L95" s="48">
        <f t="shared" si="14"/>
        <v>263.33610359489757</v>
      </c>
    </row>
    <row r="96" spans="1:12" x14ac:dyDescent="0.35">
      <c r="A96" s="80">
        <v>14</v>
      </c>
      <c r="B96" s="76" t="s">
        <v>51</v>
      </c>
      <c r="C96" s="8">
        <v>2</v>
      </c>
      <c r="D96" s="10">
        <v>138</v>
      </c>
      <c r="E96" s="8"/>
      <c r="F96" s="10"/>
      <c r="G96" s="8"/>
      <c r="H96" s="10"/>
      <c r="I96" s="8">
        <f t="shared" si="12"/>
        <v>2</v>
      </c>
      <c r="J96" s="10">
        <f t="shared" si="13"/>
        <v>138</v>
      </c>
      <c r="K96" s="10"/>
      <c r="L96" s="48"/>
    </row>
    <row r="97" spans="1:12" x14ac:dyDescent="0.35">
      <c r="A97" s="80">
        <v>15</v>
      </c>
      <c r="B97" s="76" t="s">
        <v>50</v>
      </c>
      <c r="C97" s="8">
        <v>1</v>
      </c>
      <c r="D97" s="10">
        <v>90</v>
      </c>
      <c r="E97" s="8"/>
      <c r="F97" s="10"/>
      <c r="G97" s="8"/>
      <c r="H97" s="10"/>
      <c r="I97" s="8">
        <f t="shared" si="12"/>
        <v>1</v>
      </c>
      <c r="J97" s="10">
        <f t="shared" si="13"/>
        <v>90</v>
      </c>
      <c r="K97" s="10"/>
      <c r="L97" s="48"/>
    </row>
    <row r="98" spans="1:12" x14ac:dyDescent="0.35">
      <c r="A98" s="80">
        <v>16</v>
      </c>
      <c r="B98" s="76" t="s">
        <v>49</v>
      </c>
      <c r="C98" s="8">
        <v>2</v>
      </c>
      <c r="D98" s="10">
        <v>231</v>
      </c>
      <c r="E98" s="8">
        <v>1</v>
      </c>
      <c r="F98" s="10">
        <v>2590</v>
      </c>
      <c r="G98" s="8"/>
      <c r="H98" s="10"/>
      <c r="I98" s="8">
        <f t="shared" si="12"/>
        <v>3</v>
      </c>
      <c r="J98" s="10">
        <f t="shared" si="13"/>
        <v>2821</v>
      </c>
      <c r="K98" s="10">
        <v>1070124</v>
      </c>
      <c r="L98" s="48">
        <f t="shared" si="14"/>
        <v>379.34207727756115</v>
      </c>
    </row>
    <row r="99" spans="1:12" x14ac:dyDescent="0.35">
      <c r="A99" s="80">
        <v>17</v>
      </c>
      <c r="B99" s="76" t="s">
        <v>48</v>
      </c>
      <c r="C99" s="8">
        <v>4</v>
      </c>
      <c r="D99" s="10">
        <v>946</v>
      </c>
      <c r="E99" s="8"/>
      <c r="F99" s="10"/>
      <c r="G99" s="8"/>
      <c r="H99" s="10"/>
      <c r="I99" s="8">
        <f t="shared" si="12"/>
        <v>4</v>
      </c>
      <c r="J99" s="10">
        <f t="shared" si="13"/>
        <v>946</v>
      </c>
      <c r="K99" s="10"/>
      <c r="L99" s="48"/>
    </row>
    <row r="100" spans="1:12" x14ac:dyDescent="0.35">
      <c r="A100" s="80">
        <v>18</v>
      </c>
      <c r="B100" s="76" t="s">
        <v>47</v>
      </c>
      <c r="C100" s="8">
        <v>7</v>
      </c>
      <c r="D100" s="10">
        <v>1475</v>
      </c>
      <c r="E100" s="8"/>
      <c r="F100" s="10"/>
      <c r="G100" s="8"/>
      <c r="H100" s="10"/>
      <c r="I100" s="8">
        <f t="shared" si="12"/>
        <v>7</v>
      </c>
      <c r="J100" s="10">
        <f t="shared" si="13"/>
        <v>1475</v>
      </c>
      <c r="K100" s="10">
        <v>114932</v>
      </c>
      <c r="L100" s="48">
        <f t="shared" si="14"/>
        <v>77.92</v>
      </c>
    </row>
    <row r="101" spans="1:12" x14ac:dyDescent="0.35">
      <c r="A101" s="80">
        <v>19</v>
      </c>
      <c r="B101" s="76" t="s">
        <v>46</v>
      </c>
      <c r="C101" s="8">
        <v>2</v>
      </c>
      <c r="D101" s="10">
        <v>1669</v>
      </c>
      <c r="E101" s="8">
        <v>1</v>
      </c>
      <c r="F101" s="10">
        <v>1515</v>
      </c>
      <c r="G101" s="8"/>
      <c r="H101" s="10"/>
      <c r="I101" s="8">
        <f t="shared" si="12"/>
        <v>3</v>
      </c>
      <c r="J101" s="10">
        <f t="shared" si="13"/>
        <v>3184</v>
      </c>
      <c r="K101" s="10">
        <v>891000</v>
      </c>
      <c r="L101" s="48">
        <f t="shared" si="14"/>
        <v>279.83668341708545</v>
      </c>
    </row>
    <row r="102" spans="1:12" x14ac:dyDescent="0.35">
      <c r="A102" s="71"/>
      <c r="B102" s="71" t="s">
        <v>45</v>
      </c>
      <c r="C102" s="82">
        <f t="shared" ref="C102:K102" si="15">SUM(C83:C101)</f>
        <v>55</v>
      </c>
      <c r="D102" s="34">
        <f t="shared" si="15"/>
        <v>15512.22</v>
      </c>
      <c r="E102" s="82">
        <f t="shared" si="15"/>
        <v>5</v>
      </c>
      <c r="F102" s="34">
        <f t="shared" si="15"/>
        <v>10616</v>
      </c>
      <c r="G102" s="82">
        <f t="shared" si="15"/>
        <v>3</v>
      </c>
      <c r="H102" s="34">
        <f t="shared" si="15"/>
        <v>29166</v>
      </c>
      <c r="I102" s="82">
        <f t="shared" si="15"/>
        <v>63</v>
      </c>
      <c r="J102" s="34">
        <f t="shared" si="15"/>
        <v>55294.22</v>
      </c>
      <c r="K102" s="34">
        <f t="shared" si="15"/>
        <v>96003053</v>
      </c>
      <c r="L102" s="34">
        <f>K102/J102</f>
        <v>1736.2222127376062</v>
      </c>
    </row>
    <row r="103" spans="1:12" x14ac:dyDescent="0.35">
      <c r="A103" s="74" t="s">
        <v>92</v>
      </c>
      <c r="B103" s="1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5" spans="1:12" x14ac:dyDescent="0.35">
      <c r="A105" s="91" t="s">
        <v>76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x14ac:dyDescent="0.35">
      <c r="A106" s="89" t="s">
        <v>87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1:12" x14ac:dyDescent="0.35">
      <c r="A107" s="2" t="s">
        <v>84</v>
      </c>
      <c r="B107" s="2"/>
      <c r="C107" s="60"/>
      <c r="D107" s="60"/>
      <c r="E107" s="60"/>
      <c r="F107" s="60"/>
      <c r="G107" s="60"/>
      <c r="H107" s="60"/>
      <c r="I107" s="61"/>
      <c r="J107" s="60"/>
      <c r="K107" s="60"/>
      <c r="L107" s="69" t="s">
        <v>75</v>
      </c>
    </row>
    <row r="108" spans="1:12" ht="33.6" customHeight="1" x14ac:dyDescent="0.35">
      <c r="A108" s="93" t="s">
        <v>94</v>
      </c>
      <c r="B108" s="93" t="s">
        <v>74</v>
      </c>
      <c r="C108" s="92" t="s">
        <v>73</v>
      </c>
      <c r="D108" s="92"/>
      <c r="E108" s="92" t="s">
        <v>72</v>
      </c>
      <c r="F108" s="92"/>
      <c r="G108" s="92" t="s">
        <v>71</v>
      </c>
      <c r="H108" s="92"/>
      <c r="I108" s="92" t="s">
        <v>70</v>
      </c>
      <c r="J108" s="92"/>
      <c r="K108" s="62" t="s">
        <v>69</v>
      </c>
      <c r="L108" s="62" t="s">
        <v>68</v>
      </c>
    </row>
    <row r="109" spans="1:12" x14ac:dyDescent="0.35">
      <c r="A109" s="93"/>
      <c r="B109" s="93"/>
      <c r="C109" s="70" t="s">
        <v>67</v>
      </c>
      <c r="D109" s="70" t="s">
        <v>66</v>
      </c>
      <c r="E109" s="70" t="s">
        <v>67</v>
      </c>
      <c r="F109" s="70" t="s">
        <v>66</v>
      </c>
      <c r="G109" s="70" t="s">
        <v>67</v>
      </c>
      <c r="H109" s="70" t="s">
        <v>66</v>
      </c>
      <c r="I109" s="70" t="s">
        <v>67</v>
      </c>
      <c r="J109" s="70" t="s">
        <v>66</v>
      </c>
      <c r="K109" s="70" t="s">
        <v>65</v>
      </c>
      <c r="L109" s="70" t="s">
        <v>64</v>
      </c>
    </row>
    <row r="110" spans="1:12" x14ac:dyDescent="0.35">
      <c r="A110" s="80">
        <v>1</v>
      </c>
      <c r="B110" s="81" t="s">
        <v>63</v>
      </c>
      <c r="C110" s="8">
        <v>1</v>
      </c>
      <c r="D110" s="10">
        <v>646</v>
      </c>
      <c r="E110" s="8"/>
      <c r="F110" s="8"/>
      <c r="G110" s="8"/>
      <c r="H110" s="10"/>
      <c r="I110" s="8">
        <f t="shared" ref="I110:I127" si="16">C110+E110+G110</f>
        <v>1</v>
      </c>
      <c r="J110" s="10">
        <f t="shared" ref="J110:J127" si="17">D110+F110+H110</f>
        <v>646</v>
      </c>
      <c r="K110" s="48">
        <v>3475397</v>
      </c>
      <c r="L110" s="48">
        <f t="shared" ref="L110:L128" si="18">K110/J110</f>
        <v>5379.8715170278638</v>
      </c>
    </row>
    <row r="111" spans="1:12" x14ac:dyDescent="0.35">
      <c r="A111" s="80">
        <v>2</v>
      </c>
      <c r="B111" s="81" t="s">
        <v>62</v>
      </c>
      <c r="C111" s="8">
        <v>2</v>
      </c>
      <c r="D111" s="10">
        <v>1298</v>
      </c>
      <c r="E111" s="8"/>
      <c r="F111" s="8"/>
      <c r="G111" s="8"/>
      <c r="H111" s="10"/>
      <c r="I111" s="8">
        <f t="shared" si="16"/>
        <v>2</v>
      </c>
      <c r="J111" s="10">
        <f t="shared" si="17"/>
        <v>1298</v>
      </c>
      <c r="K111" s="48">
        <v>7523637</v>
      </c>
      <c r="L111" s="48">
        <f t="shared" si="18"/>
        <v>5796.3305084745762</v>
      </c>
    </row>
    <row r="112" spans="1:12" x14ac:dyDescent="0.35">
      <c r="A112" s="80">
        <v>3</v>
      </c>
      <c r="B112" s="81" t="s">
        <v>61</v>
      </c>
      <c r="C112" s="8">
        <v>7</v>
      </c>
      <c r="D112" s="10">
        <v>1574</v>
      </c>
      <c r="E112" s="8"/>
      <c r="F112" s="8"/>
      <c r="G112" s="8"/>
      <c r="H112" s="10"/>
      <c r="I112" s="8">
        <f t="shared" si="16"/>
        <v>7</v>
      </c>
      <c r="J112" s="10">
        <f t="shared" si="17"/>
        <v>1574</v>
      </c>
      <c r="K112" s="48">
        <v>8604403</v>
      </c>
      <c r="L112" s="48">
        <f t="shared" si="18"/>
        <v>5466.5838627700123</v>
      </c>
    </row>
    <row r="113" spans="1:12" x14ac:dyDescent="0.35">
      <c r="A113" s="80">
        <v>4</v>
      </c>
      <c r="B113" s="81" t="s">
        <v>60</v>
      </c>
      <c r="C113" s="8">
        <v>6</v>
      </c>
      <c r="D113" s="10">
        <v>1297</v>
      </c>
      <c r="E113" s="8"/>
      <c r="F113" s="8"/>
      <c r="G113" s="8">
        <v>1</v>
      </c>
      <c r="H113" s="10">
        <v>7720</v>
      </c>
      <c r="I113" s="8">
        <f t="shared" si="16"/>
        <v>7</v>
      </c>
      <c r="J113" s="10">
        <f t="shared" si="17"/>
        <v>9017</v>
      </c>
      <c r="K113" s="48">
        <v>23926537</v>
      </c>
      <c r="L113" s="48">
        <f t="shared" si="18"/>
        <v>2653.4919596318064</v>
      </c>
    </row>
    <row r="114" spans="1:12" x14ac:dyDescent="0.35">
      <c r="A114" s="80">
        <v>5</v>
      </c>
      <c r="B114" s="81" t="s">
        <v>59</v>
      </c>
      <c r="C114" s="8"/>
      <c r="D114" s="10"/>
      <c r="E114" s="8">
        <v>1</v>
      </c>
      <c r="F114" s="10">
        <v>3263</v>
      </c>
      <c r="G114" s="8"/>
      <c r="H114" s="10"/>
      <c r="I114" s="8">
        <f t="shared" si="16"/>
        <v>1</v>
      </c>
      <c r="J114" s="10">
        <f t="shared" si="17"/>
        <v>3263</v>
      </c>
      <c r="K114" s="10">
        <v>789600</v>
      </c>
      <c r="L114" s="48">
        <f t="shared" si="18"/>
        <v>241.98590254367147</v>
      </c>
    </row>
    <row r="115" spans="1:12" x14ac:dyDescent="0.35">
      <c r="A115" s="80">
        <v>6</v>
      </c>
      <c r="B115" s="81" t="s">
        <v>58</v>
      </c>
      <c r="C115" s="8">
        <v>1</v>
      </c>
      <c r="D115" s="10">
        <v>700</v>
      </c>
      <c r="E115" s="8"/>
      <c r="F115" s="10"/>
      <c r="G115" s="8"/>
      <c r="H115" s="10"/>
      <c r="I115" s="8">
        <f t="shared" si="16"/>
        <v>1</v>
      </c>
      <c r="J115" s="10">
        <f t="shared" si="17"/>
        <v>700</v>
      </c>
      <c r="K115" s="10">
        <v>91000</v>
      </c>
      <c r="L115" s="48">
        <f t="shared" si="18"/>
        <v>130</v>
      </c>
    </row>
    <row r="116" spans="1:12" x14ac:dyDescent="0.35">
      <c r="A116" s="80">
        <v>7</v>
      </c>
      <c r="B116" s="81" t="s">
        <v>57</v>
      </c>
      <c r="C116" s="8">
        <v>2</v>
      </c>
      <c r="D116" s="10">
        <v>143.61000000000001</v>
      </c>
      <c r="E116" s="8">
        <v>1</v>
      </c>
      <c r="F116" s="10">
        <v>2000</v>
      </c>
      <c r="G116" s="8"/>
      <c r="H116" s="10"/>
      <c r="I116" s="8">
        <f t="shared" si="16"/>
        <v>3</v>
      </c>
      <c r="J116" s="10">
        <f t="shared" si="17"/>
        <v>2143.61</v>
      </c>
      <c r="K116" s="48">
        <v>7287880</v>
      </c>
      <c r="L116" s="48">
        <f t="shared" si="18"/>
        <v>3399.8161979091342</v>
      </c>
    </row>
    <row r="117" spans="1:12" x14ac:dyDescent="0.35">
      <c r="A117" s="80">
        <v>8</v>
      </c>
      <c r="B117" s="81" t="s">
        <v>56</v>
      </c>
      <c r="C117" s="8">
        <v>3</v>
      </c>
      <c r="D117" s="10">
        <v>1926</v>
      </c>
      <c r="E117" s="8"/>
      <c r="F117" s="10"/>
      <c r="G117" s="8"/>
      <c r="H117" s="10"/>
      <c r="I117" s="8">
        <f t="shared" si="16"/>
        <v>3</v>
      </c>
      <c r="J117" s="10">
        <f t="shared" si="17"/>
        <v>1926</v>
      </c>
      <c r="K117" s="10">
        <v>476900</v>
      </c>
      <c r="L117" s="48">
        <f t="shared" si="18"/>
        <v>247.6116303219107</v>
      </c>
    </row>
    <row r="118" spans="1:12" x14ac:dyDescent="0.35">
      <c r="A118" s="80">
        <v>9</v>
      </c>
      <c r="B118" s="81" t="s">
        <v>55</v>
      </c>
      <c r="C118" s="8">
        <v>1</v>
      </c>
      <c r="D118" s="10">
        <v>834</v>
      </c>
      <c r="E118" s="8"/>
      <c r="F118" s="10"/>
      <c r="G118" s="8">
        <v>1</v>
      </c>
      <c r="H118" s="10">
        <v>6100</v>
      </c>
      <c r="I118" s="8">
        <f t="shared" si="16"/>
        <v>2</v>
      </c>
      <c r="J118" s="10">
        <f t="shared" si="17"/>
        <v>6934</v>
      </c>
      <c r="K118" s="10">
        <v>854525</v>
      </c>
      <c r="L118" s="48">
        <f t="shared" si="18"/>
        <v>123.23694837034901</v>
      </c>
    </row>
    <row r="119" spans="1:12" x14ac:dyDescent="0.35">
      <c r="A119" s="80">
        <v>10</v>
      </c>
      <c r="B119" s="81" t="s">
        <v>54</v>
      </c>
      <c r="C119" s="8">
        <v>8</v>
      </c>
      <c r="D119" s="10">
        <v>1343</v>
      </c>
      <c r="E119" s="8"/>
      <c r="F119" s="10"/>
      <c r="G119" s="8"/>
      <c r="H119" s="10"/>
      <c r="I119" s="8">
        <f t="shared" si="16"/>
        <v>8</v>
      </c>
      <c r="J119" s="10">
        <f t="shared" si="17"/>
        <v>1343</v>
      </c>
      <c r="K119" s="10">
        <v>19577000</v>
      </c>
      <c r="L119" s="48">
        <f t="shared" si="18"/>
        <v>14577.066269545792</v>
      </c>
    </row>
    <row r="120" spans="1:12" x14ac:dyDescent="0.35">
      <c r="A120" s="80">
        <v>11</v>
      </c>
      <c r="B120" s="81" t="s">
        <v>53</v>
      </c>
      <c r="C120" s="8">
        <v>2</v>
      </c>
      <c r="D120" s="10">
        <v>882</v>
      </c>
      <c r="E120" s="8">
        <v>1</v>
      </c>
      <c r="F120" s="10">
        <v>1248</v>
      </c>
      <c r="G120" s="8"/>
      <c r="H120" s="10"/>
      <c r="I120" s="8">
        <f t="shared" si="16"/>
        <v>3</v>
      </c>
      <c r="J120" s="10">
        <f t="shared" si="17"/>
        <v>2130</v>
      </c>
      <c r="K120" s="10">
        <v>44774961</v>
      </c>
      <c r="L120" s="48">
        <f t="shared" si="18"/>
        <v>21021.108450704225</v>
      </c>
    </row>
    <row r="121" spans="1:12" x14ac:dyDescent="0.35">
      <c r="A121" s="80">
        <v>12</v>
      </c>
      <c r="B121" s="81" t="s">
        <v>52</v>
      </c>
      <c r="C121" s="8">
        <v>2</v>
      </c>
      <c r="D121" s="10">
        <v>176</v>
      </c>
      <c r="E121" s="8"/>
      <c r="F121" s="10"/>
      <c r="G121" s="8">
        <v>1</v>
      </c>
      <c r="H121" s="10">
        <v>15346</v>
      </c>
      <c r="I121" s="8">
        <f t="shared" si="16"/>
        <v>3</v>
      </c>
      <c r="J121" s="10">
        <f t="shared" si="17"/>
        <v>15522</v>
      </c>
      <c r="K121" s="10">
        <v>22564878</v>
      </c>
      <c r="L121" s="48">
        <f t="shared" si="18"/>
        <v>1453.7352145342095</v>
      </c>
    </row>
    <row r="122" spans="1:12" x14ac:dyDescent="0.35">
      <c r="A122" s="80">
        <v>13</v>
      </c>
      <c r="B122" s="76" t="s">
        <v>51</v>
      </c>
      <c r="C122" s="8">
        <v>2</v>
      </c>
      <c r="D122" s="10">
        <v>138</v>
      </c>
      <c r="E122" s="8"/>
      <c r="F122" s="10"/>
      <c r="G122" s="8"/>
      <c r="H122" s="10"/>
      <c r="I122" s="8">
        <f t="shared" si="16"/>
        <v>2</v>
      </c>
      <c r="J122" s="10">
        <f t="shared" si="17"/>
        <v>138</v>
      </c>
      <c r="K122" s="10"/>
      <c r="L122" s="48"/>
    </row>
    <row r="123" spans="1:12" x14ac:dyDescent="0.35">
      <c r="A123" s="80">
        <v>14</v>
      </c>
      <c r="B123" s="76" t="s">
        <v>50</v>
      </c>
      <c r="C123" s="8">
        <v>1</v>
      </c>
      <c r="D123" s="10">
        <v>90</v>
      </c>
      <c r="E123" s="8"/>
      <c r="F123" s="10"/>
      <c r="G123" s="8"/>
      <c r="H123" s="10"/>
      <c r="I123" s="8">
        <f t="shared" si="16"/>
        <v>1</v>
      </c>
      <c r="J123" s="10">
        <f t="shared" si="17"/>
        <v>90</v>
      </c>
      <c r="K123" s="10"/>
      <c r="L123" s="48"/>
    </row>
    <row r="124" spans="1:12" x14ac:dyDescent="0.35">
      <c r="A124" s="80">
        <v>15</v>
      </c>
      <c r="B124" s="76" t="s">
        <v>49</v>
      </c>
      <c r="C124" s="8">
        <v>2</v>
      </c>
      <c r="D124" s="10">
        <v>231</v>
      </c>
      <c r="E124" s="8">
        <v>1</v>
      </c>
      <c r="F124" s="10">
        <v>2590</v>
      </c>
      <c r="G124" s="8"/>
      <c r="H124" s="10"/>
      <c r="I124" s="8">
        <f t="shared" si="16"/>
        <v>3</v>
      </c>
      <c r="J124" s="10">
        <f t="shared" si="17"/>
        <v>2821</v>
      </c>
      <c r="K124" s="10">
        <v>1321136</v>
      </c>
      <c r="L124" s="48">
        <f t="shared" si="18"/>
        <v>468.32187167671037</v>
      </c>
    </row>
    <row r="125" spans="1:12" x14ac:dyDescent="0.35">
      <c r="A125" s="80">
        <v>16</v>
      </c>
      <c r="B125" s="76" t="s">
        <v>48</v>
      </c>
      <c r="C125" s="8">
        <v>4</v>
      </c>
      <c r="D125" s="10">
        <v>946</v>
      </c>
      <c r="E125" s="8"/>
      <c r="F125" s="10"/>
      <c r="G125" s="8"/>
      <c r="H125" s="10"/>
      <c r="I125" s="8">
        <f t="shared" si="16"/>
        <v>4</v>
      </c>
      <c r="J125" s="10">
        <f t="shared" si="17"/>
        <v>946</v>
      </c>
      <c r="K125" s="10">
        <v>817400</v>
      </c>
      <c r="L125" s="48">
        <f t="shared" si="18"/>
        <v>864.05919661733617</v>
      </c>
    </row>
    <row r="126" spans="1:12" x14ac:dyDescent="0.35">
      <c r="A126" s="80">
        <v>17</v>
      </c>
      <c r="B126" s="76" t="s">
        <v>47</v>
      </c>
      <c r="C126" s="8">
        <v>7</v>
      </c>
      <c r="D126" s="10">
        <v>1475</v>
      </c>
      <c r="E126" s="8"/>
      <c r="F126" s="10"/>
      <c r="G126" s="8"/>
      <c r="H126" s="10"/>
      <c r="I126" s="8">
        <f t="shared" si="16"/>
        <v>7</v>
      </c>
      <c r="J126" s="10">
        <f t="shared" si="17"/>
        <v>1475</v>
      </c>
      <c r="K126" s="10">
        <v>424210</v>
      </c>
      <c r="L126" s="48">
        <f t="shared" si="18"/>
        <v>287.60000000000002</v>
      </c>
    </row>
    <row r="127" spans="1:12" x14ac:dyDescent="0.35">
      <c r="A127" s="80">
        <v>18</v>
      </c>
      <c r="B127" s="76" t="s">
        <v>46</v>
      </c>
      <c r="C127" s="8">
        <v>2</v>
      </c>
      <c r="D127" s="10">
        <v>1669</v>
      </c>
      <c r="E127" s="8">
        <v>1</v>
      </c>
      <c r="F127" s="10">
        <v>1515</v>
      </c>
      <c r="G127" s="8"/>
      <c r="H127" s="10"/>
      <c r="I127" s="8">
        <f t="shared" si="16"/>
        <v>3</v>
      </c>
      <c r="J127" s="10">
        <f t="shared" si="17"/>
        <v>3184</v>
      </c>
      <c r="K127" s="10">
        <v>980100</v>
      </c>
      <c r="L127" s="48">
        <f t="shared" si="18"/>
        <v>307.82035175879395</v>
      </c>
    </row>
    <row r="128" spans="1:12" x14ac:dyDescent="0.35">
      <c r="A128" s="72"/>
      <c r="B128" s="71" t="s">
        <v>45</v>
      </c>
      <c r="C128" s="82">
        <f t="shared" ref="C128:K128" si="19">SUM(C110:C127)</f>
        <v>53</v>
      </c>
      <c r="D128" s="34">
        <f t="shared" si="19"/>
        <v>15368.61</v>
      </c>
      <c r="E128" s="82">
        <f t="shared" si="19"/>
        <v>5</v>
      </c>
      <c r="F128" s="34">
        <f t="shared" si="19"/>
        <v>10616</v>
      </c>
      <c r="G128" s="82">
        <f t="shared" si="19"/>
        <v>3</v>
      </c>
      <c r="H128" s="34">
        <f t="shared" si="19"/>
        <v>29166</v>
      </c>
      <c r="I128" s="82">
        <f t="shared" si="19"/>
        <v>61</v>
      </c>
      <c r="J128" s="34">
        <f t="shared" si="19"/>
        <v>55150.61</v>
      </c>
      <c r="K128" s="34">
        <f t="shared" si="19"/>
        <v>143489564</v>
      </c>
      <c r="L128" s="34">
        <f t="shared" si="18"/>
        <v>2601.7765533327738</v>
      </c>
    </row>
    <row r="129" spans="1:12" x14ac:dyDescent="0.35">
      <c r="A129" s="74" t="s">
        <v>92</v>
      </c>
      <c r="B129" s="1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</sheetData>
  <mergeCells count="40">
    <mergeCell ref="A1:L1"/>
    <mergeCell ref="A2:L2"/>
    <mergeCell ref="A27:L27"/>
    <mergeCell ref="A28:L28"/>
    <mergeCell ref="A52:L52"/>
    <mergeCell ref="A4:A5"/>
    <mergeCell ref="B4:B5"/>
    <mergeCell ref="I4:J4"/>
    <mergeCell ref="C4:D4"/>
    <mergeCell ref="E4:F4"/>
    <mergeCell ref="A53:L53"/>
    <mergeCell ref="A78:L78"/>
    <mergeCell ref="A79:L79"/>
    <mergeCell ref="A105:L105"/>
    <mergeCell ref="A106:L106"/>
    <mergeCell ref="G55:H55"/>
    <mergeCell ref="I55:J55"/>
    <mergeCell ref="G4:H4"/>
    <mergeCell ref="I30:J30"/>
    <mergeCell ref="A30:A31"/>
    <mergeCell ref="B30:B31"/>
    <mergeCell ref="C30:D30"/>
    <mergeCell ref="E30:F30"/>
    <mergeCell ref="G30:H30"/>
    <mergeCell ref="I81:J81"/>
    <mergeCell ref="A55:A56"/>
    <mergeCell ref="I108:J108"/>
    <mergeCell ref="A108:A109"/>
    <mergeCell ref="B108:B109"/>
    <mergeCell ref="C108:D108"/>
    <mergeCell ref="E108:F108"/>
    <mergeCell ref="G108:H108"/>
    <mergeCell ref="A81:A82"/>
    <mergeCell ref="B81:B82"/>
    <mergeCell ref="C81:D81"/>
    <mergeCell ref="E81:F81"/>
    <mergeCell ref="G81:H81"/>
    <mergeCell ref="B55:B56"/>
    <mergeCell ref="C55:D55"/>
    <mergeCell ref="E55:F55"/>
  </mergeCells>
  <conditionalFormatting sqref="A6:L23 A32:L48 A57:L74 A83:L101 A110:L127">
    <cfRule type="expression" dxfId="0" priority="1">
      <formula>MOD(ROW(),2)=0</formula>
    </cfRule>
  </conditionalFormatting>
  <pageMargins left="0.86614173228346458" right="0.59055118110236227" top="0.74803149606299213" bottom="0.74803149606299213" header="0.31496062992125984" footer="0.31496062992125984"/>
  <pageSetup paperSize="9" scale="83" firstPageNumber="74" fitToHeight="0" orientation="landscape" useFirstPageNumber="1" r:id="rId1"/>
  <headerFooter>
    <oddFooter>&amp;CA &amp;P</oddFooter>
  </headerFooter>
  <rowBreaks count="4" manualBreakCount="4">
    <brk id="26" max="16383" man="1"/>
    <brk id="51" max="16383" man="1"/>
    <brk id="77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4.1 to 4.5</vt:lpstr>
      <vt:lpstr>Annexure 4.6 to 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FISHERIES</dc:creator>
  <cp:lastModifiedBy>Kulpreet</cp:lastModifiedBy>
  <cp:lastPrinted>2023-09-27T06:36:51Z</cp:lastPrinted>
  <dcterms:created xsi:type="dcterms:W3CDTF">2023-04-11T07:05:52Z</dcterms:created>
  <dcterms:modified xsi:type="dcterms:W3CDTF">2023-09-27T06:38:29Z</dcterms:modified>
</cp:coreProperties>
</file>