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Women and Men\Chapters as on 28.03.2022\Final Chapters for upload\"/>
    </mc:Choice>
  </mc:AlternateContent>
  <xr:revisionPtr revIDLastSave="0" documentId="13_ncr:1_{F89E1BB6-8052-44BB-8A8F-AC8BF1746353}" xr6:coauthVersionLast="36" xr6:coauthVersionMax="36" xr10:uidLastSave="{00000000-0000-0000-0000-000000000000}"/>
  <bookViews>
    <workbookView xWindow="0" yWindow="0" windowWidth="24000" windowHeight="9525" activeTab="14" xr2:uid="{00000000-000D-0000-FFFF-FFFF00000000}"/>
  </bookViews>
  <sheets>
    <sheet name="6.1" sheetId="1" r:id="rId1"/>
    <sheet name="6.2" sheetId="4" r:id="rId2"/>
    <sheet name="6.3" sheetId="5" r:id="rId3"/>
    <sheet name="6.4" sheetId="14" r:id="rId4"/>
    <sheet name="6.5" sheetId="2" r:id="rId5"/>
    <sheet name="6.6" sheetId="3" r:id="rId6"/>
    <sheet name="6.7" sheetId="17" r:id="rId7"/>
    <sheet name="6.8" sheetId="16" r:id="rId8"/>
    <sheet name="6.9" sheetId="15" r:id="rId9"/>
    <sheet name="6.10" sheetId="7" r:id="rId10"/>
    <sheet name="6.11" sheetId="8" r:id="rId11"/>
    <sheet name="6.12" sheetId="10" r:id="rId12"/>
    <sheet name="6.13" sheetId="11" r:id="rId13"/>
    <sheet name="6.14" sheetId="12" r:id="rId14"/>
    <sheet name="6.15" sheetId="13" r:id="rId15"/>
  </sheets>
  <definedNames>
    <definedName name="_Toc34403293" localSheetId="0">'6.1'!$A$1</definedName>
    <definedName name="_Toc34403294" localSheetId="4">'6.5'!$A$1</definedName>
    <definedName name="_Toc34403295" localSheetId="5">'6.6'!$A$1</definedName>
    <definedName name="_Toc34403296" localSheetId="1">'6.2'!$A$1</definedName>
    <definedName name="_Toc34403297" localSheetId="2">'6.3'!$A$1</definedName>
    <definedName name="_Toc34403299" localSheetId="9">'6.10'!$A$1</definedName>
    <definedName name="_Toc34403300" localSheetId="10">'6.11'!#REF!</definedName>
    <definedName name="_Toc34403302" localSheetId="11">'6.12'!$A$1</definedName>
    <definedName name="_Toc34403303" localSheetId="11">'6.12'!#REF!</definedName>
    <definedName name="_Toc34403304" localSheetId="12">'6.13'!$A$1</definedName>
    <definedName name="_Toc34403305" localSheetId="13">'6.14'!$A$1</definedName>
    <definedName name="_Toc34403306" localSheetId="14">'6.15'!$A$1</definedName>
    <definedName name="_xlnm.Print_Area" localSheetId="9">'6.10'!$A$1:$E$23</definedName>
    <definedName name="_xlnm.Print_Area" localSheetId="1">'6.2'!$A$1:$N$48</definedName>
    <definedName name="_xlnm.Print_Area" localSheetId="2">'6.3'!$A$1:$L$47</definedName>
    <definedName name="_xlnm.Print_Area" localSheetId="3">'6.4'!$A$1:$D$43</definedName>
    <definedName name="_xlnm.Print_Area" localSheetId="4">'6.5'!$A$1:$G$20</definedName>
    <definedName name="_xlnm.Print_Area" localSheetId="5">'6.6'!$A$1:$G$21</definedName>
    <definedName name="_xlnm.Print_Area" localSheetId="7">'6.8'!$A$1:$D$44</definedName>
  </definedNames>
  <calcPr calcId="191029" iterateDelta="0"/>
</workbook>
</file>

<file path=xl/calcChain.xml><?xml version="1.0" encoding="utf-8"?>
<calcChain xmlns="http://schemas.openxmlformats.org/spreadsheetml/2006/main">
  <c r="C49" i="8" l="1"/>
  <c r="B49" i="8"/>
  <c r="C35" i="8"/>
  <c r="B35" i="8"/>
  <c r="F11" i="3" l="1"/>
  <c r="F12" i="3"/>
  <c r="F13" i="3"/>
  <c r="F14" i="3"/>
  <c r="F15" i="3"/>
  <c r="F16" i="3"/>
  <c r="F17" i="3"/>
  <c r="F18" i="3"/>
  <c r="F19" i="3"/>
  <c r="F20" i="3"/>
  <c r="F10" i="3"/>
  <c r="F9" i="3"/>
  <c r="F8" i="3"/>
  <c r="F12" i="2"/>
  <c r="F13" i="2"/>
  <c r="F14" i="2"/>
  <c r="F15" i="2"/>
  <c r="F16" i="2"/>
  <c r="F17" i="2"/>
  <c r="F18" i="2"/>
  <c r="F19" i="2"/>
  <c r="F10" i="2"/>
  <c r="F11" i="2"/>
  <c r="F9" i="2"/>
  <c r="F8" i="2"/>
  <c r="F7" i="2"/>
  <c r="D44" i="5" l="1"/>
  <c r="E44" i="5"/>
  <c r="F44" i="5"/>
  <c r="G44" i="5"/>
  <c r="H44" i="5"/>
  <c r="I44" i="5"/>
  <c r="J44" i="5"/>
  <c r="C44" i="5"/>
  <c r="B44" i="5"/>
  <c r="C15" i="1" l="1"/>
  <c r="D15" i="1"/>
  <c r="E15" i="1"/>
  <c r="F15" i="1"/>
  <c r="G15" i="1"/>
  <c r="B15" i="1"/>
  <c r="M7" i="1" l="1"/>
  <c r="M8" i="1"/>
  <c r="M9" i="1"/>
  <c r="M10" i="1"/>
  <c r="M11" i="1"/>
  <c r="M12" i="1"/>
  <c r="M13" i="1"/>
  <c r="M6" i="1"/>
  <c r="K14" i="5" l="1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7" i="5"/>
  <c r="K8" i="5"/>
  <c r="K9" i="5"/>
  <c r="K10" i="5"/>
  <c r="K11" i="5"/>
  <c r="K12" i="5"/>
  <c r="K13" i="5"/>
  <c r="K43" i="5" l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10" i="4"/>
  <c r="M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10" i="4"/>
  <c r="L9" i="4"/>
  <c r="L7" i="1" l="1"/>
  <c r="L8" i="1"/>
  <c r="L9" i="1"/>
  <c r="L10" i="1"/>
  <c r="L11" i="1"/>
  <c r="L12" i="1"/>
  <c r="L13" i="1"/>
  <c r="L6" i="1"/>
  <c r="K10" i="1"/>
  <c r="K11" i="1"/>
  <c r="K12" i="1"/>
  <c r="K13" i="1"/>
  <c r="K7" i="1"/>
  <c r="K8" i="1"/>
  <c r="K9" i="1"/>
  <c r="K6" i="1"/>
  <c r="J7" i="1"/>
  <c r="J8" i="1"/>
  <c r="J9" i="1"/>
  <c r="J10" i="1"/>
  <c r="J11" i="1"/>
  <c r="J12" i="1"/>
  <c r="J13" i="1"/>
  <c r="J6" i="1"/>
  <c r="I7" i="1"/>
  <c r="I8" i="1"/>
  <c r="I9" i="1"/>
  <c r="I10" i="1"/>
  <c r="I11" i="1"/>
  <c r="I12" i="1"/>
  <c r="I13" i="1"/>
  <c r="I6" i="1"/>
  <c r="H6" i="1"/>
  <c r="H7" i="1"/>
  <c r="H8" i="1"/>
  <c r="H9" i="1"/>
  <c r="H10" i="1"/>
  <c r="H11" i="1"/>
  <c r="H12" i="1"/>
  <c r="H13" i="1"/>
  <c r="E49" i="8" l="1"/>
  <c r="D49" i="8"/>
  <c r="E35" i="8"/>
  <c r="D35" i="8"/>
</calcChain>
</file>

<file path=xl/sharedStrings.xml><?xml version="1.0" encoding="utf-8"?>
<sst xmlns="http://schemas.openxmlformats.org/spreadsheetml/2006/main" count="1153" uniqueCount="477">
  <si>
    <t>Rape (Sec. 376 IPC)</t>
  </si>
  <si>
    <t>Kidnapping &amp; Abduction (Sec.363 to 373 IPC)</t>
  </si>
  <si>
    <t>Cruelty by Husband and Relatives (Sec.498-A IPC)</t>
  </si>
  <si>
    <t>Assault on women with intent to outrage her modesty (Sec.354 IPC)</t>
  </si>
  <si>
    <t>Insult to the modesty of women (Sec.509 IPC)</t>
  </si>
  <si>
    <t>Dowry Prohibition Act, 1961</t>
  </si>
  <si>
    <t>Others</t>
  </si>
  <si>
    <t>Total Crime Against Women</t>
  </si>
  <si>
    <t>IPC : Indian Penal Code &amp; SLL : Special and Local Laws</t>
  </si>
  <si>
    <t>Crime Head</t>
  </si>
  <si>
    <t xml:space="preserve"> Rape </t>
  </si>
  <si>
    <t xml:space="preserve"> Kidnapping &amp; Abduction of Women </t>
  </si>
  <si>
    <t xml:space="preserve"> Dowry Deaths </t>
  </si>
  <si>
    <t> Assault on Women with intent to outrage her Modesty</t>
  </si>
  <si>
    <t xml:space="preserve">Insult to the Modesty of Women </t>
  </si>
  <si>
    <t xml:space="preserve"> Cruelty by Husband or his Relatives </t>
  </si>
  <si>
    <t xml:space="preserve"> Abetment of Suicides of Women </t>
  </si>
  <si>
    <t xml:space="preserve"> Dowry Prohibition Act, 1961 </t>
  </si>
  <si>
    <t xml:space="preserve"> Indecent Representation of Women (Prohibition) Act, 1986 </t>
  </si>
  <si>
    <t xml:space="preserve">Protection of Women from Domestic Violence Act, 2005 </t>
  </si>
  <si>
    <t xml:space="preserve"> Immoral Traffic (Prevention) Act (Women Cases only) </t>
  </si>
  <si>
    <t xml:space="preserve">Crime Head </t>
  </si>
  <si>
    <t xml:space="preserve">Attempt to Commit Rape </t>
  </si>
  <si>
    <t> Assault on Women with Intent to Outrage her Modesty</t>
  </si>
  <si>
    <t xml:space="preserve">Abetment of Suicides of Women </t>
  </si>
  <si>
    <t xml:space="preserve"> Protection of Women from Domestic Violence Act, 2005 </t>
  </si>
  <si>
    <t>State/ Union Terriorty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</si>
  <si>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</si>
  <si>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</si>
  <si>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</si>
  <si>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</si>
  <si>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</si>
  <si>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Chhattisgarh </t>
  </si>
  <si>
    <t xml:space="preserve">Dadra &amp; Nagar Haveli </t>
  </si>
  <si>
    <t xml:space="preserve">Daman &amp; Diu </t>
  </si>
  <si>
    <t>Delhi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</si>
  <si>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</si>
  <si>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</si>
  <si>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</si>
  <si>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</si>
  <si>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</si>
  <si>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 xml:space="preserve">Jharkhand 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</si>
  <si>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</si>
  <si>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</si>
  <si>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</si>
  <si>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</si>
  <si>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</si>
  <si>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</si>
  <si>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</si>
  <si>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</si>
  <si>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</si>
  <si>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 xml:space="preserve">Odisha </t>
  </si>
  <si>
    <t xml:space="preserve">Puducherry </t>
  </si>
  <si>
    <t xml:space="preserve">Punjab </t>
  </si>
  <si>
    <t xml:space="preserve">Rajasthan </t>
  </si>
  <si>
    <t xml:space="preserve">Sikkim </t>
  </si>
  <si>
    <t xml:space="preserve">Tamil Nadu </t>
  </si>
  <si>
    <t xml:space="preserve">Telangana </t>
  </si>
  <si>
    <t xml:space="preserve">Tripura </t>
  </si>
  <si>
    <t xml:space="preserve">Uttar Pradesh </t>
  </si>
  <si>
    <t xml:space="preserve">Uttarakhand </t>
  </si>
  <si>
    <t xml:space="preserve">West Bengal 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</si>
  <si>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</si>
  <si>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</si>
  <si>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</si>
  <si>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</si>
  <si>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</si>
  <si>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</si>
  <si>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</si>
  <si>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</si>
  <si>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</si>
  <si>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</si>
  <si>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</si>
  <si>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</si>
  <si>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</si>
  <si>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</si>
  <si>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</si>
  <si>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</si>
  <si>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</si>
  <si>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</si>
  <si>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</si>
  <si>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</si>
  <si>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</si>
  <si>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</si>
  <si>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</si>
  <si>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</si>
  <si>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</si>
  <si>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</si>
  <si>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</si>
  <si>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</si>
  <si>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</si>
  <si>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</si>
  <si>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</si>
  <si>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</si>
  <si>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</si>
  <si>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All India</t>
  </si>
  <si>
    <t>% to All Age</t>
  </si>
  <si>
    <t>2015-16</t>
  </si>
  <si>
    <t>Meghalaya</t>
  </si>
  <si>
    <t>Profession</t>
  </si>
  <si>
    <t>No. of Suicides</t>
  </si>
  <si>
    <t>House wife</t>
  </si>
  <si>
    <t>-</t>
  </si>
  <si>
    <t>Professionals/Salaried Persons:</t>
  </si>
  <si>
    <t xml:space="preserve">            (i) Government </t>
  </si>
  <si>
    <t xml:space="preserve">            (ii) Private</t>
  </si>
  <si>
    <t>Student</t>
  </si>
  <si>
    <t>Unemployed</t>
  </si>
  <si>
    <t>Self-employed:</t>
  </si>
  <si>
    <t xml:space="preserve">             (i) Business activity</t>
  </si>
  <si>
    <t xml:space="preserve">           (ii) Others</t>
  </si>
  <si>
    <t xml:space="preserve">           (iii) Farming/Agriculture Activity</t>
  </si>
  <si>
    <t>Retired Person</t>
  </si>
  <si>
    <t>Daily Wage Earner</t>
  </si>
  <si>
    <t>Marital Status</t>
  </si>
  <si>
    <t>Un-Married</t>
  </si>
  <si>
    <t>Married</t>
  </si>
  <si>
    <t>Widowed/Widower</t>
  </si>
  <si>
    <t>Divorcee</t>
  </si>
  <si>
    <t>Separated</t>
  </si>
  <si>
    <t>Status not Known</t>
  </si>
  <si>
    <t>Educational Level</t>
  </si>
  <si>
    <t>No Education</t>
  </si>
  <si>
    <t>Primary</t>
  </si>
  <si>
    <t>Middle</t>
  </si>
  <si>
    <t>Matriculate/ Secondary</t>
  </si>
  <si>
    <t>Higher Secondary/ Intermediate/ Pre-University</t>
  </si>
  <si>
    <t>Diploma/Certificate/ITI</t>
  </si>
  <si>
    <t>Graduate and above</t>
  </si>
  <si>
    <t>Professionals (MBA etc.)</t>
  </si>
  <si>
    <t>Status Not Known</t>
  </si>
  <si>
    <t>Total includes transgender also.</t>
  </si>
  <si>
    <t>Area</t>
  </si>
  <si>
    <t>Sex</t>
  </si>
  <si>
    <t>State/ Union Territory</t>
  </si>
  <si>
    <t xml:space="preserve">Andaman &amp; Nicobar Islands </t>
  </si>
  <si>
    <t>India</t>
  </si>
  <si>
    <r>
      <t>(1)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</si>
  <si>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</si>
  <si>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</si>
  <si>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</si>
  <si>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(5)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</si>
  <si>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(6)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</si>
  <si>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(7)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</si>
  <si>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(8)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</si>
  <si>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(9)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</si>
  <si>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(10)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</si>
  <si>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</si>
  <si>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</si>
  <si>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</si>
  <si>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(1) </t>
  </si>
  <si>
    <t>(2) </t>
  </si>
  <si>
    <t>(3) </t>
  </si>
  <si>
    <t>(4) 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</si>
  <si>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</si>
  <si>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</si>
  <si>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</si>
  <si>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</si>
  <si>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</si>
  <si>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</si>
  <si>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</si>
  <si>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</si>
  <si>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</si>
  <si>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</si>
  <si>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Table 6.1 : Year-wise Status of Major Crimes Committed Against Women </t>
  </si>
  <si>
    <t>अन्य</t>
  </si>
  <si>
    <t>महिलाओं के खिलाफ कुल अपराध</t>
  </si>
  <si>
    <t xml:space="preserve">Attempt to commit Rape </t>
  </si>
  <si>
    <t>आंध्र प्रदेश</t>
  </si>
  <si>
    <t>अरुणाचल प्रदेश</t>
  </si>
  <si>
    <t>असम</t>
  </si>
  <si>
    <t>बिहार</t>
  </si>
  <si>
    <t xml:space="preserve">चंडीगढ़ </t>
  </si>
  <si>
    <t>छत्तीसगढ़</t>
  </si>
  <si>
    <t>दिल्ली</t>
  </si>
  <si>
    <t>गोवा</t>
  </si>
  <si>
    <t>गुजरात</t>
  </si>
  <si>
    <t>हरियाणा</t>
  </si>
  <si>
    <t>हिमाचल प्रदेश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</si>
  <si>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</si>
  <si>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</si>
  <si>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</si>
  <si>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</si>
  <si>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</si>
  <si>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</si>
  <si>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</si>
  <si>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</si>
  <si>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नागालैंड</t>
  </si>
  <si>
    <t>ओडिशा</t>
  </si>
  <si>
    <t>पंजाब</t>
  </si>
  <si>
    <t>राजस्थान</t>
  </si>
  <si>
    <t>सिक्किम</t>
  </si>
  <si>
    <t>तमिलनाडु</t>
  </si>
  <si>
    <t xml:space="preserve">तेलंगाना 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</si>
  <si>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</si>
  <si>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</si>
  <si>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</si>
  <si>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</si>
  <si>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</si>
  <si>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t xml:space="preserve">            (i) सरकारी </t>
  </si>
  <si>
    <t>छात्र</t>
  </si>
  <si>
    <t>बेरोज़गार</t>
  </si>
  <si>
    <t xml:space="preserve">             (i) व्यावसायिक गतिविधि</t>
  </si>
  <si>
    <t xml:space="preserve">           (ii)अन्य</t>
  </si>
  <si>
    <t xml:space="preserve">           (iii) खेती / कृषि गतिविधि</t>
  </si>
  <si>
    <t>सेवानिवृत्त व्यक्ति</t>
  </si>
  <si>
    <t>कुल</t>
  </si>
  <si>
    <t>वैवाहिक स्थिति</t>
  </si>
  <si>
    <t>अविवाहित</t>
  </si>
  <si>
    <t>विवाहित</t>
  </si>
  <si>
    <t>विधवा / विदुर</t>
  </si>
  <si>
    <t>तलाकशुदा</t>
  </si>
  <si>
    <t>स्थिति ज्ञात नहीं है</t>
  </si>
  <si>
    <t>शिक्षा का स्तर</t>
  </si>
  <si>
    <t>प्राथमिक</t>
  </si>
  <si>
    <t>मध्य</t>
  </si>
  <si>
    <t>मैट्रिक / माध्यमिक</t>
  </si>
  <si>
    <t>उच्चतर माध्यमिक / इंटरमीडिएट / प्री-यूनिवर्सिटी</t>
  </si>
  <si>
    <t>डिप्लोमा / सर्टिफिकेट / आईटीआई</t>
  </si>
  <si>
    <t>स्नातक और ऊपर</t>
  </si>
  <si>
    <t>पेशेवर (एमबीए आदि)</t>
  </si>
  <si>
    <t>Cases Reported during the year</t>
  </si>
  <si>
    <t>Cases in which charge-sheets were submitted</t>
  </si>
  <si>
    <t>Total cases Disposed off by police</t>
  </si>
  <si>
    <t>Cases Convicted</t>
  </si>
  <si>
    <t>Cases Acquitted</t>
  </si>
  <si>
    <t>Rates of Crimes</t>
  </si>
  <si>
    <t>अपराधों की दर</t>
  </si>
  <si>
    <t>Incidence of Crimes</t>
  </si>
  <si>
    <t>अपराधों की घटना</t>
  </si>
  <si>
    <t>Rape</t>
  </si>
  <si>
    <t>Dowry deaths</t>
  </si>
  <si>
    <t>Dowry Prohibition Act</t>
  </si>
  <si>
    <t>Total crimes against women</t>
  </si>
  <si>
    <t>Total cognizable crimes</t>
  </si>
  <si>
    <t>कुल संज्ञेय अपराध</t>
  </si>
  <si>
    <t>(12)      </t>
  </si>
  <si>
    <t>6-12 years</t>
  </si>
  <si>
    <t xml:space="preserve">6-12 वर्ष </t>
  </si>
  <si>
    <t>12-16 years</t>
  </si>
  <si>
    <t xml:space="preserve">12-16 वर्ष </t>
  </si>
  <si>
    <t>Above 60 years</t>
  </si>
  <si>
    <t>60 साल से ऊपर</t>
  </si>
  <si>
    <t>(3)      </t>
  </si>
  <si>
    <t>Year</t>
  </si>
  <si>
    <t>वर्ष</t>
  </si>
  <si>
    <t>पुरुष</t>
  </si>
  <si>
    <t>Female</t>
  </si>
  <si>
    <t>आत्महत्याओं की संख्या</t>
  </si>
  <si>
    <t xml:space="preserve">कुल </t>
  </si>
  <si>
    <t xml:space="preserve"> Male</t>
  </si>
  <si>
    <t xml:space="preserve">पुरुष </t>
  </si>
  <si>
    <t>क्षेत्र</t>
  </si>
  <si>
    <t>Males</t>
  </si>
  <si>
    <t>Females</t>
  </si>
  <si>
    <t>महिला</t>
  </si>
  <si>
    <t>Persons</t>
  </si>
  <si>
    <t>व्यक्ति</t>
  </si>
  <si>
    <t>Type of Disability</t>
  </si>
  <si>
    <t>विकलांगता का प्रकार</t>
  </si>
  <si>
    <t>लिंग</t>
  </si>
  <si>
    <t>Visual Disability</t>
  </si>
  <si>
    <t>दृश्य विकलांगता</t>
  </si>
  <si>
    <t>Speech and language disability</t>
  </si>
  <si>
    <t>Locomotor Disability</t>
  </si>
  <si>
    <t>लोकोमोटर विकलांगता</t>
  </si>
  <si>
    <t>Mental Retardation/ Intellectual Disability</t>
  </si>
  <si>
    <t>मानसिक मंदता / बौद्धिक विकलांगता</t>
  </si>
  <si>
    <t>Mental Illness</t>
  </si>
  <si>
    <t>मानसिक बीमारी</t>
  </si>
  <si>
    <t>Other Type of Disability</t>
  </si>
  <si>
    <t>अन्य प्रकार की विकलांगता</t>
  </si>
  <si>
    <t>Any disability</t>
  </si>
  <si>
    <t xml:space="preserve">(5)      </t>
  </si>
  <si>
    <t> दहेज हत्या</t>
  </si>
  <si>
    <r>
      <t>(14)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</si>
  <si>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Rural </t>
  </si>
  <si>
    <t>Urban</t>
  </si>
  <si>
    <t xml:space="preserve">ग्रामीण </t>
  </si>
  <si>
    <t>शहरी</t>
  </si>
  <si>
    <t>दहेज हत्या</t>
  </si>
  <si>
    <t>(5) </t>
  </si>
  <si>
    <t>Rural</t>
  </si>
  <si>
    <t>Male</t>
  </si>
  <si>
    <t>(4)      </t>
  </si>
  <si>
    <t>Ladakh</t>
  </si>
  <si>
    <t>लद्दाख</t>
  </si>
  <si>
    <t>Transgender</t>
  </si>
  <si>
    <t>ट्रांसजेंडर</t>
  </si>
  <si>
    <t xml:space="preserve">            </t>
  </si>
  <si>
    <t>Trangender</t>
  </si>
  <si>
    <t>Total Crimes against Women</t>
  </si>
  <si>
    <t>NA: Not Available</t>
  </si>
  <si>
    <t>वर्ष के दौरान रिपोर्ट किये गए मामले</t>
  </si>
  <si>
    <t>दोषी ठहराए गए मामले</t>
  </si>
  <si>
    <t xml:space="preserve"> पुरुष</t>
  </si>
  <si>
    <t xml:space="preserve">           (iii) Public Sector undertaking</t>
  </si>
  <si>
    <t xml:space="preserve">Jammu &amp; Kashmir* </t>
  </si>
  <si>
    <t>+' Combined data of earstwhile D &amp; N Haveli UT and Daman &amp; Diu UT  for 2019.</t>
  </si>
  <si>
    <t>*' Data of erstwhile Jammu &amp; Kashmir State including Ladakh for 2019.</t>
  </si>
  <si>
    <t>Jammu &amp; Kashmir*</t>
  </si>
  <si>
    <t>Total Cognizable Crimes Under IPC + SLL</t>
  </si>
  <si>
    <t>बलात्संग (Sec. 376 IPC)</t>
  </si>
  <si>
    <t>व्यपहरण एवं अपहरण  (Sec.363 to 373 IPC)</t>
  </si>
  <si>
    <t>स्त्री की लज्जा भंग करने के आशय से उस पर हमला (Sec.354 IPC)</t>
  </si>
  <si>
    <t>स्त्री की लज्जा का अनादर  (Sec.509 IPC)</t>
  </si>
  <si>
    <t>स्त्री के पति या पति के रिश्तेदारों द्वारा उसके प्रति क्रूरता (Sec.498-A IPC)</t>
  </si>
  <si>
    <t>बलात्संग</t>
  </si>
  <si>
    <t xml:space="preserve">बलात्संग करने का प्रयास </t>
  </si>
  <si>
    <t>स्त्री का व्यपहरण एवं अपहरण</t>
  </si>
  <si>
    <t xml:space="preserve">स्त्री की लज्जा भंग करने के आशय से उस पर हमला </t>
  </si>
  <si>
    <t>स्त्री की लज्जा का अनादर</t>
  </si>
  <si>
    <t xml:space="preserve">स्त्री के पति या पति के रिश्तेदारों द्वारा उसके प्रति क्रूरता </t>
  </si>
  <si>
    <t xml:space="preserve">महिलाओं को आत्महत्या करने के लिए उकसाना </t>
  </si>
  <si>
    <t>Dadra &amp; Nagar Haveli and Daman &amp; Diu</t>
  </si>
  <si>
    <t>बलात्संग करने का प्रयास</t>
  </si>
  <si>
    <t>स्त्री की लज्जा भंग करने के आशय से उस पर हमला</t>
  </si>
  <si>
    <t>2019-21</t>
  </si>
  <si>
    <t>*</t>
  </si>
  <si>
    <t xml:space="preserve">लद्दाख </t>
  </si>
  <si>
    <t>(7.1)</t>
  </si>
  <si>
    <t>(8.9)</t>
  </si>
  <si>
    <t>(0.0)</t>
  </si>
  <si>
    <t>(20.2)</t>
  </si>
  <si>
    <t xml:space="preserve">Total Crimes against Women </t>
  </si>
  <si>
    <t xml:space="preserve">घरेलू हिंसा से महिलाओं का संरक्षण अधिनियम, 2005  </t>
  </si>
  <si>
    <t> अनैतिक व्यापार (निवारण) अधिनियम (केवल महिला मामले)</t>
  </si>
  <si>
    <t>Assault on Women with intent to outrage her modesty</t>
  </si>
  <si>
    <t>Insult to the modesty of Women</t>
  </si>
  <si>
    <t>Total Crime against women in the State as a %  of All India total Crime against Women</t>
  </si>
  <si>
    <t>गृहिणी</t>
  </si>
  <si>
    <t xml:space="preserve">            (ii)निजी</t>
  </si>
  <si>
    <t xml:space="preserve">विलग </t>
  </si>
  <si>
    <t xml:space="preserve"> Crime Head</t>
  </si>
  <si>
    <t xml:space="preserve">Cases Sent for Trial during the Year  </t>
  </si>
  <si>
    <t>Total no. of Cases for Trial</t>
  </si>
  <si>
    <t xml:space="preserve">स्त्री का व्यपहरण एवं अपहरण </t>
  </si>
  <si>
    <t>Kidnapping &amp; Abduction of Women</t>
  </si>
  <si>
    <t>स्त्री के पति या पति के रिश्तेदारों द्वारा उसके प्रति क्रूरता</t>
  </si>
  <si>
    <t xml:space="preserve">Cruelty by husband &amp; his Relatives </t>
  </si>
  <si>
    <t xml:space="preserve">6 वर्ष से कम </t>
  </si>
  <si>
    <t>Below 6 years</t>
  </si>
  <si>
    <t>16-18 वर्ष</t>
  </si>
  <si>
    <t xml:space="preserve">16-18 years </t>
  </si>
  <si>
    <t>18-30 वर्ष</t>
  </si>
  <si>
    <t xml:space="preserve"> 18-30 years</t>
  </si>
  <si>
    <t>30-45 वर्ष</t>
  </si>
  <si>
    <t xml:space="preserve"> 30-45 years</t>
  </si>
  <si>
    <t>45-60 वर्ष</t>
  </si>
  <si>
    <t xml:space="preserve"> 45-60 years</t>
  </si>
  <si>
    <t xml:space="preserve">Male </t>
  </si>
  <si>
    <t xml:space="preserve"> Female</t>
  </si>
  <si>
    <t xml:space="preserve">Total </t>
  </si>
  <si>
    <t xml:space="preserve">Female </t>
  </si>
  <si>
    <t xml:space="preserve">Males </t>
  </si>
  <si>
    <t>दहेज प्रतिषेध अधिनियम, 1961</t>
  </si>
  <si>
    <t>पुलिस द्वारा निपटाए गए कुल मामले</t>
  </si>
  <si>
    <t>जांच के लिए निपटाए गए कुल मामलों का (%)</t>
  </si>
  <si>
    <t>वर्ष के दौरान मुकदमों  के लिए भेजे गए मामले</t>
  </si>
  <si>
    <t xml:space="preserve">मुकदमों के लिए मामलों की कुल संख्या </t>
  </si>
  <si>
    <t>दोषमुक्त  किये गए मामले</t>
  </si>
  <si>
    <t>दहेज प्रतिषेध अधिनियम</t>
  </si>
  <si>
    <t>पेशेवर / वैतनिक व्यक्ति:</t>
  </si>
  <si>
    <t>स्व-रोज़गार</t>
  </si>
  <si>
    <t>दैनिक वेतन अर्जक</t>
  </si>
  <si>
    <t>कोई शिक्षा नही</t>
  </si>
  <si>
    <t>स्थिति ज्ञात नहीं</t>
  </si>
  <si>
    <t>(11)</t>
  </si>
  <si>
    <t>(12)</t>
  </si>
  <si>
    <t>तालिका 6.14 कुल जनसंख्या में दिव्यांग व्यक्तियों का राज्यवार लिंग-वार प्रतिशत</t>
  </si>
  <si>
    <t>Table 6.14 State-wise Sex-wise percentage of Disabled persons to Total population</t>
  </si>
  <si>
    <t>स्रोत / Source: Crime in India, National Crime Records Bureau, Ministry of Home Affairs.</t>
  </si>
  <si>
    <t>स्रोत / Source: Crime in India , National Crime Records Bureau, Ministry of Home Affairs.</t>
  </si>
  <si>
    <t>स्रोत / Source: Accidental Deaths &amp; Suicides in India, National Crime Records Bureau, Ministry of Home Affairs.</t>
  </si>
  <si>
    <t>Dadra &amp; Nicobar Haveli and Daman &amp; Diu</t>
  </si>
  <si>
    <t xml:space="preserve">Delhi </t>
  </si>
  <si>
    <t>मिज़ोरम</t>
  </si>
  <si>
    <t>पुडुचेरी</t>
  </si>
  <si>
    <t xml:space="preserve">पुडुचेरी </t>
  </si>
  <si>
    <t>Percentage share in year</t>
  </si>
  <si>
    <t>Crime Against Women to Total Crime (%)</t>
  </si>
  <si>
    <t>तालिका 6.1: महिलाओं के विरुद्ध किए गए प्रमुख अपराधों की वर्षवार स्थिति</t>
  </si>
  <si>
    <t>आईपीसी + एसएलएल के तहत कुल संज्ञेय अपराध</t>
  </si>
  <si>
    <t xml:space="preserve">कुल अपराध में महिलाओं के विरुद्ध अपराध (%) </t>
  </si>
  <si>
    <t>Note: Clarifed data for the year 2019 has been provided. 
Percentage figures are rounded off to the nearest integers.</t>
  </si>
  <si>
    <t xml:space="preserve">महिलाओं के विरुद्ध कुल अपराध </t>
  </si>
  <si>
    <t>जिन मामलों में आरोप-पत्र प्रस्तुत किए गए</t>
  </si>
  <si>
    <t>Disposed of total cases for Investigation (%)</t>
  </si>
  <si>
    <t>स्त्री अशिष्ट रूपण (प्रतिषेध अधिनियम) 1986</t>
  </si>
  <si>
    <t>महिलाओं के विरुद्ध कुल अपराध</t>
  </si>
  <si>
    <t>अनैतिक व्यापार (निवारण) अधिनियम (केवल महिला मामले)</t>
  </si>
  <si>
    <t>अंडमान और निकोबार द्वीपसमूह</t>
  </si>
  <si>
    <t>जम्‍मू और कश्‍मीर*</t>
  </si>
  <si>
    <t>Crime against women to Total Crime within State (%)</t>
  </si>
  <si>
    <t>भारत में हुए महिलाओं के विरुद्ध अपराध (%)</t>
  </si>
  <si>
    <t>भारत में हुए महिलाओं के विरुद्ध अपराधों का राज्यवार  (%)</t>
  </si>
  <si>
    <r>
      <t>दादरा और नगर हवेली एवं  दमन और दीव</t>
    </r>
    <r>
      <rPr>
        <b/>
        <vertAlign val="superscript"/>
        <sz val="9"/>
        <rFont val="Times New Roman"/>
        <family val="1"/>
      </rPr>
      <t>+</t>
    </r>
  </si>
  <si>
    <r>
      <t>Dadra &amp; Nagar Haveli and Daman &amp; Diu</t>
    </r>
    <r>
      <rPr>
        <b/>
        <vertAlign val="superscript"/>
        <sz val="9"/>
        <rFont val="Times New Roman"/>
        <family val="1"/>
      </rPr>
      <t xml:space="preserve"> +</t>
    </r>
  </si>
  <si>
    <t>पीड़ित (%)</t>
  </si>
  <si>
    <t xml:space="preserve"> Victims (%)</t>
  </si>
  <si>
    <r>
      <t>दादरा और नगर हवेली एवं दमन और दीव</t>
    </r>
    <r>
      <rPr>
        <b/>
        <vertAlign val="superscript"/>
        <sz val="10"/>
        <rFont val="Times New Roman"/>
        <family val="1"/>
      </rPr>
      <t>+</t>
    </r>
  </si>
  <si>
    <r>
      <t>Dadra &amp; Nagar Haveli and Daman &amp; Diu</t>
    </r>
    <r>
      <rPr>
        <b/>
        <vertAlign val="superscript"/>
        <sz val="10"/>
        <rFont val="Times New Roman"/>
        <family val="1"/>
      </rPr>
      <t>+</t>
    </r>
  </si>
  <si>
    <t>कुल आयु का %</t>
  </si>
  <si>
    <t>राज्‍य/ केंद्र शासित प्रदेश</t>
  </si>
  <si>
    <t>जम्‍मू और कश्‍मीर</t>
  </si>
  <si>
    <t xml:space="preserve">दादरा और नगर हवेली एवं  दमन और दीव </t>
  </si>
  <si>
    <t>स्रोत / Source: NFHS 5, 2019-21 Factsheets of States, Ministry of Health and Family Welfare</t>
  </si>
  <si>
    <t>पेशा</t>
  </si>
  <si>
    <t xml:space="preserve">           (iii) पब्लिक सेक्टर अंडरटेकिंग </t>
  </si>
  <si>
    <t>दादरा और नगर हवेली एवं दमन  और दीव</t>
  </si>
  <si>
    <r>
      <t>(2)</t>
    </r>
    <r>
      <rPr>
        <sz val="7"/>
        <rFont val="Times New Roman"/>
        <family val="1"/>
      </rPr>
      <t> </t>
    </r>
  </si>
  <si>
    <r>
      <t>(1)</t>
    </r>
    <r>
      <rPr>
        <sz val="7"/>
        <rFont val="Times New Roman"/>
        <family val="1"/>
      </rPr>
      <t>   </t>
    </r>
  </si>
  <si>
    <t xml:space="preserve">दादरा और नगर हवेली एवं दमन और दीव </t>
  </si>
  <si>
    <t xml:space="preserve">Note: * Percentage not shown; based on fewer than 25 unweighted cases. </t>
  </si>
  <si>
    <t>दादरा और नगर हवेली एवं दमन और दीव</t>
  </si>
  <si>
    <t>प्रतिशत में / in percent</t>
  </si>
  <si>
    <t xml:space="preserve">Table 6.12 : Percentage of Disabled (Differently abled persons) by Sex and area 
</t>
  </si>
  <si>
    <t>Jul-Dec, 2018</t>
  </si>
  <si>
    <t>तालिका 6.12 : लिंग और क्षेत्र के अनुसार दिव्यांगों का प्रतिशत</t>
  </si>
  <si>
    <t>वाणी और भाषा की विकलांगता</t>
  </si>
  <si>
    <t>कोई भी विकलांगता</t>
  </si>
  <si>
    <t>दादरा और नगर हवेली</t>
  </si>
  <si>
    <t xml:space="preserve">दमन और दीव </t>
  </si>
  <si>
    <r>
      <t>स्रोत / Source: NSS 76</t>
    </r>
    <r>
      <rPr>
        <b/>
        <i/>
        <vertAlign val="superscript"/>
        <sz val="12"/>
        <rFont val="Times New Roman"/>
        <family val="1"/>
      </rPr>
      <t>th</t>
    </r>
    <r>
      <rPr>
        <b/>
        <i/>
        <sz val="12"/>
        <rFont val="Times New Roman"/>
        <family val="1"/>
      </rPr>
      <t xml:space="preserve"> Round, National Statisitcal Office, Ministry of Statistics &amp; programme Implementation</t>
    </r>
  </si>
  <si>
    <r>
      <t>स्रोत / Source: NSS 76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Round, National Statisitcal Office, Ministry of Statistics &amp;Programme Implementation</t>
    </r>
  </si>
  <si>
    <r>
      <t>स्रोत / Source: NSS 76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Round, National Statisitcal Office, Ministry of Statistics &amp; Programme Implementation</t>
    </r>
  </si>
  <si>
    <t>Table 6.15 Percentage of females by type of disability</t>
  </si>
  <si>
    <t xml:space="preserve"> Jul-Dec, 2018</t>
  </si>
  <si>
    <t>जुलाई-दिसंबर, 2018</t>
  </si>
  <si>
    <t>तालिका 6.15 विकलांगता के प्रकार के अनुसार महिलाओं का प्रतिशत</t>
  </si>
  <si>
    <t xml:space="preserve">तालिका 6.13: व्यापक प्रकार की विकलांगता वाले व्यक्तियों का प्रतिशत </t>
  </si>
  <si>
    <t>Table 6.13: Percentage of persons with broad type of disabilities</t>
  </si>
  <si>
    <r>
      <t>(2)</t>
    </r>
    <r>
      <rPr>
        <sz val="7"/>
        <rFont val="Times New Roman"/>
        <family val="1"/>
      </rPr>
      <t>  </t>
    </r>
  </si>
  <si>
    <r>
      <t>(3)</t>
    </r>
    <r>
      <rPr>
        <sz val="7"/>
        <rFont val="Times New Roman"/>
        <family val="1"/>
      </rPr>
      <t>  </t>
    </r>
  </si>
  <si>
    <r>
      <t>(4)</t>
    </r>
    <r>
      <rPr>
        <sz val="7"/>
        <rFont val="Times New Roman"/>
        <family val="1"/>
      </rPr>
      <t> </t>
    </r>
  </si>
  <si>
    <r>
      <t>(5)</t>
    </r>
    <r>
      <rPr>
        <sz val="7"/>
        <rFont val="Times New Roman"/>
        <family val="1"/>
      </rPr>
      <t>  </t>
    </r>
  </si>
  <si>
    <r>
      <t>(6)</t>
    </r>
    <r>
      <rPr>
        <sz val="7"/>
        <rFont val="Times New Roman"/>
        <family val="1"/>
      </rPr>
      <t>  </t>
    </r>
  </si>
  <si>
    <r>
      <t>(7)</t>
    </r>
    <r>
      <rPr>
        <sz val="7"/>
        <rFont val="Times New Roman"/>
        <family val="1"/>
      </rPr>
      <t> </t>
    </r>
  </si>
  <si>
    <r>
      <t>(8)</t>
    </r>
    <r>
      <rPr>
        <sz val="7"/>
        <rFont val="Times New Roman"/>
        <family val="1"/>
      </rPr>
      <t>  </t>
    </r>
  </si>
  <si>
    <r>
      <t>(9)</t>
    </r>
    <r>
      <rPr>
        <sz val="7"/>
        <rFont val="Times New Roman"/>
        <family val="1"/>
      </rPr>
      <t>  </t>
    </r>
  </si>
  <si>
    <r>
      <t>(10)</t>
    </r>
    <r>
      <rPr>
        <sz val="7"/>
        <rFont val="Times New Roman"/>
        <family val="1"/>
      </rPr>
      <t>  </t>
    </r>
  </si>
  <si>
    <r>
      <t>(11)</t>
    </r>
    <r>
      <rPr>
        <sz val="7"/>
        <rFont val="Times New Roman"/>
        <family val="1"/>
      </rPr>
      <t>  </t>
    </r>
  </si>
  <si>
    <r>
      <t>(12)</t>
    </r>
    <r>
      <rPr>
        <sz val="7"/>
        <rFont val="Times New Roman"/>
        <family val="1"/>
      </rPr>
      <t> </t>
    </r>
  </si>
  <si>
    <r>
      <t>(13)</t>
    </r>
    <r>
      <rPr>
        <sz val="7"/>
        <rFont val="Times New Roman"/>
        <family val="1"/>
      </rPr>
      <t>  </t>
    </r>
  </si>
  <si>
    <r>
      <t>(14)</t>
    </r>
    <r>
      <rPr>
        <sz val="7"/>
        <rFont val="Times New Roman"/>
        <family val="1"/>
      </rPr>
      <t>  </t>
    </r>
  </si>
  <si>
    <t xml:space="preserve">अपराध शीर्ष </t>
  </si>
  <si>
    <t>अपराध शीर्ष</t>
  </si>
  <si>
    <t xml:space="preserve">Percentage of cases convicted to total no. of cases for trial </t>
  </si>
  <si>
    <t>मुकदमों के लिए मामलों की कुल संख्या में दोषी ठहराए गए मामलों का प्रतिशत</t>
  </si>
  <si>
    <t>स्रोत /  Source: Accidental Deaths and Suicides in India, National Crime Records Bureau, Ministry of Home Affairs.</t>
  </si>
  <si>
    <t>स्रोत / Source: NFHS 5, 2019-21, Factsheets of States, Ministry of Health and Family Welfare</t>
  </si>
  <si>
    <t>* Equivalent to the age-specific fertility rate for the 3-year period preceding the survey, expressed in terms of births per 1,000 women aged 15-19.</t>
  </si>
  <si>
    <t>Hearing disability</t>
  </si>
  <si>
    <t>श्रवण विकलांगता</t>
  </si>
  <si>
    <t>तालिका 6.2: महिलाओं के विरुद्ध किए गए  विभिन्न अपराधों की घटनाओं की राज्यवार दर (प्रति लाख महिलाएं)</t>
  </si>
  <si>
    <t xml:space="preserve">Table 6.2 : State-wise Rate (per Lakh Women) of Incidence of Various Crimes Committed against Women </t>
  </si>
  <si>
    <t>तालिका 6.3: बलात्संग पीड़ितों की राज्यवार और आयु-वार वितरण</t>
  </si>
  <si>
    <t>Table 6.3 : State-wise and Age-wise Distribution of Rape Victims (by age-group)</t>
  </si>
  <si>
    <t>तालिका 6.4: 18-49 वर्ष की विवाहित महिलाओं का प्रतिशत , जिन्होंने कभी भी अपने पति द्वारा शारीरिक या यौन हिंसा का अनुभव किया हो</t>
  </si>
  <si>
    <t>Table 6.4 : Percentage of Ever Married Women Age 18-49 Years Who Have Ever Experienced Physical or Sexual Violence committed by their Husband</t>
  </si>
  <si>
    <t>तालिका 6.5: महिलाओं के विरुद्ध किए गए अपराधों के मामलों  का पुलिस द्वारा निपटान</t>
  </si>
  <si>
    <t>Table 6.5 : Disposal of Crimes Committed Against Women Cases by Police</t>
  </si>
  <si>
    <t>तालिका 6.6: महिलाओं के विरुद्ध किए गए अपराधो के मामलों  का न्यायालयों द्वारा निपटान</t>
  </si>
  <si>
    <t>Table 6.6 : Disposal of Crimes Committed Against Women Cases by Courts</t>
  </si>
  <si>
    <t>तालिका 6.7: 20-24 वर्ष की आयु की महिलाओं का प्रतिशत जिनकी शादी 18 वर्ष से पहले हुई</t>
  </si>
  <si>
    <t>Table 6.7 : Percentage of women aged 20-24 years married before age 18 years</t>
  </si>
  <si>
    <t>तालिका 6.8: 25-29 वर्ष की आयु के पुरुषों का प्रतिशत जिनकी शादी 21 वर्ष से पहले हुई</t>
  </si>
  <si>
    <t>Table 6.8 : Percentage of Men aged 25-29 years who were married before age 21 years</t>
  </si>
  <si>
    <r>
      <t>तालिका 6.9 : 15-19 वर्ष की आयु की महिलाओं के लिए किशोर प्रजनन दर</t>
    </r>
    <r>
      <rPr>
        <b/>
        <vertAlign val="superscript"/>
        <sz val="11"/>
        <rFont val="Times New Roman"/>
        <family val="1"/>
      </rPr>
      <t>*</t>
    </r>
  </si>
  <si>
    <r>
      <t xml:space="preserve"> Table 6.9 : Adolescent Fertility Rate for women aged 15-19 years</t>
    </r>
    <r>
      <rPr>
        <b/>
        <vertAlign val="superscript"/>
        <sz val="11"/>
        <rFont val="Times New Roman"/>
        <family val="1"/>
      </rPr>
      <t>*</t>
    </r>
  </si>
  <si>
    <t xml:space="preserve"> तालिका 6.10: वर्षवार लिंग-वार आत्महत्याओं की घटना </t>
  </si>
  <si>
    <t>Table 6.10 : Year-wise Sex-wise Incidence of Suicides</t>
  </si>
  <si>
    <t>तालिका 6.11: विभिन्न मापदंडो के अनुसार आत्महत्या पीड़ितों का लिंगवार प्रतिशत वितरण</t>
  </si>
  <si>
    <t>Table 6.11 : Percentage distribution of Sex-wise Profile of Suicide Victims by various Parameters</t>
  </si>
  <si>
    <t xml:space="preserve">जांच के लिए कुल मामले </t>
  </si>
  <si>
    <t>Total Cases for investigation</t>
  </si>
  <si>
    <t xml:space="preserve">( ) Based on 25-49 unweighted cases.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</si>
</sst>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i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/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medium">
        <color rgb="FFFFFFFF"/>
      </right>
      <top style="thick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164" fontId="3" fillId="6" borderId="52" xfId="0" applyNumberFormat="1" applyFont="1" applyFill="1" applyBorder="1" applyAlignment="1">
      <alignment horizontal="center" vertical="center" wrapText="1"/>
    </xf>
    <xf numFmtId="164" fontId="3" fillId="5" borderId="52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51" xfId="0" applyNumberFormat="1" applyFont="1" applyFill="1" applyBorder="1" applyAlignment="1">
      <alignment horizontal="center" vertical="center" wrapText="1"/>
    </xf>
    <xf numFmtId="164" fontId="3" fillId="5" borderId="5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28" xfId="0" applyBorder="1"/>
    <xf numFmtId="164" fontId="2" fillId="4" borderId="2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top" wrapText="1"/>
    </xf>
    <xf numFmtId="1" fontId="3" fillId="4" borderId="17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1" fontId="3" fillId="4" borderId="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 inden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5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righ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right" vertical="top" wrapText="1" indent="1"/>
    </xf>
    <xf numFmtId="0" fontId="2" fillId="2" borderId="63" xfId="0" applyFont="1" applyFill="1" applyBorder="1" applyAlignment="1">
      <alignment horizontal="right" vertical="top" wrapText="1" indent="1"/>
    </xf>
    <xf numFmtId="0" fontId="2" fillId="2" borderId="11" xfId="0" applyFont="1" applyFill="1" applyBorder="1" applyAlignment="1">
      <alignment horizontal="right" vertical="top" wrapText="1" indent="1"/>
    </xf>
    <xf numFmtId="1" fontId="3" fillId="4" borderId="13" xfId="0" applyNumberFormat="1" applyFont="1" applyFill="1" applyBorder="1" applyAlignment="1">
      <alignment horizontal="center" vertical="top" wrapText="1"/>
    </xf>
    <xf numFmtId="1" fontId="3" fillId="3" borderId="1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/>
    </xf>
    <xf numFmtId="1" fontId="3" fillId="3" borderId="59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 indent="1"/>
    </xf>
    <xf numFmtId="0" fontId="7" fillId="2" borderId="2" xfId="0" applyFont="1" applyFill="1" applyBorder="1" applyAlignment="1">
      <alignment horizontal="right" vertical="center"/>
    </xf>
    <xf numFmtId="1" fontId="3" fillId="7" borderId="2" xfId="0" applyNumberFormat="1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" fontId="2" fillId="8" borderId="25" xfId="0" applyNumberFormat="1" applyFont="1" applyFill="1" applyBorder="1" applyAlignment="1">
      <alignment horizontal="center" vertical="top" wrapText="1"/>
    </xf>
    <xf numFmtId="1" fontId="2" fillId="8" borderId="24" xfId="0" applyNumberFormat="1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right" vertical="top" wrapText="1" indent="1"/>
    </xf>
    <xf numFmtId="0" fontId="7" fillId="2" borderId="3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29" xfId="0" quotePrefix="1" applyFont="1" applyFill="1" applyBorder="1" applyAlignment="1">
      <alignment horizontal="left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3" fillId="2" borderId="44" xfId="0" quotePrefix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13" fillId="2" borderId="59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right" vertical="center" wrapText="1"/>
    </xf>
    <xf numFmtId="0" fontId="2" fillId="2" borderId="60" xfId="0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left" vertical="top" wrapText="1"/>
    </xf>
    <xf numFmtId="0" fontId="13" fillId="2" borderId="65" xfId="0" applyFont="1" applyFill="1" applyBorder="1" applyAlignment="1">
      <alignment horizontal="left" vertical="top" wrapText="1"/>
    </xf>
    <xf numFmtId="0" fontId="13" fillId="2" borderId="64" xfId="0" applyFont="1" applyFill="1" applyBorder="1" applyAlignment="1">
      <alignment horizontal="left" vertical="center" wrapText="1"/>
    </xf>
    <xf numFmtId="0" fontId="13" fillId="2" borderId="6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32.42578125" customWidth="1"/>
    <col min="2" max="7" width="9.7109375" customWidth="1"/>
    <col min="8" max="12" width="7.7109375" customWidth="1"/>
    <col min="13" max="13" width="9.5703125" customWidth="1"/>
    <col min="14" max="14" width="36.140625" customWidth="1"/>
    <col min="15" max="15" width="35.42578125" customWidth="1"/>
  </cols>
  <sheetData>
    <row r="1" spans="1:14" ht="34.5" customHeight="1" x14ac:dyDescent="0.25">
      <c r="A1" s="170" t="s">
        <v>381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36.75" customHeight="1" x14ac:dyDescent="0.25">
      <c r="A2" s="170" t="s">
        <v>164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31.5" customHeight="1" thickBot="1" x14ac:dyDescent="0.3">
      <c r="A3" s="176" t="s">
        <v>445</v>
      </c>
      <c r="B3" s="174">
        <v>2015</v>
      </c>
      <c r="C3" s="174">
        <v>2016</v>
      </c>
      <c r="D3" s="174">
        <v>2017</v>
      </c>
      <c r="E3" s="174">
        <v>2018</v>
      </c>
      <c r="F3" s="174">
        <v>2019</v>
      </c>
      <c r="G3" s="174">
        <v>2020</v>
      </c>
      <c r="H3" s="178" t="s">
        <v>379</v>
      </c>
      <c r="I3" s="179"/>
      <c r="J3" s="179"/>
      <c r="K3" s="179"/>
      <c r="L3" s="179"/>
      <c r="M3" s="180"/>
      <c r="N3" s="174" t="s">
        <v>333</v>
      </c>
    </row>
    <row r="4" spans="1:14" ht="32.25" customHeight="1" thickBot="1" x14ac:dyDescent="0.3">
      <c r="A4" s="177"/>
      <c r="B4" s="175"/>
      <c r="C4" s="175"/>
      <c r="D4" s="175"/>
      <c r="E4" s="175"/>
      <c r="F4" s="175"/>
      <c r="G4" s="175"/>
      <c r="H4" s="80">
        <v>2015</v>
      </c>
      <c r="I4" s="80">
        <v>2016</v>
      </c>
      <c r="J4" s="80">
        <v>2017</v>
      </c>
      <c r="K4" s="80">
        <v>2018</v>
      </c>
      <c r="L4" s="80">
        <v>2019</v>
      </c>
      <c r="M4" s="80">
        <v>2020</v>
      </c>
      <c r="N4" s="175"/>
    </row>
    <row r="5" spans="1:14" ht="15.75" thickBot="1" x14ac:dyDescent="0.3">
      <c r="A5" s="82" t="s">
        <v>137</v>
      </c>
      <c r="B5" s="82" t="s">
        <v>432</v>
      </c>
      <c r="C5" s="82" t="s">
        <v>433</v>
      </c>
      <c r="D5" s="82" t="s">
        <v>434</v>
      </c>
      <c r="E5" s="82" t="s">
        <v>435</v>
      </c>
      <c r="F5" s="82" t="s">
        <v>436</v>
      </c>
      <c r="G5" s="82" t="s">
        <v>437</v>
      </c>
      <c r="H5" s="82" t="s">
        <v>438</v>
      </c>
      <c r="I5" s="82" t="s">
        <v>439</v>
      </c>
      <c r="J5" s="82" t="s">
        <v>440</v>
      </c>
      <c r="K5" s="82" t="s">
        <v>441</v>
      </c>
      <c r="L5" s="82" t="s">
        <v>442</v>
      </c>
      <c r="M5" s="82" t="s">
        <v>443</v>
      </c>
      <c r="N5" s="82" t="s">
        <v>444</v>
      </c>
    </row>
    <row r="6" spans="1:14" ht="43.5" customHeight="1" thickBot="1" x14ac:dyDescent="0.3">
      <c r="A6" s="42" t="s">
        <v>302</v>
      </c>
      <c r="B6" s="43">
        <v>34651</v>
      </c>
      <c r="C6" s="43">
        <v>38947</v>
      </c>
      <c r="D6" s="43">
        <v>32559</v>
      </c>
      <c r="E6" s="43">
        <v>33356</v>
      </c>
      <c r="F6" s="43">
        <v>32032</v>
      </c>
      <c r="G6" s="43">
        <v>28046</v>
      </c>
      <c r="H6" s="55">
        <f>B6/B13*100</f>
        <v>10.524445470366873</v>
      </c>
      <c r="I6" s="55">
        <f>C6/$C$13*100</f>
        <v>11.490349722971258</v>
      </c>
      <c r="J6" s="55">
        <f>D6/$D$13*100</f>
        <v>9.0479617839704982</v>
      </c>
      <c r="K6" s="55">
        <f>E6/$E$13*100</f>
        <v>8.8188326864708806</v>
      </c>
      <c r="L6" s="55">
        <f>F6/$F$13*100</f>
        <v>7.9027745567765209</v>
      </c>
      <c r="M6" s="55">
        <f>G6/$G$13*100</f>
        <v>7.5493333835796745</v>
      </c>
      <c r="N6" s="12" t="s">
        <v>0</v>
      </c>
    </row>
    <row r="7" spans="1:14" ht="49.5" customHeight="1" thickBot="1" x14ac:dyDescent="0.3">
      <c r="A7" s="42" t="s">
        <v>303</v>
      </c>
      <c r="B7" s="44">
        <v>59283</v>
      </c>
      <c r="C7" s="44">
        <v>64519</v>
      </c>
      <c r="D7" s="44">
        <v>66333</v>
      </c>
      <c r="E7" s="44">
        <v>72709</v>
      </c>
      <c r="F7" s="44">
        <v>72681</v>
      </c>
      <c r="G7" s="44">
        <v>62300</v>
      </c>
      <c r="H7" s="152">
        <f t="shared" ref="H7:H13" si="0">B7/$B$13*100</f>
        <v>18.005849782683306</v>
      </c>
      <c r="I7" s="152">
        <f t="shared" ref="I7:I13" si="1">C7/$C$13*100</f>
        <v>19.034736276898929</v>
      </c>
      <c r="J7" s="152">
        <f t="shared" ref="J7:J13" si="2">D7/$D$13*100</f>
        <v>18.433565189843517</v>
      </c>
      <c r="K7" s="152">
        <f t="shared" ref="K7:K13" si="3">E7/$E$13*100</f>
        <v>19.223183409300013</v>
      </c>
      <c r="L7" s="152">
        <f t="shared" ref="L7:L13" si="4">F7/$F$13*100</f>
        <v>17.931492181601968</v>
      </c>
      <c r="M7" s="152">
        <f t="shared" ref="M7:M13" si="5">G7/$G$13*100</f>
        <v>16.769716529879975</v>
      </c>
      <c r="N7" s="12" t="s">
        <v>1</v>
      </c>
    </row>
    <row r="8" spans="1:14" ht="54.75" customHeight="1" thickBot="1" x14ac:dyDescent="0.3">
      <c r="A8" s="42" t="s">
        <v>306</v>
      </c>
      <c r="B8" s="43">
        <v>113403</v>
      </c>
      <c r="C8" s="43">
        <v>110378</v>
      </c>
      <c r="D8" s="43">
        <v>104551</v>
      </c>
      <c r="E8" s="43">
        <v>103272</v>
      </c>
      <c r="F8" s="43">
        <v>124934</v>
      </c>
      <c r="G8" s="43">
        <v>111549</v>
      </c>
      <c r="H8" s="55">
        <f t="shared" si="0"/>
        <v>34.443556886554916</v>
      </c>
      <c r="I8" s="55">
        <f t="shared" si="1"/>
        <v>32.564300760575179</v>
      </c>
      <c r="J8" s="55">
        <f t="shared" si="2"/>
        <v>29.054131038296621</v>
      </c>
      <c r="K8" s="55">
        <f t="shared" si="3"/>
        <v>27.303588235916198</v>
      </c>
      <c r="L8" s="55">
        <f t="shared" si="4"/>
        <v>30.823090549335596</v>
      </c>
      <c r="M8" s="55">
        <f t="shared" si="5"/>
        <v>30.026406247055874</v>
      </c>
      <c r="N8" s="12" t="s">
        <v>2</v>
      </c>
    </row>
    <row r="9" spans="1:14" ht="57.75" customHeight="1" thickBot="1" x14ac:dyDescent="0.3">
      <c r="A9" s="42" t="s">
        <v>304</v>
      </c>
      <c r="B9" s="44">
        <v>82422</v>
      </c>
      <c r="C9" s="44">
        <v>84746</v>
      </c>
      <c r="D9" s="44">
        <v>86001</v>
      </c>
      <c r="E9" s="44">
        <v>89097</v>
      </c>
      <c r="F9" s="44">
        <v>88259</v>
      </c>
      <c r="G9" s="44">
        <v>85392</v>
      </c>
      <c r="H9" s="152">
        <f t="shared" si="0"/>
        <v>25.033789632581403</v>
      </c>
      <c r="I9" s="152">
        <f t="shared" si="1"/>
        <v>25.002212689627502</v>
      </c>
      <c r="J9" s="152">
        <f t="shared" si="2"/>
        <v>23.89919104957913</v>
      </c>
      <c r="K9" s="152">
        <f t="shared" si="3"/>
        <v>23.555928044924332</v>
      </c>
      <c r="L9" s="152">
        <f t="shared" si="4"/>
        <v>21.774818294409933</v>
      </c>
      <c r="M9" s="152">
        <f t="shared" si="5"/>
        <v>22.985547895979305</v>
      </c>
      <c r="N9" s="12" t="s">
        <v>3</v>
      </c>
    </row>
    <row r="10" spans="1:14" ht="47.25" customHeight="1" thickBot="1" x14ac:dyDescent="0.3">
      <c r="A10" s="42" t="s">
        <v>305</v>
      </c>
      <c r="B10" s="43">
        <v>8685</v>
      </c>
      <c r="C10" s="43">
        <v>7305</v>
      </c>
      <c r="D10" s="43">
        <v>7451</v>
      </c>
      <c r="E10" s="43">
        <v>6992</v>
      </c>
      <c r="F10" s="43">
        <v>6937</v>
      </c>
      <c r="G10" s="43">
        <v>7065</v>
      </c>
      <c r="H10" s="55">
        <f t="shared" si="0"/>
        <v>2.6378692941079995</v>
      </c>
      <c r="I10" s="55">
        <f t="shared" si="1"/>
        <v>2.1551596971860487</v>
      </c>
      <c r="J10" s="55">
        <f t="shared" si="2"/>
        <v>2.0705907199964431</v>
      </c>
      <c r="K10" s="55">
        <f>E10/$E$13*100</f>
        <v>1.8485813090239955</v>
      </c>
      <c r="L10" s="55">
        <f t="shared" si="4"/>
        <v>1.7114618850012091</v>
      </c>
      <c r="M10" s="55">
        <f t="shared" si="5"/>
        <v>1.9017343063178493</v>
      </c>
      <c r="N10" s="12" t="s">
        <v>4</v>
      </c>
    </row>
    <row r="11" spans="1:14" ht="48.75" customHeight="1" thickBot="1" x14ac:dyDescent="0.3">
      <c r="A11" s="42" t="s">
        <v>355</v>
      </c>
      <c r="B11" s="44">
        <v>9894</v>
      </c>
      <c r="C11" s="44">
        <v>9683</v>
      </c>
      <c r="D11" s="44">
        <v>10189</v>
      </c>
      <c r="E11" s="44">
        <v>12826</v>
      </c>
      <c r="F11" s="44">
        <v>13307</v>
      </c>
      <c r="G11" s="44">
        <v>10366</v>
      </c>
      <c r="H11" s="152">
        <f t="shared" si="0"/>
        <v>3.005075278745486</v>
      </c>
      <c r="I11" s="152">
        <f t="shared" si="1"/>
        <v>2.8567298217457235</v>
      </c>
      <c r="J11" s="152">
        <f t="shared" si="2"/>
        <v>2.8314654202179246</v>
      </c>
      <c r="K11" s="152">
        <f t="shared" si="3"/>
        <v>3.3910045580008248</v>
      </c>
      <c r="L11" s="152">
        <f t="shared" si="4"/>
        <v>3.2830363707238122</v>
      </c>
      <c r="M11" s="152">
        <f t="shared" si="5"/>
        <v>2.7902870232541863</v>
      </c>
      <c r="N11" s="12" t="s">
        <v>5</v>
      </c>
    </row>
    <row r="12" spans="1:14" ht="48" customHeight="1" thickBot="1" x14ac:dyDescent="0.3">
      <c r="A12" s="42" t="s">
        <v>165</v>
      </c>
      <c r="B12" s="43">
        <v>20905</v>
      </c>
      <c r="C12" s="43">
        <v>23376</v>
      </c>
      <c r="D12" s="43">
        <v>52765</v>
      </c>
      <c r="E12" s="43">
        <v>59984</v>
      </c>
      <c r="F12" s="43">
        <v>67176</v>
      </c>
      <c r="G12" s="43">
        <v>66785</v>
      </c>
      <c r="H12" s="55">
        <f t="shared" si="0"/>
        <v>6.3494136549600153</v>
      </c>
      <c r="I12" s="55">
        <f t="shared" si="1"/>
        <v>6.8965110309953559</v>
      </c>
      <c r="J12" s="55">
        <f t="shared" si="2"/>
        <v>14.663094798095869</v>
      </c>
      <c r="K12" s="55">
        <f t="shared" si="3"/>
        <v>15.858881756363752</v>
      </c>
      <c r="L12" s="55">
        <f t="shared" si="4"/>
        <v>16.573326162150959</v>
      </c>
      <c r="M12" s="55">
        <f t="shared" si="5"/>
        <v>17.97697461393313</v>
      </c>
      <c r="N12" s="12" t="s">
        <v>6</v>
      </c>
    </row>
    <row r="13" spans="1:14" ht="39.950000000000003" customHeight="1" thickBot="1" x14ac:dyDescent="0.3">
      <c r="A13" s="42" t="s">
        <v>166</v>
      </c>
      <c r="B13" s="44">
        <v>329243</v>
      </c>
      <c r="C13" s="44">
        <v>338954</v>
      </c>
      <c r="D13" s="44">
        <v>359849</v>
      </c>
      <c r="E13" s="44">
        <v>378236</v>
      </c>
      <c r="F13" s="44">
        <v>405326</v>
      </c>
      <c r="G13" s="44">
        <v>371503</v>
      </c>
      <c r="H13" s="152">
        <f t="shared" si="0"/>
        <v>100</v>
      </c>
      <c r="I13" s="152">
        <f t="shared" si="1"/>
        <v>100</v>
      </c>
      <c r="J13" s="152">
        <f t="shared" si="2"/>
        <v>100</v>
      </c>
      <c r="K13" s="152">
        <f t="shared" si="3"/>
        <v>100</v>
      </c>
      <c r="L13" s="152">
        <f t="shared" si="4"/>
        <v>100</v>
      </c>
      <c r="M13" s="152">
        <f t="shared" si="5"/>
        <v>100</v>
      </c>
      <c r="N13" s="12" t="s">
        <v>7</v>
      </c>
    </row>
    <row r="14" spans="1:14" ht="45.75" customHeight="1" thickBot="1" x14ac:dyDescent="0.3">
      <c r="A14" s="42" t="s">
        <v>382</v>
      </c>
      <c r="B14" s="43">
        <v>4710676</v>
      </c>
      <c r="C14" s="43">
        <v>4831515</v>
      </c>
      <c r="D14" s="43">
        <v>5007044</v>
      </c>
      <c r="E14" s="43">
        <v>5074635</v>
      </c>
      <c r="F14" s="43">
        <v>5156158</v>
      </c>
      <c r="G14" s="43">
        <v>6601285</v>
      </c>
      <c r="H14" s="43"/>
      <c r="I14" s="20"/>
      <c r="J14" s="20"/>
      <c r="K14" s="20"/>
      <c r="L14" s="20"/>
      <c r="M14" s="20"/>
      <c r="N14" s="12" t="s">
        <v>301</v>
      </c>
    </row>
    <row r="15" spans="1:14" ht="45.75" customHeight="1" thickBot="1" x14ac:dyDescent="0.3">
      <c r="A15" s="42" t="s">
        <v>383</v>
      </c>
      <c r="B15" s="56">
        <f>B13*100/B14</f>
        <v>6.989294105559372</v>
      </c>
      <c r="C15" s="56">
        <f t="shared" ref="C15:G15" si="6">C13*100/C14</f>
        <v>7.0154806515140695</v>
      </c>
      <c r="D15" s="56">
        <f t="shared" si="6"/>
        <v>7.1868551584527713</v>
      </c>
      <c r="E15" s="56">
        <f t="shared" si="6"/>
        <v>7.4534621701856389</v>
      </c>
      <c r="F15" s="56">
        <f t="shared" si="6"/>
        <v>7.8610081382300541</v>
      </c>
      <c r="G15" s="56">
        <f t="shared" si="6"/>
        <v>5.6277376298705484</v>
      </c>
      <c r="H15" s="44"/>
      <c r="I15" s="18"/>
      <c r="J15" s="18"/>
      <c r="K15" s="18"/>
      <c r="L15" s="18"/>
      <c r="M15" s="18"/>
      <c r="N15" s="12" t="s">
        <v>380</v>
      </c>
    </row>
    <row r="16" spans="1:14" ht="15.75" customHeight="1" x14ac:dyDescent="0.25">
      <c r="A16" s="172" t="s">
        <v>371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2.75" customHeight="1" x14ac:dyDescent="0.25">
      <c r="A17" s="168" t="s">
        <v>8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27" customHeight="1" x14ac:dyDescent="0.25">
      <c r="A18" s="168" t="s">
        <v>384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mergeCells count="14">
    <mergeCell ref="A18:N18"/>
    <mergeCell ref="A2:N2"/>
    <mergeCell ref="A1:N1"/>
    <mergeCell ref="A16:N16"/>
    <mergeCell ref="A17:N17"/>
    <mergeCell ref="G3:G4"/>
    <mergeCell ref="F3:F4"/>
    <mergeCell ref="E3:E4"/>
    <mergeCell ref="D3:D4"/>
    <mergeCell ref="C3:C4"/>
    <mergeCell ref="B3:B4"/>
    <mergeCell ref="A3:A4"/>
    <mergeCell ref="H3:M3"/>
    <mergeCell ref="N3:N4"/>
  </mergeCells>
  <pageMargins left="0.51181102362204722" right="0.70866141732283472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tabSelected="1" view="pageBreakPreview" zoomScale="130" zoomScaleSheetLayoutView="130" workbookViewId="0">
      <selection activeCell="O6" sqref="O6"/>
    </sheetView>
  </sheetViews>
  <sheetFormatPr defaultColWidth="8.85546875" defaultRowHeight="15" x14ac:dyDescent="0.25"/>
  <cols>
    <col min="1" max="1" width="17.140625" customWidth="1"/>
    <col min="2" max="2" width="16.28515625" customWidth="1"/>
    <col min="3" max="3" width="17.28515625" customWidth="1"/>
    <col min="4" max="4" width="15.7109375" customWidth="1"/>
    <col min="5" max="5" width="14.7109375" customWidth="1"/>
    <col min="10" max="10" width="32.140625" customWidth="1"/>
  </cols>
  <sheetData>
    <row r="1" spans="1:9" ht="33" customHeight="1" x14ac:dyDescent="0.25">
      <c r="A1" s="238" t="s">
        <v>470</v>
      </c>
      <c r="B1" s="239"/>
      <c r="C1" s="239"/>
      <c r="D1" s="239"/>
      <c r="E1" s="239"/>
    </row>
    <row r="2" spans="1:9" ht="33" customHeight="1" thickBot="1" x14ac:dyDescent="0.3">
      <c r="A2" s="238" t="s">
        <v>471</v>
      </c>
      <c r="B2" s="239"/>
      <c r="C2" s="239"/>
      <c r="D2" s="239"/>
      <c r="E2" s="239"/>
    </row>
    <row r="3" spans="1:9" x14ac:dyDescent="0.25">
      <c r="A3" s="86" t="s">
        <v>245</v>
      </c>
      <c r="B3" s="86" t="s">
        <v>246</v>
      </c>
      <c r="C3" s="86" t="s">
        <v>255</v>
      </c>
      <c r="D3" s="86" t="s">
        <v>288</v>
      </c>
      <c r="E3" s="86" t="s">
        <v>206</v>
      </c>
    </row>
    <row r="4" spans="1:9" ht="15.75" thickBot="1" x14ac:dyDescent="0.3">
      <c r="A4" s="87" t="s">
        <v>244</v>
      </c>
      <c r="B4" s="87" t="s">
        <v>350</v>
      </c>
      <c r="C4" s="87" t="s">
        <v>247</v>
      </c>
      <c r="D4" s="87" t="s">
        <v>290</v>
      </c>
      <c r="E4" s="87" t="s">
        <v>62</v>
      </c>
    </row>
    <row r="5" spans="1:9" ht="15.75" thickBot="1" x14ac:dyDescent="0.3">
      <c r="A5" s="82" t="s">
        <v>137</v>
      </c>
      <c r="B5" s="82" t="s">
        <v>138</v>
      </c>
      <c r="C5" s="82" t="s">
        <v>139</v>
      </c>
      <c r="D5" s="82" t="s">
        <v>140</v>
      </c>
      <c r="E5" s="82" t="s">
        <v>141</v>
      </c>
      <c r="F5" s="2"/>
      <c r="G5" s="2"/>
      <c r="H5" s="2"/>
      <c r="I5" s="2"/>
    </row>
    <row r="6" spans="1:9" ht="25.15" customHeight="1" thickBot="1" x14ac:dyDescent="0.3">
      <c r="A6" s="79">
        <v>2004</v>
      </c>
      <c r="B6" s="55">
        <v>72651</v>
      </c>
      <c r="C6" s="55">
        <v>41046</v>
      </c>
      <c r="D6" s="55" t="s">
        <v>102</v>
      </c>
      <c r="E6" s="55">
        <v>113697</v>
      </c>
      <c r="F6" s="2"/>
      <c r="G6" s="2"/>
      <c r="H6" s="2"/>
      <c r="I6" s="2"/>
    </row>
    <row r="7" spans="1:9" ht="25.15" customHeight="1" thickBot="1" x14ac:dyDescent="0.3">
      <c r="A7" s="79">
        <v>2005</v>
      </c>
      <c r="B7" s="56">
        <v>72916</v>
      </c>
      <c r="C7" s="56">
        <v>40998</v>
      </c>
      <c r="D7" s="56" t="s">
        <v>102</v>
      </c>
      <c r="E7" s="56">
        <v>113914</v>
      </c>
      <c r="F7" s="2"/>
      <c r="G7" s="2"/>
      <c r="H7" s="2"/>
      <c r="I7" s="2"/>
    </row>
    <row r="8" spans="1:9" ht="25.15" customHeight="1" thickBot="1" x14ac:dyDescent="0.3">
      <c r="A8" s="79">
        <v>2006</v>
      </c>
      <c r="B8" s="55">
        <v>75702</v>
      </c>
      <c r="C8" s="55">
        <v>42410</v>
      </c>
      <c r="D8" s="55" t="s">
        <v>102</v>
      </c>
      <c r="E8" s="55">
        <v>118112</v>
      </c>
      <c r="F8" s="2"/>
      <c r="G8" s="2"/>
      <c r="H8" s="2"/>
      <c r="I8" s="2"/>
    </row>
    <row r="9" spans="1:9" ht="25.15" customHeight="1" thickBot="1" x14ac:dyDescent="0.3">
      <c r="A9" s="79">
        <v>2007</v>
      </c>
      <c r="B9" s="56">
        <v>79295</v>
      </c>
      <c r="C9" s="56">
        <v>43342</v>
      </c>
      <c r="D9" s="56" t="s">
        <v>102</v>
      </c>
      <c r="E9" s="56">
        <v>122637</v>
      </c>
      <c r="F9" s="2"/>
      <c r="G9" s="2"/>
      <c r="H9" s="2"/>
      <c r="I9" s="2"/>
    </row>
    <row r="10" spans="1:9" ht="25.15" customHeight="1" thickBot="1" x14ac:dyDescent="0.3">
      <c r="A10" s="79">
        <v>2008</v>
      </c>
      <c r="B10" s="55">
        <v>80544</v>
      </c>
      <c r="C10" s="55">
        <v>44473</v>
      </c>
      <c r="D10" s="55" t="s">
        <v>102</v>
      </c>
      <c r="E10" s="55">
        <v>125017</v>
      </c>
      <c r="F10" s="2"/>
      <c r="G10" s="2"/>
      <c r="H10" s="2"/>
      <c r="I10" s="2"/>
    </row>
    <row r="11" spans="1:9" ht="25.15" customHeight="1" thickBot="1" x14ac:dyDescent="0.3">
      <c r="A11" s="79">
        <v>2009</v>
      </c>
      <c r="B11" s="56">
        <v>81471</v>
      </c>
      <c r="C11" s="56">
        <v>45680</v>
      </c>
      <c r="D11" s="56" t="s">
        <v>102</v>
      </c>
      <c r="E11" s="56">
        <v>127151</v>
      </c>
      <c r="F11" s="2"/>
      <c r="G11" s="2"/>
      <c r="H11" s="2"/>
      <c r="I11" s="2"/>
    </row>
    <row r="12" spans="1:9" ht="25.15" customHeight="1" thickBot="1" x14ac:dyDescent="0.3">
      <c r="A12" s="79">
        <v>2010</v>
      </c>
      <c r="B12" s="55">
        <v>87180</v>
      </c>
      <c r="C12" s="55">
        <v>47419</v>
      </c>
      <c r="D12" s="55" t="s">
        <v>102</v>
      </c>
      <c r="E12" s="55">
        <v>134599</v>
      </c>
      <c r="F12" s="2"/>
      <c r="G12" s="2"/>
      <c r="H12" s="2"/>
      <c r="I12" s="2"/>
    </row>
    <row r="13" spans="1:9" ht="25.15" customHeight="1" thickBot="1" x14ac:dyDescent="0.3">
      <c r="A13" s="79">
        <v>2011</v>
      </c>
      <c r="B13" s="56">
        <v>87839</v>
      </c>
      <c r="C13" s="56">
        <v>47746</v>
      </c>
      <c r="D13" s="56" t="s">
        <v>102</v>
      </c>
      <c r="E13" s="56">
        <v>135585</v>
      </c>
      <c r="F13" s="2"/>
      <c r="G13" s="2"/>
      <c r="H13" s="2"/>
      <c r="I13" s="2"/>
    </row>
    <row r="14" spans="1:9" ht="25.15" customHeight="1" thickBot="1" x14ac:dyDescent="0.3">
      <c r="A14" s="79">
        <v>2012</v>
      </c>
      <c r="B14" s="55">
        <v>88453</v>
      </c>
      <c r="C14" s="55">
        <v>46992</v>
      </c>
      <c r="D14" s="55" t="s">
        <v>102</v>
      </c>
      <c r="E14" s="55">
        <v>135445</v>
      </c>
      <c r="F14" s="2"/>
      <c r="G14" s="2"/>
      <c r="H14" s="2"/>
      <c r="I14" s="2"/>
    </row>
    <row r="15" spans="1:9" ht="25.15" customHeight="1" thickBot="1" x14ac:dyDescent="0.3">
      <c r="A15" s="79">
        <v>2013</v>
      </c>
      <c r="B15" s="56">
        <v>90543</v>
      </c>
      <c r="C15" s="56">
        <v>44256</v>
      </c>
      <c r="D15" s="56" t="s">
        <v>102</v>
      </c>
      <c r="E15" s="56">
        <v>134799</v>
      </c>
    </row>
    <row r="16" spans="1:9" ht="25.15" customHeight="1" thickBot="1" x14ac:dyDescent="0.3">
      <c r="A16" s="79">
        <v>2014</v>
      </c>
      <c r="B16" s="55">
        <v>89129</v>
      </c>
      <c r="C16" s="55">
        <v>42521</v>
      </c>
      <c r="D16" s="55">
        <v>16</v>
      </c>
      <c r="E16" s="55">
        <v>131666</v>
      </c>
    </row>
    <row r="17" spans="1:5" ht="25.15" customHeight="1" thickBot="1" x14ac:dyDescent="0.3">
      <c r="A17" s="79">
        <v>2015</v>
      </c>
      <c r="B17" s="56">
        <v>91528</v>
      </c>
      <c r="C17" s="56">
        <v>42088</v>
      </c>
      <c r="D17" s="56">
        <v>7</v>
      </c>
      <c r="E17" s="56">
        <v>133623</v>
      </c>
    </row>
    <row r="18" spans="1:5" ht="25.15" customHeight="1" thickBot="1" x14ac:dyDescent="0.3">
      <c r="A18" s="79">
        <v>2016</v>
      </c>
      <c r="B18" s="55">
        <v>88997</v>
      </c>
      <c r="C18" s="55">
        <v>41997</v>
      </c>
      <c r="D18" s="55">
        <v>14</v>
      </c>
      <c r="E18" s="55">
        <v>131008</v>
      </c>
    </row>
    <row r="19" spans="1:5" ht="25.15" customHeight="1" thickBot="1" x14ac:dyDescent="0.3">
      <c r="A19" s="79">
        <v>2017</v>
      </c>
      <c r="B19" s="56">
        <v>89019</v>
      </c>
      <c r="C19" s="56">
        <v>40852</v>
      </c>
      <c r="D19" s="56">
        <v>16</v>
      </c>
      <c r="E19" s="56">
        <v>129887</v>
      </c>
    </row>
    <row r="20" spans="1:5" ht="25.15" customHeight="1" thickBot="1" x14ac:dyDescent="0.3">
      <c r="A20" s="126">
        <v>2018</v>
      </c>
      <c r="B20" s="131">
        <v>92114</v>
      </c>
      <c r="C20" s="131">
        <v>42391</v>
      </c>
      <c r="D20" s="131">
        <v>11</v>
      </c>
      <c r="E20" s="55">
        <v>134516</v>
      </c>
    </row>
    <row r="21" spans="1:5" ht="25.15" customHeight="1" thickBot="1" x14ac:dyDescent="0.3">
      <c r="A21" s="127">
        <v>2019</v>
      </c>
      <c r="B21" s="134">
        <v>97613</v>
      </c>
      <c r="C21" s="135">
        <v>41493</v>
      </c>
      <c r="D21" s="132">
        <v>17</v>
      </c>
      <c r="E21" s="128">
        <v>139123</v>
      </c>
    </row>
    <row r="22" spans="1:5" ht="25.15" customHeight="1" thickBot="1" x14ac:dyDescent="0.3">
      <c r="A22" s="129">
        <v>2020</v>
      </c>
      <c r="B22" s="133">
        <v>108532</v>
      </c>
      <c r="C22" s="136">
        <v>44498</v>
      </c>
      <c r="D22" s="130">
        <v>22</v>
      </c>
      <c r="E22" s="130">
        <v>153052</v>
      </c>
    </row>
    <row r="23" spans="1:5" ht="26.25" customHeight="1" x14ac:dyDescent="0.25">
      <c r="A23" s="168" t="s">
        <v>449</v>
      </c>
      <c r="B23" s="169"/>
      <c r="C23" s="169"/>
      <c r="D23" s="169"/>
      <c r="E23" s="169"/>
    </row>
    <row r="28" spans="1:5" x14ac:dyDescent="0.25">
      <c r="D28" t="s">
        <v>289</v>
      </c>
    </row>
  </sheetData>
  <mergeCells count="3">
    <mergeCell ref="A1:E1"/>
    <mergeCell ref="A2:E2"/>
    <mergeCell ref="A23:E23"/>
  </mergeCells>
  <pageMargins left="0.70866141732283472" right="0.70866141732283472" top="0.74803149606299213" bottom="0.74803149606299213" header="0.31496062992125984" footer="0.31496062992125984"/>
  <pageSetup scale="10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40.7109375" customWidth="1"/>
    <col min="2" max="2" width="13.5703125" customWidth="1"/>
    <col min="3" max="3" width="14.28515625" customWidth="1"/>
    <col min="4" max="4" width="13" customWidth="1"/>
    <col min="5" max="5" width="14.7109375" customWidth="1"/>
    <col min="6" max="6" width="42.5703125" customWidth="1"/>
  </cols>
  <sheetData>
    <row r="1" spans="1:6" ht="25.9" customHeight="1" x14ac:dyDescent="0.25">
      <c r="A1" s="184" t="s">
        <v>472</v>
      </c>
      <c r="B1" s="185"/>
      <c r="C1" s="185"/>
      <c r="D1" s="185"/>
      <c r="E1" s="185"/>
      <c r="F1" s="185"/>
    </row>
    <row r="2" spans="1:6" ht="24" customHeight="1" x14ac:dyDescent="0.25">
      <c r="A2" s="184" t="s">
        <v>473</v>
      </c>
      <c r="B2" s="185"/>
      <c r="C2" s="185"/>
      <c r="D2" s="185"/>
      <c r="E2" s="185"/>
      <c r="F2" s="185"/>
    </row>
    <row r="3" spans="1:6" ht="24" customHeight="1" thickBot="1" x14ac:dyDescent="0.3">
      <c r="A3" s="214">
        <v>2020</v>
      </c>
      <c r="B3" s="215"/>
      <c r="C3" s="215"/>
      <c r="D3" s="215"/>
      <c r="E3" s="215"/>
      <c r="F3" s="215"/>
    </row>
    <row r="4" spans="1:6" x14ac:dyDescent="0.25">
      <c r="A4" s="248" t="s">
        <v>407</v>
      </c>
      <c r="B4" s="187" t="s">
        <v>248</v>
      </c>
      <c r="C4" s="188"/>
      <c r="D4" s="188"/>
      <c r="E4" s="189"/>
      <c r="F4" s="250" t="s">
        <v>99</v>
      </c>
    </row>
    <row r="5" spans="1:6" ht="13.15" customHeight="1" thickBot="1" x14ac:dyDescent="0.3">
      <c r="A5" s="198"/>
      <c r="B5" s="245" t="s">
        <v>100</v>
      </c>
      <c r="C5" s="246"/>
      <c r="D5" s="246"/>
      <c r="E5" s="247"/>
      <c r="F5" s="176"/>
    </row>
    <row r="6" spans="1:6" ht="20.100000000000001" customHeight="1" x14ac:dyDescent="0.25">
      <c r="A6" s="198"/>
      <c r="B6" s="98" t="s">
        <v>295</v>
      </c>
      <c r="C6" s="98" t="s">
        <v>255</v>
      </c>
      <c r="D6" s="86" t="s">
        <v>288</v>
      </c>
      <c r="E6" s="86" t="s">
        <v>206</v>
      </c>
      <c r="F6" s="176"/>
    </row>
    <row r="7" spans="1:6" ht="20.100000000000001" customHeight="1" thickBot="1" x14ac:dyDescent="0.3">
      <c r="A7" s="249"/>
      <c r="B7" s="99" t="s">
        <v>250</v>
      </c>
      <c r="C7" s="99" t="s">
        <v>351</v>
      </c>
      <c r="D7" s="87" t="s">
        <v>287</v>
      </c>
      <c r="E7" s="87" t="s">
        <v>352</v>
      </c>
      <c r="F7" s="177"/>
    </row>
    <row r="8" spans="1:6" ht="13.9" customHeight="1" thickBot="1" x14ac:dyDescent="0.3">
      <c r="A8" s="1" t="s">
        <v>137</v>
      </c>
      <c r="B8" s="1" t="s">
        <v>138</v>
      </c>
      <c r="C8" s="1" t="s">
        <v>139</v>
      </c>
      <c r="D8" s="1" t="s">
        <v>140</v>
      </c>
      <c r="E8" s="1" t="s">
        <v>141</v>
      </c>
      <c r="F8" s="54" t="s">
        <v>163</v>
      </c>
    </row>
    <row r="9" spans="1:6" ht="22.5" customHeight="1" thickBot="1" x14ac:dyDescent="0.3">
      <c r="A9" s="113" t="s">
        <v>330</v>
      </c>
      <c r="B9" s="144">
        <v>0</v>
      </c>
      <c r="C9" s="144">
        <v>22372</v>
      </c>
      <c r="D9" s="144">
        <v>2</v>
      </c>
      <c r="E9" s="144">
        <v>22374</v>
      </c>
      <c r="F9" s="13" t="s">
        <v>101</v>
      </c>
    </row>
    <row r="10" spans="1:6" ht="20.100000000000001" customHeight="1" thickBot="1" x14ac:dyDescent="0.3">
      <c r="A10" s="114" t="s">
        <v>362</v>
      </c>
      <c r="B10" s="145">
        <v>12890</v>
      </c>
      <c r="C10" s="145">
        <v>1935</v>
      </c>
      <c r="D10" s="145">
        <v>0</v>
      </c>
      <c r="E10" s="145">
        <v>14825</v>
      </c>
      <c r="F10" s="13" t="s">
        <v>103</v>
      </c>
    </row>
    <row r="11" spans="1:6" ht="20.100000000000001" customHeight="1" thickBot="1" x14ac:dyDescent="0.3">
      <c r="A11" s="115" t="s">
        <v>199</v>
      </c>
      <c r="B11" s="146">
        <v>1675</v>
      </c>
      <c r="C11" s="146">
        <v>382</v>
      </c>
      <c r="D11" s="146">
        <v>0</v>
      </c>
      <c r="E11" s="146">
        <v>2057</v>
      </c>
      <c r="F11" s="14" t="s">
        <v>104</v>
      </c>
    </row>
    <row r="12" spans="1:6" ht="20.100000000000001" customHeight="1" thickBot="1" x14ac:dyDescent="0.3">
      <c r="A12" s="115" t="s">
        <v>331</v>
      </c>
      <c r="B12" s="145">
        <v>9023</v>
      </c>
      <c r="C12" s="145">
        <v>1143</v>
      </c>
      <c r="D12" s="145">
        <v>0</v>
      </c>
      <c r="E12" s="145">
        <v>10166</v>
      </c>
      <c r="F12" s="14" t="s">
        <v>105</v>
      </c>
    </row>
    <row r="13" spans="1:6" ht="33" customHeight="1" thickBot="1" x14ac:dyDescent="0.3">
      <c r="A13" s="116" t="s">
        <v>408</v>
      </c>
      <c r="B13" s="146">
        <v>2192</v>
      </c>
      <c r="C13" s="146">
        <v>410</v>
      </c>
      <c r="D13" s="146">
        <v>0</v>
      </c>
      <c r="E13" s="146">
        <v>2602</v>
      </c>
      <c r="F13" s="112" t="s">
        <v>296</v>
      </c>
    </row>
    <row r="14" spans="1:6" ht="20.100000000000001" customHeight="1" thickBot="1" x14ac:dyDescent="0.3">
      <c r="A14" s="114" t="s">
        <v>200</v>
      </c>
      <c r="B14" s="145">
        <v>6967</v>
      </c>
      <c r="C14" s="145">
        <v>5559</v>
      </c>
      <c r="D14" s="145">
        <v>0</v>
      </c>
      <c r="E14" s="145">
        <v>12526</v>
      </c>
      <c r="F14" s="13" t="s">
        <v>106</v>
      </c>
    </row>
    <row r="15" spans="1:6" ht="20.100000000000001" customHeight="1" thickBot="1" x14ac:dyDescent="0.3">
      <c r="A15" s="114" t="s">
        <v>201</v>
      </c>
      <c r="B15" s="146">
        <v>12893</v>
      </c>
      <c r="C15" s="146">
        <v>2754</v>
      </c>
      <c r="D15" s="146">
        <v>5</v>
      </c>
      <c r="E15" s="146">
        <v>15652</v>
      </c>
      <c r="F15" s="13" t="s">
        <v>107</v>
      </c>
    </row>
    <row r="16" spans="1:6" ht="20.100000000000001" customHeight="1" thickBot="1" x14ac:dyDescent="0.3">
      <c r="A16" s="114" t="s">
        <v>363</v>
      </c>
      <c r="B16" s="145">
        <v>15990</v>
      </c>
      <c r="C16" s="145">
        <v>1340</v>
      </c>
      <c r="D16" s="145">
        <v>2</v>
      </c>
      <c r="E16" s="145">
        <v>17332</v>
      </c>
      <c r="F16" s="13" t="s">
        <v>108</v>
      </c>
    </row>
    <row r="17" spans="1:6" ht="20.100000000000001" customHeight="1" thickBot="1" x14ac:dyDescent="0.3">
      <c r="A17" s="115" t="s">
        <v>202</v>
      </c>
      <c r="B17" s="146">
        <v>10963</v>
      </c>
      <c r="C17" s="146">
        <v>752</v>
      </c>
      <c r="D17" s="146">
        <v>1</v>
      </c>
      <c r="E17" s="146">
        <v>11716</v>
      </c>
      <c r="F17" s="14" t="s">
        <v>109</v>
      </c>
    </row>
    <row r="18" spans="1:6" ht="20.100000000000001" customHeight="1" thickBot="1" x14ac:dyDescent="0.3">
      <c r="A18" s="115" t="s">
        <v>203</v>
      </c>
      <c r="B18" s="145">
        <v>5027</v>
      </c>
      <c r="C18" s="145">
        <v>588</v>
      </c>
      <c r="D18" s="145">
        <v>1</v>
      </c>
      <c r="E18" s="145">
        <v>5616</v>
      </c>
      <c r="F18" s="14" t="s">
        <v>110</v>
      </c>
    </row>
    <row r="19" spans="1:6" ht="30" customHeight="1" thickBot="1" x14ac:dyDescent="0.3">
      <c r="A19" s="115" t="s">
        <v>204</v>
      </c>
      <c r="B19" s="146">
        <v>9956</v>
      </c>
      <c r="C19" s="146">
        <v>721</v>
      </c>
      <c r="D19" s="146">
        <v>0</v>
      </c>
      <c r="E19" s="146">
        <v>10677</v>
      </c>
      <c r="F19" s="112" t="s">
        <v>111</v>
      </c>
    </row>
    <row r="20" spans="1:6" ht="20.100000000000001" customHeight="1" thickBot="1" x14ac:dyDescent="0.3">
      <c r="A20" s="114" t="s">
        <v>205</v>
      </c>
      <c r="B20" s="145">
        <v>1330</v>
      </c>
      <c r="C20" s="145">
        <v>127</v>
      </c>
      <c r="D20" s="145">
        <v>0</v>
      </c>
      <c r="E20" s="145">
        <v>1457</v>
      </c>
      <c r="F20" s="13" t="s">
        <v>112</v>
      </c>
    </row>
    <row r="21" spans="1:6" ht="20.100000000000001" customHeight="1" thickBot="1" x14ac:dyDescent="0.3">
      <c r="A21" s="114" t="s">
        <v>364</v>
      </c>
      <c r="B21" s="146">
        <v>33164</v>
      </c>
      <c r="C21" s="146">
        <v>4493</v>
      </c>
      <c r="D21" s="146">
        <v>9</v>
      </c>
      <c r="E21" s="146">
        <v>37666</v>
      </c>
      <c r="F21" s="13" t="s">
        <v>113</v>
      </c>
    </row>
    <row r="22" spans="1:6" ht="20.100000000000001" customHeight="1" thickBot="1" x14ac:dyDescent="0.3">
      <c r="A22" s="114" t="s">
        <v>165</v>
      </c>
      <c r="B22" s="145">
        <v>15342</v>
      </c>
      <c r="C22" s="145">
        <v>5197</v>
      </c>
      <c r="D22" s="145">
        <v>4</v>
      </c>
      <c r="E22" s="145">
        <v>20543</v>
      </c>
      <c r="F22" s="13" t="s">
        <v>6</v>
      </c>
    </row>
    <row r="23" spans="1:6" ht="20.100000000000001" customHeight="1" thickBot="1" x14ac:dyDescent="0.3">
      <c r="A23" s="114" t="s">
        <v>206</v>
      </c>
      <c r="B23" s="147">
        <v>108532</v>
      </c>
      <c r="C23" s="147">
        <v>44498</v>
      </c>
      <c r="D23" s="147">
        <v>22</v>
      </c>
      <c r="E23" s="147">
        <v>153052</v>
      </c>
      <c r="F23" s="13" t="s">
        <v>62</v>
      </c>
    </row>
    <row r="24" spans="1:6" ht="20.100000000000001" customHeight="1" x14ac:dyDescent="0.25">
      <c r="A24" s="254" t="s">
        <v>207</v>
      </c>
      <c r="B24" s="187" t="s">
        <v>248</v>
      </c>
      <c r="C24" s="188"/>
      <c r="D24" s="188"/>
      <c r="E24" s="189"/>
      <c r="F24" s="240" t="s">
        <v>114</v>
      </c>
    </row>
    <row r="25" spans="1:6" ht="20.100000000000001" customHeight="1" thickBot="1" x14ac:dyDescent="0.3">
      <c r="A25" s="255"/>
      <c r="B25" s="251" t="s">
        <v>100</v>
      </c>
      <c r="C25" s="252"/>
      <c r="D25" s="252"/>
      <c r="E25" s="253"/>
      <c r="F25" s="241"/>
    </row>
    <row r="26" spans="1:6" ht="20.100000000000001" customHeight="1" x14ac:dyDescent="0.25">
      <c r="A26" s="255"/>
      <c r="B26" s="27" t="s">
        <v>295</v>
      </c>
      <c r="C26" s="27" t="s">
        <v>255</v>
      </c>
      <c r="D26" s="86" t="s">
        <v>288</v>
      </c>
      <c r="E26" s="27" t="s">
        <v>249</v>
      </c>
      <c r="F26" s="241"/>
    </row>
    <row r="27" spans="1:6" ht="20.100000000000001" customHeight="1" thickBot="1" x14ac:dyDescent="0.3">
      <c r="A27" s="256"/>
      <c r="B27" s="28" t="s">
        <v>250</v>
      </c>
      <c r="C27" s="28" t="s">
        <v>353</v>
      </c>
      <c r="D27" s="87" t="s">
        <v>287</v>
      </c>
      <c r="E27" s="28" t="s">
        <v>62</v>
      </c>
      <c r="F27" s="242"/>
    </row>
    <row r="28" spans="1:6" ht="20.100000000000001" customHeight="1" thickBot="1" x14ac:dyDescent="0.3">
      <c r="A28" s="114" t="s">
        <v>208</v>
      </c>
      <c r="B28" s="43">
        <v>24966</v>
      </c>
      <c r="C28" s="43">
        <v>11826</v>
      </c>
      <c r="D28" s="43">
        <v>11</v>
      </c>
      <c r="E28" s="43">
        <v>36803</v>
      </c>
      <c r="F28" s="13" t="s">
        <v>115</v>
      </c>
    </row>
    <row r="29" spans="1:6" ht="20.100000000000001" customHeight="1" thickBot="1" x14ac:dyDescent="0.3">
      <c r="A29" s="114" t="s">
        <v>209</v>
      </c>
      <c r="B29" s="44">
        <v>73093</v>
      </c>
      <c r="C29" s="44">
        <v>28085</v>
      </c>
      <c r="D29" s="44">
        <v>3</v>
      </c>
      <c r="E29" s="44">
        <v>101181</v>
      </c>
      <c r="F29" s="13" t="s">
        <v>116</v>
      </c>
    </row>
    <row r="30" spans="1:6" ht="20.100000000000001" customHeight="1" thickBot="1" x14ac:dyDescent="0.3">
      <c r="A30" s="114" t="s">
        <v>210</v>
      </c>
      <c r="B30" s="43">
        <v>1488</v>
      </c>
      <c r="C30" s="43">
        <v>1003</v>
      </c>
      <c r="D30" s="43">
        <v>0</v>
      </c>
      <c r="E30" s="43">
        <v>2491</v>
      </c>
      <c r="F30" s="13" t="s">
        <v>117</v>
      </c>
    </row>
    <row r="31" spans="1:6" ht="20.100000000000001" customHeight="1" thickBot="1" x14ac:dyDescent="0.3">
      <c r="A31" s="114" t="s">
        <v>211</v>
      </c>
      <c r="B31" s="44">
        <v>501</v>
      </c>
      <c r="C31" s="44">
        <v>330</v>
      </c>
      <c r="D31" s="44">
        <v>0</v>
      </c>
      <c r="E31" s="44">
        <v>831</v>
      </c>
      <c r="F31" s="13" t="s">
        <v>118</v>
      </c>
    </row>
    <row r="32" spans="1:6" ht="20.100000000000001" customHeight="1" thickBot="1" x14ac:dyDescent="0.3">
      <c r="A32" s="114" t="s">
        <v>332</v>
      </c>
      <c r="B32" s="43">
        <v>693</v>
      </c>
      <c r="C32" s="43">
        <v>268</v>
      </c>
      <c r="D32" s="43">
        <v>2</v>
      </c>
      <c r="E32" s="43">
        <v>963</v>
      </c>
      <c r="F32" s="13" t="s">
        <v>119</v>
      </c>
    </row>
    <row r="33" spans="1:6" ht="20.100000000000001" customHeight="1" thickBot="1" x14ac:dyDescent="0.3">
      <c r="A33" s="114" t="s">
        <v>165</v>
      </c>
      <c r="B33" s="44">
        <v>1333</v>
      </c>
      <c r="C33" s="44">
        <v>831</v>
      </c>
      <c r="D33" s="44">
        <v>6</v>
      </c>
      <c r="E33" s="44">
        <v>2170</v>
      </c>
      <c r="F33" s="13" t="s">
        <v>6</v>
      </c>
    </row>
    <row r="34" spans="1:6" ht="20.100000000000001" customHeight="1" thickBot="1" x14ac:dyDescent="0.3">
      <c r="A34" s="114" t="s">
        <v>212</v>
      </c>
      <c r="B34" s="43">
        <v>6458</v>
      </c>
      <c r="C34" s="43">
        <v>2155</v>
      </c>
      <c r="D34" s="43">
        <v>0</v>
      </c>
      <c r="E34" s="43">
        <v>8613</v>
      </c>
      <c r="F34" s="13" t="s">
        <v>120</v>
      </c>
    </row>
    <row r="35" spans="1:6" ht="20.100000000000001" customHeight="1" thickBot="1" x14ac:dyDescent="0.3">
      <c r="A35" s="114" t="s">
        <v>206</v>
      </c>
      <c r="B35" s="95">
        <f t="shared" ref="B35:C35" si="0">SUM(B28:B34)</f>
        <v>108532</v>
      </c>
      <c r="C35" s="95">
        <f t="shared" si="0"/>
        <v>44498</v>
      </c>
      <c r="D35" s="95">
        <f t="shared" ref="D35:E35" si="1">SUM(D28:D34)</f>
        <v>22</v>
      </c>
      <c r="E35" s="95">
        <f t="shared" si="1"/>
        <v>153052</v>
      </c>
      <c r="F35" s="13" t="s">
        <v>62</v>
      </c>
    </row>
    <row r="36" spans="1:6" ht="20.100000000000001" customHeight="1" x14ac:dyDescent="0.25">
      <c r="A36" s="254" t="s">
        <v>213</v>
      </c>
      <c r="B36" s="187" t="s">
        <v>248</v>
      </c>
      <c r="C36" s="188"/>
      <c r="D36" s="188"/>
      <c r="E36" s="189"/>
      <c r="F36" s="240" t="s">
        <v>121</v>
      </c>
    </row>
    <row r="37" spans="1:6" ht="15.6" customHeight="1" thickBot="1" x14ac:dyDescent="0.3">
      <c r="A37" s="255"/>
      <c r="B37" s="251" t="s">
        <v>100</v>
      </c>
      <c r="C37" s="252"/>
      <c r="D37" s="252"/>
      <c r="E37" s="253"/>
      <c r="F37" s="241"/>
    </row>
    <row r="38" spans="1:6" ht="20.100000000000001" customHeight="1" x14ac:dyDescent="0.25">
      <c r="A38" s="255"/>
      <c r="B38" s="27" t="s">
        <v>295</v>
      </c>
      <c r="C38" s="27" t="s">
        <v>255</v>
      </c>
      <c r="D38" s="102" t="s">
        <v>288</v>
      </c>
      <c r="E38" s="27" t="s">
        <v>249</v>
      </c>
      <c r="F38" s="241"/>
    </row>
    <row r="39" spans="1:6" ht="18" customHeight="1" thickBot="1" x14ac:dyDescent="0.3">
      <c r="A39" s="256"/>
      <c r="B39" s="28" t="s">
        <v>250</v>
      </c>
      <c r="C39" s="28" t="s">
        <v>353</v>
      </c>
      <c r="D39" s="103" t="s">
        <v>287</v>
      </c>
      <c r="E39" s="28" t="s">
        <v>62</v>
      </c>
      <c r="F39" s="242"/>
    </row>
    <row r="40" spans="1:6" ht="20.100000000000001" customHeight="1" thickBot="1" x14ac:dyDescent="0.3">
      <c r="A40" s="114" t="s">
        <v>365</v>
      </c>
      <c r="B40" s="43">
        <v>12881</v>
      </c>
      <c r="C40" s="43">
        <v>6389</v>
      </c>
      <c r="D40" s="43">
        <v>5</v>
      </c>
      <c r="E40" s="43">
        <v>19275</v>
      </c>
      <c r="F40" s="13" t="s">
        <v>122</v>
      </c>
    </row>
    <row r="41" spans="1:6" ht="20.100000000000001" customHeight="1" thickBot="1" x14ac:dyDescent="0.3">
      <c r="A41" s="114" t="s">
        <v>214</v>
      </c>
      <c r="B41" s="44">
        <v>17100</v>
      </c>
      <c r="C41" s="44">
        <v>7137</v>
      </c>
      <c r="D41" s="44">
        <v>5</v>
      </c>
      <c r="E41" s="44">
        <v>24242</v>
      </c>
      <c r="F41" s="13" t="s">
        <v>123</v>
      </c>
    </row>
    <row r="42" spans="1:6" ht="20.100000000000001" customHeight="1" thickBot="1" x14ac:dyDescent="0.3">
      <c r="A42" s="114" t="s">
        <v>215</v>
      </c>
      <c r="B42" s="43">
        <v>21432</v>
      </c>
      <c r="C42" s="43">
        <v>8421</v>
      </c>
      <c r="D42" s="43">
        <v>6</v>
      </c>
      <c r="E42" s="43">
        <v>29859</v>
      </c>
      <c r="F42" s="13" t="s">
        <v>124</v>
      </c>
    </row>
    <row r="43" spans="1:6" ht="20.100000000000001" customHeight="1" thickBot="1" x14ac:dyDescent="0.3">
      <c r="A43" s="117" t="s">
        <v>216</v>
      </c>
      <c r="B43" s="44">
        <v>26053</v>
      </c>
      <c r="C43" s="44">
        <v>9715</v>
      </c>
      <c r="D43" s="44">
        <v>3</v>
      </c>
      <c r="E43" s="44">
        <v>35771</v>
      </c>
      <c r="F43" s="15" t="s">
        <v>125</v>
      </c>
    </row>
    <row r="44" spans="1:6" ht="34.15" customHeight="1" thickBot="1" x14ac:dyDescent="0.3">
      <c r="A44" s="117" t="s">
        <v>217</v>
      </c>
      <c r="B44" s="43">
        <v>17362</v>
      </c>
      <c r="C44" s="43">
        <v>6913</v>
      </c>
      <c r="D44" s="43">
        <v>3</v>
      </c>
      <c r="E44" s="43">
        <v>24278</v>
      </c>
      <c r="F44" s="15" t="s">
        <v>126</v>
      </c>
    </row>
    <row r="45" spans="1:6" ht="20.100000000000001" customHeight="1" thickBot="1" x14ac:dyDescent="0.3">
      <c r="A45" s="114" t="s">
        <v>218</v>
      </c>
      <c r="B45" s="44">
        <v>1599</v>
      </c>
      <c r="C45" s="44">
        <v>418</v>
      </c>
      <c r="D45" s="44">
        <v>0</v>
      </c>
      <c r="E45" s="44">
        <v>2017</v>
      </c>
      <c r="F45" s="13" t="s">
        <v>127</v>
      </c>
    </row>
    <row r="46" spans="1:6" ht="20.100000000000001" customHeight="1" thickBot="1" x14ac:dyDescent="0.3">
      <c r="A46" s="114" t="s">
        <v>219</v>
      </c>
      <c r="B46" s="43">
        <v>4460</v>
      </c>
      <c r="C46" s="43">
        <v>1730</v>
      </c>
      <c r="D46" s="43">
        <v>0</v>
      </c>
      <c r="E46" s="43">
        <v>6190</v>
      </c>
      <c r="F46" s="13" t="s">
        <v>128</v>
      </c>
    </row>
    <row r="47" spans="1:6" ht="20.100000000000001" customHeight="1" thickBot="1" x14ac:dyDescent="0.3">
      <c r="A47" s="117" t="s">
        <v>220</v>
      </c>
      <c r="B47" s="44">
        <v>291</v>
      </c>
      <c r="C47" s="44">
        <v>116</v>
      </c>
      <c r="D47" s="44">
        <v>0</v>
      </c>
      <c r="E47" s="44">
        <v>407</v>
      </c>
      <c r="F47" s="15" t="s">
        <v>129</v>
      </c>
    </row>
    <row r="48" spans="1:6" ht="20.100000000000001" customHeight="1" thickBot="1" x14ac:dyDescent="0.3">
      <c r="A48" s="114" t="s">
        <v>366</v>
      </c>
      <c r="B48" s="43">
        <v>7354</v>
      </c>
      <c r="C48" s="43">
        <v>3659</v>
      </c>
      <c r="D48" s="43">
        <v>0</v>
      </c>
      <c r="E48" s="43">
        <v>11013</v>
      </c>
      <c r="F48" s="13" t="s">
        <v>130</v>
      </c>
    </row>
    <row r="49" spans="1:6" ht="20.100000000000001" customHeight="1" thickBot="1" x14ac:dyDescent="0.3">
      <c r="A49" s="114" t="s">
        <v>206</v>
      </c>
      <c r="B49" s="95">
        <f t="shared" ref="B49:C49" si="2">SUM(B40:B48)</f>
        <v>108532</v>
      </c>
      <c r="C49" s="95">
        <f t="shared" si="2"/>
        <v>44498</v>
      </c>
      <c r="D49" s="95">
        <f t="shared" ref="D49:E49" si="3">SUM(D40:D48)</f>
        <v>22</v>
      </c>
      <c r="E49" s="95">
        <f t="shared" si="3"/>
        <v>153052</v>
      </c>
      <c r="F49" s="13" t="s">
        <v>62</v>
      </c>
    </row>
    <row r="50" spans="1:6" ht="22.5" customHeight="1" thickBot="1" x14ac:dyDescent="0.3">
      <c r="A50" s="168" t="s">
        <v>373</v>
      </c>
      <c r="B50" s="169"/>
      <c r="C50" s="169"/>
      <c r="D50" s="169"/>
      <c r="E50" s="169"/>
      <c r="F50" s="169"/>
    </row>
    <row r="51" spans="1:6" x14ac:dyDescent="0.25">
      <c r="A51" s="243" t="s">
        <v>131</v>
      </c>
      <c r="B51" s="244"/>
      <c r="C51" s="244"/>
      <c r="D51" s="244"/>
      <c r="E51" s="244"/>
      <c r="F51" s="244"/>
    </row>
  </sheetData>
  <mergeCells count="17">
    <mergeCell ref="B36:E36"/>
    <mergeCell ref="F36:F39"/>
    <mergeCell ref="A51:F51"/>
    <mergeCell ref="A1:F1"/>
    <mergeCell ref="A2:F2"/>
    <mergeCell ref="B4:E4"/>
    <mergeCell ref="B5:E5"/>
    <mergeCell ref="A4:A7"/>
    <mergeCell ref="F4:F7"/>
    <mergeCell ref="A50:F50"/>
    <mergeCell ref="B37:E37"/>
    <mergeCell ref="A36:A39"/>
    <mergeCell ref="B24:E24"/>
    <mergeCell ref="B25:E25"/>
    <mergeCell ref="A3:F3"/>
    <mergeCell ref="F24:F27"/>
    <mergeCell ref="A24:A27"/>
  </mergeCells>
  <pageMargins left="0.56000000000000005" right="0.17" top="0.75" bottom="0.78" header="0.3" footer="0.3"/>
  <pageSetup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23.7109375" customWidth="1"/>
    <col min="2" max="2" width="23.28515625" customWidth="1"/>
    <col min="3" max="3" width="24.28515625" customWidth="1"/>
    <col min="4" max="4" width="24.85546875" customWidth="1"/>
    <col min="5" max="5" width="25.140625" customWidth="1"/>
    <col min="10" max="10" width="32.140625" customWidth="1"/>
  </cols>
  <sheetData>
    <row r="1" spans="1:9" ht="37.15" customHeight="1" x14ac:dyDescent="0.25">
      <c r="A1" s="263" t="s">
        <v>418</v>
      </c>
      <c r="B1" s="264"/>
      <c r="C1" s="264"/>
      <c r="D1" s="264"/>
      <c r="E1" s="264"/>
    </row>
    <row r="2" spans="1:9" ht="55.5" customHeight="1" x14ac:dyDescent="0.25">
      <c r="A2" s="263" t="s">
        <v>416</v>
      </c>
      <c r="B2" s="264"/>
      <c r="C2" s="264"/>
      <c r="D2" s="264"/>
      <c r="E2" s="264"/>
    </row>
    <row r="3" spans="1:9" ht="36" customHeight="1" thickBot="1" x14ac:dyDescent="0.3">
      <c r="A3" s="167" t="s">
        <v>428</v>
      </c>
      <c r="B3" s="167"/>
      <c r="C3" s="167"/>
      <c r="D3" s="167"/>
      <c r="E3" s="151" t="s">
        <v>417</v>
      </c>
    </row>
    <row r="4" spans="1:9" ht="36" customHeight="1" thickBot="1" x14ac:dyDescent="0.3">
      <c r="A4" s="257" t="s">
        <v>252</v>
      </c>
      <c r="B4" s="4" t="s">
        <v>251</v>
      </c>
      <c r="C4" s="4" t="s">
        <v>255</v>
      </c>
      <c r="D4" s="4" t="s">
        <v>257</v>
      </c>
      <c r="E4" s="259" t="s">
        <v>132</v>
      </c>
    </row>
    <row r="5" spans="1:9" ht="36" customHeight="1" thickBot="1" x14ac:dyDescent="0.3">
      <c r="A5" s="258"/>
      <c r="B5" s="4" t="s">
        <v>253</v>
      </c>
      <c r="C5" s="4" t="s">
        <v>254</v>
      </c>
      <c r="D5" s="4" t="s">
        <v>256</v>
      </c>
      <c r="E5" s="260"/>
    </row>
    <row r="6" spans="1:9" ht="36" customHeight="1" thickBot="1" x14ac:dyDescent="0.3">
      <c r="A6" s="5" t="s">
        <v>150</v>
      </c>
      <c r="B6" s="5" t="s">
        <v>151</v>
      </c>
      <c r="C6" s="5" t="s">
        <v>152</v>
      </c>
      <c r="D6" s="5" t="s">
        <v>153</v>
      </c>
      <c r="E6" s="5" t="s">
        <v>281</v>
      </c>
      <c r="F6" s="2"/>
      <c r="G6" s="2"/>
      <c r="H6" s="2"/>
      <c r="I6" s="2"/>
    </row>
    <row r="7" spans="1:9" ht="36" customHeight="1" thickBot="1" x14ac:dyDescent="0.3">
      <c r="A7" s="3" t="s">
        <v>278</v>
      </c>
      <c r="B7" s="8">
        <v>2.6</v>
      </c>
      <c r="C7" s="8">
        <v>2</v>
      </c>
      <c r="D7" s="8">
        <v>2.2999999999999998</v>
      </c>
      <c r="E7" s="41" t="s">
        <v>276</v>
      </c>
      <c r="F7" s="2"/>
      <c r="G7" s="2"/>
      <c r="H7" s="2"/>
      <c r="I7" s="2"/>
    </row>
    <row r="8" spans="1:9" ht="36" customHeight="1" thickBot="1" x14ac:dyDescent="0.3">
      <c r="A8" s="3" t="s">
        <v>279</v>
      </c>
      <c r="B8" s="9">
        <v>2.1</v>
      </c>
      <c r="C8" s="9">
        <v>1.8</v>
      </c>
      <c r="D8" s="9">
        <v>2</v>
      </c>
      <c r="E8" s="41" t="s">
        <v>277</v>
      </c>
      <c r="F8" s="2"/>
      <c r="G8" s="2"/>
      <c r="H8" s="2"/>
      <c r="I8" s="2"/>
    </row>
    <row r="9" spans="1:9" ht="36" customHeight="1" thickBot="1" x14ac:dyDescent="0.3">
      <c r="A9" s="3" t="s">
        <v>206</v>
      </c>
      <c r="B9" s="8">
        <v>2.4</v>
      </c>
      <c r="C9" s="8">
        <v>1.9</v>
      </c>
      <c r="D9" s="8">
        <v>2.2000000000000002</v>
      </c>
      <c r="E9" s="41" t="s">
        <v>62</v>
      </c>
      <c r="F9" s="2"/>
      <c r="G9" s="2"/>
      <c r="H9" s="2"/>
      <c r="I9" s="2"/>
    </row>
    <row r="10" spans="1:9" ht="30" customHeight="1" x14ac:dyDescent="0.25">
      <c r="A10" s="261" t="s">
        <v>423</v>
      </c>
      <c r="B10" s="262"/>
      <c r="C10" s="262"/>
      <c r="D10" s="262"/>
      <c r="E10" s="262"/>
      <c r="F10" s="2"/>
      <c r="G10" s="2"/>
      <c r="H10" s="2"/>
      <c r="I10" s="2"/>
    </row>
    <row r="11" spans="1:9" x14ac:dyDescent="0.25">
      <c r="B11" s="2"/>
      <c r="C11" s="2"/>
      <c r="D11" s="2"/>
      <c r="E11" s="2"/>
      <c r="F11" s="2"/>
      <c r="G11" s="2"/>
      <c r="H11" s="2"/>
      <c r="I11" s="2"/>
    </row>
    <row r="12" spans="1:9" x14ac:dyDescent="0.25">
      <c r="B12" s="2"/>
      <c r="C12" s="2"/>
      <c r="D12" s="2"/>
      <c r="E12" s="2"/>
      <c r="F12" s="2"/>
      <c r="G12" s="2"/>
      <c r="H12" s="2"/>
      <c r="I12" s="2"/>
    </row>
    <row r="13" spans="1:9" x14ac:dyDescent="0.25">
      <c r="B13" s="2"/>
      <c r="C13" s="2"/>
      <c r="D13" s="2"/>
      <c r="E13" s="2"/>
      <c r="F13" s="2"/>
      <c r="G13" s="2"/>
      <c r="H13" s="2"/>
      <c r="I13" s="2"/>
    </row>
    <row r="14" spans="1:9" x14ac:dyDescent="0.25">
      <c r="B14" s="2"/>
      <c r="C14" s="2"/>
      <c r="D14" s="2"/>
      <c r="E14" s="2"/>
      <c r="F14" s="2"/>
      <c r="G14" s="2"/>
      <c r="H14" s="2"/>
      <c r="I14" s="2"/>
    </row>
    <row r="15" spans="1:9" x14ac:dyDescent="0.25">
      <c r="B15" s="2"/>
      <c r="C15" s="2"/>
      <c r="D15" s="2"/>
      <c r="E15" s="2"/>
      <c r="F15" s="2"/>
      <c r="G15" s="2"/>
      <c r="H15" s="2"/>
      <c r="I15" s="2"/>
    </row>
  </sheetData>
  <mergeCells count="5">
    <mergeCell ref="A4:A5"/>
    <mergeCell ref="E4:E5"/>
    <mergeCell ref="A10:E10"/>
    <mergeCell ref="A2:E2"/>
    <mergeCell ref="A1:E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2" max="2" width="9.5703125" customWidth="1"/>
    <col min="3" max="4" width="12.28515625" customWidth="1"/>
    <col min="5" max="5" width="12.5703125" customWidth="1"/>
    <col min="6" max="6" width="11.28515625" customWidth="1"/>
    <col min="7" max="7" width="14.140625" customWidth="1"/>
    <col min="8" max="9" width="11.140625" customWidth="1"/>
    <col min="10" max="10" width="13" customWidth="1"/>
    <col min="11" max="11" width="9.7109375" customWidth="1"/>
    <col min="12" max="12" width="7.7109375" customWidth="1"/>
  </cols>
  <sheetData>
    <row r="1" spans="1:12" ht="26.25" customHeight="1" x14ac:dyDescent="0.25">
      <c r="A1" s="184" t="s">
        <v>430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9.25" customHeight="1" thickBot="1" x14ac:dyDescent="0.3">
      <c r="A2" s="265" t="s">
        <v>431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9.5" customHeight="1" thickBot="1" x14ac:dyDescent="0.3">
      <c r="A3" s="271" t="s">
        <v>428</v>
      </c>
      <c r="B3" s="272"/>
      <c r="C3" s="272"/>
      <c r="D3" s="272"/>
      <c r="E3" s="272"/>
      <c r="F3" s="226" t="s">
        <v>427</v>
      </c>
      <c r="G3" s="226"/>
      <c r="H3" s="226"/>
      <c r="I3" s="226"/>
      <c r="J3" s="226"/>
      <c r="K3" s="226"/>
      <c r="L3" s="226"/>
    </row>
    <row r="4" spans="1:12" ht="15.75" customHeight="1" x14ac:dyDescent="0.25">
      <c r="A4" s="190" t="s">
        <v>259</v>
      </c>
      <c r="B4" s="212"/>
      <c r="C4" s="192" t="s">
        <v>262</v>
      </c>
      <c r="D4" s="192" t="s">
        <v>453</v>
      </c>
      <c r="E4" s="192" t="s">
        <v>419</v>
      </c>
      <c r="F4" s="192" t="s">
        <v>265</v>
      </c>
      <c r="G4" s="192" t="s">
        <v>267</v>
      </c>
      <c r="H4" s="192" t="s">
        <v>269</v>
      </c>
      <c r="I4" s="192" t="s">
        <v>271</v>
      </c>
      <c r="J4" s="192" t="s">
        <v>420</v>
      </c>
      <c r="K4" s="190" t="s">
        <v>258</v>
      </c>
      <c r="L4" s="212"/>
    </row>
    <row r="5" spans="1:12" ht="15.75" thickBot="1" x14ac:dyDescent="0.3">
      <c r="A5" s="211"/>
      <c r="B5" s="213"/>
      <c r="C5" s="193"/>
      <c r="D5" s="193"/>
      <c r="E5" s="193"/>
      <c r="F5" s="193"/>
      <c r="G5" s="193"/>
      <c r="H5" s="193"/>
      <c r="I5" s="193"/>
      <c r="J5" s="193"/>
      <c r="K5" s="211"/>
      <c r="L5" s="213"/>
    </row>
    <row r="6" spans="1:12" ht="30.75" customHeight="1" x14ac:dyDescent="0.25">
      <c r="A6" s="192" t="s">
        <v>252</v>
      </c>
      <c r="B6" s="192" t="s">
        <v>260</v>
      </c>
      <c r="C6" s="193"/>
      <c r="D6" s="193"/>
      <c r="E6" s="193"/>
      <c r="F6" s="193"/>
      <c r="G6" s="193"/>
      <c r="H6" s="193"/>
      <c r="I6" s="193"/>
      <c r="J6" s="193"/>
      <c r="K6" s="192" t="s">
        <v>133</v>
      </c>
      <c r="L6" s="192" t="s">
        <v>132</v>
      </c>
    </row>
    <row r="7" spans="1:12" ht="51.75" thickBot="1" x14ac:dyDescent="0.3">
      <c r="A7" s="276"/>
      <c r="B7" s="276"/>
      <c r="C7" s="17" t="s">
        <v>261</v>
      </c>
      <c r="D7" s="17" t="s">
        <v>452</v>
      </c>
      <c r="E7" s="17" t="s">
        <v>263</v>
      </c>
      <c r="F7" s="17" t="s">
        <v>264</v>
      </c>
      <c r="G7" s="17" t="s">
        <v>266</v>
      </c>
      <c r="H7" s="17" t="s">
        <v>268</v>
      </c>
      <c r="I7" s="17" t="s">
        <v>270</v>
      </c>
      <c r="J7" s="17" t="s">
        <v>272</v>
      </c>
      <c r="K7" s="276"/>
      <c r="L7" s="276"/>
    </row>
    <row r="8" spans="1:12" s="2" customFormat="1" ht="15.75" thickBot="1" x14ac:dyDescent="0.3">
      <c r="A8" s="6" t="s">
        <v>154</v>
      </c>
      <c r="B8" s="6" t="s">
        <v>155</v>
      </c>
      <c r="C8" s="6" t="s">
        <v>156</v>
      </c>
      <c r="D8" s="6" t="s">
        <v>157</v>
      </c>
      <c r="E8" s="6" t="s">
        <v>158</v>
      </c>
      <c r="F8" s="6" t="s">
        <v>159</v>
      </c>
      <c r="G8" s="6" t="s">
        <v>160</v>
      </c>
      <c r="H8" s="6" t="s">
        <v>161</v>
      </c>
      <c r="I8" s="6" t="s">
        <v>162</v>
      </c>
      <c r="J8" s="6" t="s">
        <v>163</v>
      </c>
      <c r="K8" s="6" t="s">
        <v>367</v>
      </c>
      <c r="L8" s="6" t="s">
        <v>368</v>
      </c>
    </row>
    <row r="9" spans="1:12" ht="25.15" customHeight="1" thickBot="1" x14ac:dyDescent="0.3">
      <c r="A9" s="268" t="s">
        <v>278</v>
      </c>
      <c r="B9" s="7" t="s">
        <v>251</v>
      </c>
      <c r="C9" s="49">
        <v>0.3</v>
      </c>
      <c r="D9" s="49">
        <v>0.3</v>
      </c>
      <c r="E9" s="49">
        <v>0.3</v>
      </c>
      <c r="F9" s="49">
        <v>1.6</v>
      </c>
      <c r="G9" s="49">
        <v>0.2</v>
      </c>
      <c r="H9" s="49">
        <v>0.2</v>
      </c>
      <c r="I9" s="49">
        <v>0.1</v>
      </c>
      <c r="J9" s="49">
        <v>2.6</v>
      </c>
      <c r="K9" s="7" t="s">
        <v>283</v>
      </c>
      <c r="L9" s="273" t="s">
        <v>282</v>
      </c>
    </row>
    <row r="10" spans="1:12" ht="25.15" customHeight="1" thickBot="1" x14ac:dyDescent="0.3">
      <c r="A10" s="269"/>
      <c r="B10" s="7" t="s">
        <v>255</v>
      </c>
      <c r="C10" s="50">
        <v>0.3</v>
      </c>
      <c r="D10" s="50">
        <v>0.3</v>
      </c>
      <c r="E10" s="50">
        <v>0.2</v>
      </c>
      <c r="F10" s="50">
        <v>1.2</v>
      </c>
      <c r="G10" s="50">
        <v>0.1</v>
      </c>
      <c r="H10" s="50">
        <v>0.1</v>
      </c>
      <c r="I10" s="50">
        <v>0</v>
      </c>
      <c r="J10" s="50">
        <v>2</v>
      </c>
      <c r="K10" s="7" t="s">
        <v>247</v>
      </c>
      <c r="L10" s="274"/>
    </row>
    <row r="11" spans="1:12" ht="25.15" customHeight="1" thickBot="1" x14ac:dyDescent="0.3">
      <c r="A11" s="270"/>
      <c r="B11" s="7" t="s">
        <v>257</v>
      </c>
      <c r="C11" s="49">
        <v>0.3</v>
      </c>
      <c r="D11" s="49">
        <v>0.3</v>
      </c>
      <c r="E11" s="49">
        <v>0.2</v>
      </c>
      <c r="F11" s="49">
        <v>1.4</v>
      </c>
      <c r="G11" s="49">
        <v>0.2</v>
      </c>
      <c r="H11" s="49">
        <v>0.1</v>
      </c>
      <c r="I11" s="49">
        <v>0</v>
      </c>
      <c r="J11" s="49">
        <v>2.2999999999999998</v>
      </c>
      <c r="K11" s="7" t="s">
        <v>256</v>
      </c>
      <c r="L11" s="275"/>
    </row>
    <row r="12" spans="1:12" ht="25.15" customHeight="1" thickBot="1" x14ac:dyDescent="0.3">
      <c r="A12" s="268" t="s">
        <v>279</v>
      </c>
      <c r="B12" s="7" t="s">
        <v>251</v>
      </c>
      <c r="C12" s="50">
        <v>0.2</v>
      </c>
      <c r="D12" s="50">
        <v>0.2</v>
      </c>
      <c r="E12" s="50">
        <v>0.2</v>
      </c>
      <c r="F12" s="50">
        <v>1.3</v>
      </c>
      <c r="G12" s="50">
        <v>0.2</v>
      </c>
      <c r="H12" s="50">
        <v>0.1</v>
      </c>
      <c r="I12" s="50">
        <v>0.1</v>
      </c>
      <c r="J12" s="50">
        <v>2.1</v>
      </c>
      <c r="K12" s="7" t="s">
        <v>283</v>
      </c>
      <c r="L12" s="273" t="s">
        <v>277</v>
      </c>
    </row>
    <row r="13" spans="1:12" ht="25.15" customHeight="1" thickBot="1" x14ac:dyDescent="0.3">
      <c r="A13" s="269"/>
      <c r="B13" s="7" t="s">
        <v>255</v>
      </c>
      <c r="C13" s="49">
        <v>0.2</v>
      </c>
      <c r="D13" s="49">
        <v>0.2</v>
      </c>
      <c r="E13" s="49">
        <v>0.2</v>
      </c>
      <c r="F13" s="49">
        <v>1.2</v>
      </c>
      <c r="G13" s="49">
        <v>0.1</v>
      </c>
      <c r="H13" s="49">
        <v>0.1</v>
      </c>
      <c r="I13" s="49">
        <v>0.1</v>
      </c>
      <c r="J13" s="49">
        <v>1.8</v>
      </c>
      <c r="K13" s="7" t="s">
        <v>247</v>
      </c>
      <c r="L13" s="274"/>
    </row>
    <row r="14" spans="1:12" ht="25.15" customHeight="1" thickBot="1" x14ac:dyDescent="0.3">
      <c r="A14" s="270"/>
      <c r="B14" s="7" t="s">
        <v>257</v>
      </c>
      <c r="C14" s="50">
        <v>0.2</v>
      </c>
      <c r="D14" s="50">
        <v>0.2</v>
      </c>
      <c r="E14" s="50">
        <v>0.2</v>
      </c>
      <c r="F14" s="50">
        <v>1.3</v>
      </c>
      <c r="G14" s="50">
        <v>0.2</v>
      </c>
      <c r="H14" s="50">
        <v>0.1</v>
      </c>
      <c r="I14" s="50">
        <v>0.1</v>
      </c>
      <c r="J14" s="50">
        <v>2</v>
      </c>
      <c r="K14" s="7" t="s">
        <v>256</v>
      </c>
      <c r="L14" s="275"/>
    </row>
    <row r="15" spans="1:12" ht="25.15" customHeight="1" thickBot="1" x14ac:dyDescent="0.3">
      <c r="A15" s="268" t="s">
        <v>206</v>
      </c>
      <c r="B15" s="7" t="s">
        <v>251</v>
      </c>
      <c r="C15" s="49">
        <v>0.2</v>
      </c>
      <c r="D15" s="49">
        <v>0.3</v>
      </c>
      <c r="E15" s="49">
        <v>0.3</v>
      </c>
      <c r="F15" s="49">
        <v>1.5</v>
      </c>
      <c r="G15" s="49">
        <v>0.2</v>
      </c>
      <c r="H15" s="49">
        <v>0.1</v>
      </c>
      <c r="I15" s="49">
        <v>0.1</v>
      </c>
      <c r="J15" s="49">
        <v>2.4</v>
      </c>
      <c r="K15" s="7" t="s">
        <v>283</v>
      </c>
      <c r="L15" s="273" t="s">
        <v>62</v>
      </c>
    </row>
    <row r="16" spans="1:12" ht="25.15" customHeight="1" thickBot="1" x14ac:dyDescent="0.3">
      <c r="A16" s="269"/>
      <c r="B16" s="7" t="s">
        <v>255</v>
      </c>
      <c r="C16" s="50">
        <v>0.2</v>
      </c>
      <c r="D16" s="50">
        <v>0.3</v>
      </c>
      <c r="E16" s="50">
        <v>0.2</v>
      </c>
      <c r="F16" s="50">
        <v>1.2</v>
      </c>
      <c r="G16" s="50">
        <v>0.1</v>
      </c>
      <c r="H16" s="50">
        <v>0.1</v>
      </c>
      <c r="I16" s="50">
        <v>0</v>
      </c>
      <c r="J16" s="50">
        <v>1.9</v>
      </c>
      <c r="K16" s="7" t="s">
        <v>247</v>
      </c>
      <c r="L16" s="274"/>
    </row>
    <row r="17" spans="1:12" ht="25.15" customHeight="1" thickBot="1" x14ac:dyDescent="0.3">
      <c r="A17" s="270"/>
      <c r="B17" s="7" t="s">
        <v>257</v>
      </c>
      <c r="C17" s="49">
        <v>0.2</v>
      </c>
      <c r="D17" s="49">
        <v>0.3</v>
      </c>
      <c r="E17" s="49">
        <v>0.2</v>
      </c>
      <c r="F17" s="49">
        <v>1.4</v>
      </c>
      <c r="G17" s="49">
        <v>0.2</v>
      </c>
      <c r="H17" s="49">
        <v>0.1</v>
      </c>
      <c r="I17" s="49">
        <v>0.1</v>
      </c>
      <c r="J17" s="49">
        <v>2.2000000000000002</v>
      </c>
      <c r="K17" s="7" t="s">
        <v>256</v>
      </c>
      <c r="L17" s="275"/>
    </row>
    <row r="18" spans="1:12" ht="15.75" customHeight="1" x14ac:dyDescent="0.25">
      <c r="A18" s="172" t="s">
        <v>424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267"/>
    </row>
  </sheetData>
  <mergeCells count="25">
    <mergeCell ref="A3:E3"/>
    <mergeCell ref="F3:L3"/>
    <mergeCell ref="L9:L11"/>
    <mergeCell ref="L12:L14"/>
    <mergeCell ref="L15:L17"/>
    <mergeCell ref="A6:A7"/>
    <mergeCell ref="B6:B7"/>
    <mergeCell ref="K6:K7"/>
    <mergeCell ref="L6:L7"/>
    <mergeCell ref="A2:L2"/>
    <mergeCell ref="A1:L1"/>
    <mergeCell ref="K4:L5"/>
    <mergeCell ref="A4:B5"/>
    <mergeCell ref="A18:L18"/>
    <mergeCell ref="C4:C6"/>
    <mergeCell ref="D4:D6"/>
    <mergeCell ref="E4:E6"/>
    <mergeCell ref="F4:F6"/>
    <mergeCell ref="G4:G6"/>
    <mergeCell ref="H4:H6"/>
    <mergeCell ref="I4:I6"/>
    <mergeCell ref="J4:J6"/>
    <mergeCell ref="A9:A11"/>
    <mergeCell ref="A12:A14"/>
    <mergeCell ref="A15:A17"/>
  </mergeCells>
  <pageMargins left="0.7" right="0.7" top="0.75" bottom="0.75" header="0.3" footer="0.3"/>
  <pageSetup scale="91" orientation="landscape" r:id="rId1"/>
  <ignoredErrors>
    <ignoredError sqref="B8:J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3"/>
  <sheetViews>
    <sheetView tabSelected="1" view="pageBreakPreview" zoomScale="115" zoomScaleSheetLayoutView="115" workbookViewId="0">
      <selection activeCell="O6" sqref="O6"/>
    </sheetView>
  </sheetViews>
  <sheetFormatPr defaultColWidth="8.85546875" defaultRowHeight="15" x14ac:dyDescent="0.25"/>
  <cols>
    <col min="1" max="1" width="28.85546875" customWidth="1"/>
    <col min="2" max="2" width="14.5703125" customWidth="1"/>
    <col min="3" max="3" width="15.28515625" customWidth="1"/>
    <col min="4" max="4" width="15.42578125" customWidth="1"/>
    <col min="5" max="5" width="28.7109375" customWidth="1"/>
    <col min="6" max="6" width="31.85546875" customWidth="1"/>
    <col min="10" max="10" width="32.140625" customWidth="1"/>
  </cols>
  <sheetData>
    <row r="1" spans="1:9" ht="24.6" customHeight="1" x14ac:dyDescent="0.25">
      <c r="A1" s="277" t="s">
        <v>369</v>
      </c>
      <c r="B1" s="223"/>
      <c r="C1" s="223"/>
      <c r="D1" s="223"/>
      <c r="E1" s="223"/>
    </row>
    <row r="2" spans="1:9" ht="27" customHeight="1" thickBot="1" x14ac:dyDescent="0.3">
      <c r="A2" s="277" t="s">
        <v>370</v>
      </c>
      <c r="B2" s="223"/>
      <c r="C2" s="223"/>
      <c r="D2" s="223"/>
      <c r="E2" s="223"/>
    </row>
    <row r="3" spans="1:9" ht="15.75" thickTop="1" x14ac:dyDescent="0.25">
      <c r="A3" s="282" t="s">
        <v>403</v>
      </c>
      <c r="B3" s="25" t="s">
        <v>246</v>
      </c>
      <c r="C3" s="25" t="s">
        <v>255</v>
      </c>
      <c r="D3" s="25" t="s">
        <v>257</v>
      </c>
      <c r="E3" s="202" t="s">
        <v>134</v>
      </c>
    </row>
    <row r="4" spans="1:9" ht="15.75" thickBot="1" x14ac:dyDescent="0.3">
      <c r="A4" s="283"/>
      <c r="B4" s="26" t="s">
        <v>354</v>
      </c>
      <c r="C4" s="26" t="s">
        <v>254</v>
      </c>
      <c r="D4" s="26" t="s">
        <v>256</v>
      </c>
      <c r="E4" s="281"/>
    </row>
    <row r="5" spans="1:9" ht="16.5" thickTop="1" thickBot="1" x14ac:dyDescent="0.3">
      <c r="A5" s="10" t="s">
        <v>137</v>
      </c>
      <c r="B5" s="29" t="s">
        <v>138</v>
      </c>
      <c r="C5" s="29" t="s">
        <v>139</v>
      </c>
      <c r="D5" s="29" t="s">
        <v>157</v>
      </c>
      <c r="E5" s="10" t="s">
        <v>273</v>
      </c>
      <c r="F5" s="2"/>
      <c r="G5" s="2"/>
      <c r="H5" s="2"/>
      <c r="I5" s="2"/>
    </row>
    <row r="6" spans="1:9" ht="18" customHeight="1" thickTop="1" thickBot="1" x14ac:dyDescent="0.3">
      <c r="A6" s="107" t="s">
        <v>391</v>
      </c>
      <c r="B6" s="47">
        <v>1.8</v>
      </c>
      <c r="C6" s="47">
        <v>1.2</v>
      </c>
      <c r="D6" s="47">
        <v>1.5</v>
      </c>
      <c r="E6" s="123" t="s">
        <v>135</v>
      </c>
      <c r="G6" s="2"/>
      <c r="H6" s="2"/>
      <c r="I6" s="2"/>
    </row>
    <row r="7" spans="1:9" ht="18" customHeight="1" thickTop="1" thickBot="1" x14ac:dyDescent="0.3">
      <c r="A7" s="107" t="s">
        <v>168</v>
      </c>
      <c r="B7" s="48">
        <v>3.1</v>
      </c>
      <c r="C7" s="48">
        <v>2.8</v>
      </c>
      <c r="D7" s="48">
        <v>3</v>
      </c>
      <c r="E7" s="123" t="s">
        <v>27</v>
      </c>
      <c r="G7" s="2"/>
      <c r="H7" s="2"/>
      <c r="I7" s="2"/>
    </row>
    <row r="8" spans="1:9" ht="18" customHeight="1" thickTop="1" thickBot="1" x14ac:dyDescent="0.3">
      <c r="A8" s="107" t="s">
        <v>169</v>
      </c>
      <c r="B8" s="47">
        <v>1.9</v>
      </c>
      <c r="C8" s="47">
        <v>1.8</v>
      </c>
      <c r="D8" s="47">
        <v>1.8</v>
      </c>
      <c r="E8" s="123" t="s">
        <v>28</v>
      </c>
      <c r="G8" s="2"/>
      <c r="H8" s="2"/>
      <c r="I8" s="2"/>
    </row>
    <row r="9" spans="1:9" ht="18" customHeight="1" thickTop="1" thickBot="1" x14ac:dyDescent="0.3">
      <c r="A9" s="107" t="s">
        <v>170</v>
      </c>
      <c r="B9" s="48">
        <v>1.9</v>
      </c>
      <c r="C9" s="48">
        <v>1.7</v>
      </c>
      <c r="D9" s="48">
        <v>1.8</v>
      </c>
      <c r="E9" s="123" t="s">
        <v>29</v>
      </c>
      <c r="G9" s="2"/>
      <c r="H9" s="2"/>
      <c r="I9" s="2"/>
    </row>
    <row r="10" spans="1:9" ht="18" customHeight="1" thickTop="1" thickBot="1" x14ac:dyDescent="0.3">
      <c r="A10" s="107" t="s">
        <v>171</v>
      </c>
      <c r="B10" s="47">
        <v>1.9</v>
      </c>
      <c r="C10" s="47">
        <v>1.3</v>
      </c>
      <c r="D10" s="47">
        <v>1.7</v>
      </c>
      <c r="E10" s="123" t="s">
        <v>30</v>
      </c>
      <c r="G10" s="2"/>
      <c r="H10" s="2"/>
      <c r="I10" s="2"/>
    </row>
    <row r="11" spans="1:9" ht="18" customHeight="1" thickTop="1" thickBot="1" x14ac:dyDescent="0.3">
      <c r="A11" s="107" t="s">
        <v>172</v>
      </c>
      <c r="B11" s="48">
        <v>1.1000000000000001</v>
      </c>
      <c r="C11" s="48">
        <v>1</v>
      </c>
      <c r="D11" s="48">
        <v>1.1000000000000001</v>
      </c>
      <c r="E11" s="123" t="s">
        <v>31</v>
      </c>
      <c r="G11" s="2"/>
      <c r="H11" s="2"/>
      <c r="I11" s="2"/>
    </row>
    <row r="12" spans="1:9" ht="18" customHeight="1" thickTop="1" thickBot="1" x14ac:dyDescent="0.3">
      <c r="A12" s="107" t="s">
        <v>173</v>
      </c>
      <c r="B12" s="47">
        <v>2.6</v>
      </c>
      <c r="C12" s="47">
        <v>1.8</v>
      </c>
      <c r="D12" s="47">
        <v>2.2000000000000002</v>
      </c>
      <c r="E12" s="123" t="s">
        <v>32</v>
      </c>
      <c r="G12" s="2"/>
      <c r="H12" s="2"/>
      <c r="I12" s="2"/>
    </row>
    <row r="13" spans="1:9" ht="18" customHeight="1" thickTop="1" thickBot="1" x14ac:dyDescent="0.3">
      <c r="A13" s="107" t="s">
        <v>421</v>
      </c>
      <c r="B13" s="48">
        <v>1.1000000000000001</v>
      </c>
      <c r="C13" s="48">
        <v>1</v>
      </c>
      <c r="D13" s="48">
        <v>1.1000000000000001</v>
      </c>
      <c r="E13" s="123" t="s">
        <v>33</v>
      </c>
      <c r="G13" s="2"/>
      <c r="H13" s="2"/>
      <c r="I13" s="2"/>
    </row>
    <row r="14" spans="1:9" ht="18" customHeight="1" thickTop="1" thickBot="1" x14ac:dyDescent="0.3">
      <c r="A14" s="107" t="s">
        <v>422</v>
      </c>
      <c r="B14" s="47">
        <v>1.2</v>
      </c>
      <c r="C14" s="47">
        <v>0.7</v>
      </c>
      <c r="D14" s="47">
        <v>1</v>
      </c>
      <c r="E14" s="123" t="s">
        <v>34</v>
      </c>
      <c r="G14" s="2"/>
      <c r="H14" s="2"/>
      <c r="I14" s="2"/>
    </row>
    <row r="15" spans="1:9" ht="18" customHeight="1" thickTop="1" thickBot="1" x14ac:dyDescent="0.3">
      <c r="A15" s="107" t="s">
        <v>174</v>
      </c>
      <c r="B15" s="48">
        <v>1.4</v>
      </c>
      <c r="C15" s="48">
        <v>1.1000000000000001</v>
      </c>
      <c r="D15" s="48">
        <v>1.3</v>
      </c>
      <c r="E15" s="123" t="s">
        <v>35</v>
      </c>
    </row>
    <row r="16" spans="1:9" ht="18" customHeight="1" thickTop="1" thickBot="1" x14ac:dyDescent="0.3">
      <c r="A16" s="107" t="s">
        <v>175</v>
      </c>
      <c r="B16" s="47">
        <v>1.4</v>
      </c>
      <c r="C16" s="47">
        <v>1.3</v>
      </c>
      <c r="D16" s="47">
        <v>1.3</v>
      </c>
      <c r="E16" s="123" t="s">
        <v>36</v>
      </c>
    </row>
    <row r="17" spans="1:5" ht="18" customHeight="1" thickTop="1" thickBot="1" x14ac:dyDescent="0.3">
      <c r="A17" s="107" t="s">
        <v>176</v>
      </c>
      <c r="B17" s="48">
        <v>1.7</v>
      </c>
      <c r="C17" s="48">
        <v>1.3</v>
      </c>
      <c r="D17" s="48">
        <v>1.5</v>
      </c>
      <c r="E17" s="123" t="s">
        <v>37</v>
      </c>
    </row>
    <row r="18" spans="1:5" ht="18" customHeight="1" thickTop="1" thickBot="1" x14ac:dyDescent="0.3">
      <c r="A18" s="107" t="s">
        <v>177</v>
      </c>
      <c r="B18" s="47">
        <v>2.7</v>
      </c>
      <c r="C18" s="47">
        <v>2.7</v>
      </c>
      <c r="D18" s="47">
        <v>2.7</v>
      </c>
      <c r="E18" s="123" t="s">
        <v>38</v>
      </c>
    </row>
    <row r="19" spans="1:5" ht="18" customHeight="1" thickTop="1" thickBot="1" x14ac:dyDescent="0.3">
      <c r="A19" s="107" t="s">
        <v>178</v>
      </c>
      <c r="B19" s="48">
        <v>2.5</v>
      </c>
      <c r="C19" s="48">
        <v>1.9</v>
      </c>
      <c r="D19" s="48">
        <v>2.2000000000000002</v>
      </c>
      <c r="E19" s="123" t="s">
        <v>39</v>
      </c>
    </row>
    <row r="20" spans="1:5" ht="18" customHeight="1" thickTop="1" thickBot="1" x14ac:dyDescent="0.3">
      <c r="A20" s="107" t="s">
        <v>404</v>
      </c>
      <c r="B20" s="47">
        <v>1.6</v>
      </c>
      <c r="C20" s="47">
        <v>1.4</v>
      </c>
      <c r="D20" s="47">
        <v>1.5</v>
      </c>
      <c r="E20" s="123" t="s">
        <v>40</v>
      </c>
    </row>
    <row r="21" spans="1:5" ht="18" customHeight="1" thickTop="1" thickBot="1" x14ac:dyDescent="0.3">
      <c r="A21" s="107" t="s">
        <v>179</v>
      </c>
      <c r="B21" s="48">
        <v>2.6</v>
      </c>
      <c r="C21" s="48">
        <v>1.8</v>
      </c>
      <c r="D21" s="48">
        <v>2.2000000000000002</v>
      </c>
      <c r="E21" s="123" t="s">
        <v>41</v>
      </c>
    </row>
    <row r="22" spans="1:5" ht="18" customHeight="1" thickTop="1" thickBot="1" x14ac:dyDescent="0.3">
      <c r="A22" s="107" t="s">
        <v>180</v>
      </c>
      <c r="B22" s="47">
        <v>2.6</v>
      </c>
      <c r="C22" s="47">
        <v>2.2000000000000002</v>
      </c>
      <c r="D22" s="47">
        <v>2.4</v>
      </c>
      <c r="E22" s="123" t="s">
        <v>42</v>
      </c>
    </row>
    <row r="23" spans="1:5" ht="18" customHeight="1" thickTop="1" thickBot="1" x14ac:dyDescent="0.3">
      <c r="A23" s="107" t="s">
        <v>181</v>
      </c>
      <c r="B23" s="48">
        <v>3.4</v>
      </c>
      <c r="C23" s="48">
        <v>2.9</v>
      </c>
      <c r="D23" s="48">
        <v>3.2</v>
      </c>
      <c r="E23" s="123" t="s">
        <v>43</v>
      </c>
    </row>
    <row r="24" spans="1:5" ht="18" customHeight="1" thickTop="1" thickBot="1" x14ac:dyDescent="0.3">
      <c r="A24" s="107" t="s">
        <v>182</v>
      </c>
      <c r="B24" s="47">
        <v>2.2999999999999998</v>
      </c>
      <c r="C24" s="47">
        <v>1.7</v>
      </c>
      <c r="D24" s="47">
        <v>2</v>
      </c>
      <c r="E24" s="123" t="s">
        <v>44</v>
      </c>
    </row>
    <row r="25" spans="1:5" ht="18" customHeight="1" thickTop="1" thickBot="1" x14ac:dyDescent="0.3">
      <c r="A25" s="107" t="s">
        <v>183</v>
      </c>
      <c r="B25" s="48">
        <v>2.4</v>
      </c>
      <c r="C25" s="48">
        <v>1.8</v>
      </c>
      <c r="D25" s="48">
        <v>2.1</v>
      </c>
      <c r="E25" s="123" t="s">
        <v>45</v>
      </c>
    </row>
    <row r="26" spans="1:5" ht="18" customHeight="1" thickTop="1" thickBot="1" x14ac:dyDescent="0.3">
      <c r="A26" s="107" t="s">
        <v>184</v>
      </c>
      <c r="B26" s="47">
        <v>2.5</v>
      </c>
      <c r="C26" s="47">
        <v>2</v>
      </c>
      <c r="D26" s="47">
        <v>2.2000000000000002</v>
      </c>
      <c r="E26" s="123" t="s">
        <v>46</v>
      </c>
    </row>
    <row r="27" spans="1:5" ht="18" customHeight="1" thickTop="1" thickBot="1" x14ac:dyDescent="0.3">
      <c r="A27" s="107" t="s">
        <v>185</v>
      </c>
      <c r="B27" s="48">
        <v>0.9</v>
      </c>
      <c r="C27" s="48">
        <v>0.7</v>
      </c>
      <c r="D27" s="48">
        <v>0.8</v>
      </c>
      <c r="E27" s="123" t="s">
        <v>47</v>
      </c>
    </row>
    <row r="28" spans="1:5" ht="18" customHeight="1" thickTop="1" thickBot="1" x14ac:dyDescent="0.3">
      <c r="A28" s="107" t="s">
        <v>186</v>
      </c>
      <c r="B28" s="47">
        <v>1</v>
      </c>
      <c r="C28" s="47">
        <v>0.9</v>
      </c>
      <c r="D28" s="47">
        <v>1</v>
      </c>
      <c r="E28" s="123" t="s">
        <v>48</v>
      </c>
    </row>
    <row r="29" spans="1:5" ht="18" customHeight="1" thickTop="1" thickBot="1" x14ac:dyDescent="0.3">
      <c r="A29" s="107" t="s">
        <v>376</v>
      </c>
      <c r="B29" s="48">
        <v>1.2</v>
      </c>
      <c r="C29" s="48">
        <v>1</v>
      </c>
      <c r="D29" s="48">
        <v>1.1000000000000001</v>
      </c>
      <c r="E29" s="123" t="s">
        <v>49</v>
      </c>
    </row>
    <row r="30" spans="1:5" ht="18" customHeight="1" thickTop="1" thickBot="1" x14ac:dyDescent="0.3">
      <c r="A30" s="107" t="s">
        <v>187</v>
      </c>
      <c r="B30" s="47">
        <v>1</v>
      </c>
      <c r="C30" s="47">
        <v>1.1000000000000001</v>
      </c>
      <c r="D30" s="47">
        <v>1</v>
      </c>
      <c r="E30" s="123" t="s">
        <v>50</v>
      </c>
    </row>
    <row r="31" spans="1:5" ht="18" customHeight="1" thickTop="1" thickBot="1" x14ac:dyDescent="0.3">
      <c r="A31" s="107" t="s">
        <v>188</v>
      </c>
      <c r="B31" s="48">
        <v>3.5</v>
      </c>
      <c r="C31" s="48">
        <v>3</v>
      </c>
      <c r="D31" s="48">
        <v>3.2</v>
      </c>
      <c r="E31" s="123" t="s">
        <v>51</v>
      </c>
    </row>
    <row r="32" spans="1:5" ht="18" customHeight="1" thickTop="1" thickBot="1" x14ac:dyDescent="0.3">
      <c r="A32" s="107" t="s">
        <v>377</v>
      </c>
      <c r="B32" s="47">
        <v>2.8</v>
      </c>
      <c r="C32" s="47">
        <v>2.5</v>
      </c>
      <c r="D32" s="47">
        <v>2.6</v>
      </c>
      <c r="E32" s="123" t="s">
        <v>52</v>
      </c>
    </row>
    <row r="33" spans="1:5" ht="18" customHeight="1" thickTop="1" thickBot="1" x14ac:dyDescent="0.3">
      <c r="A33" s="107" t="s">
        <v>189</v>
      </c>
      <c r="B33" s="48">
        <v>2.6</v>
      </c>
      <c r="C33" s="48">
        <v>2.8</v>
      </c>
      <c r="D33" s="48">
        <v>2.7</v>
      </c>
      <c r="E33" s="123" t="s">
        <v>53</v>
      </c>
    </row>
    <row r="34" spans="1:5" ht="18" customHeight="1" thickTop="1" thickBot="1" x14ac:dyDescent="0.3">
      <c r="A34" s="107" t="s">
        <v>190</v>
      </c>
      <c r="B34" s="47">
        <v>2.6</v>
      </c>
      <c r="C34" s="47">
        <v>1.9</v>
      </c>
      <c r="D34" s="47">
        <v>2.2000000000000002</v>
      </c>
      <c r="E34" s="123" t="s">
        <v>54</v>
      </c>
    </row>
    <row r="35" spans="1:5" ht="18" customHeight="1" thickTop="1" thickBot="1" x14ac:dyDescent="0.3">
      <c r="A35" s="107" t="s">
        <v>191</v>
      </c>
      <c r="B35" s="48">
        <v>2.4</v>
      </c>
      <c r="C35" s="48">
        <v>2.1</v>
      </c>
      <c r="D35" s="48">
        <v>2.2000000000000002</v>
      </c>
      <c r="E35" s="123" t="s">
        <v>55</v>
      </c>
    </row>
    <row r="36" spans="1:5" ht="18" customHeight="1" thickTop="1" thickBot="1" x14ac:dyDescent="0.3">
      <c r="A36" s="107" t="s">
        <v>192</v>
      </c>
      <c r="B36" s="47">
        <v>2</v>
      </c>
      <c r="C36" s="47">
        <v>1.9</v>
      </c>
      <c r="D36" s="47">
        <v>1.9</v>
      </c>
      <c r="E36" s="123" t="s">
        <v>56</v>
      </c>
    </row>
    <row r="37" spans="1:5" ht="18" customHeight="1" thickTop="1" thickBot="1" x14ac:dyDescent="0.3">
      <c r="A37" s="107" t="s">
        <v>193</v>
      </c>
      <c r="B37" s="48">
        <v>2.2999999999999998</v>
      </c>
      <c r="C37" s="48">
        <v>1.8</v>
      </c>
      <c r="D37" s="48">
        <v>2</v>
      </c>
      <c r="E37" s="123" t="s">
        <v>90</v>
      </c>
    </row>
    <row r="38" spans="1:5" ht="18" customHeight="1" thickTop="1" thickBot="1" x14ac:dyDescent="0.3">
      <c r="A38" s="107" t="s">
        <v>194</v>
      </c>
      <c r="B38" s="47">
        <v>1.3</v>
      </c>
      <c r="C38" s="47">
        <v>1.1000000000000001</v>
      </c>
      <c r="D38" s="47">
        <v>1.2</v>
      </c>
      <c r="E38" s="123" t="s">
        <v>58</v>
      </c>
    </row>
    <row r="39" spans="1:5" ht="18" customHeight="1" thickTop="1" thickBot="1" x14ac:dyDescent="0.3">
      <c r="A39" s="107" t="s">
        <v>195</v>
      </c>
      <c r="B39" s="48">
        <v>2.7</v>
      </c>
      <c r="C39" s="48">
        <v>2</v>
      </c>
      <c r="D39" s="48">
        <v>2.4</v>
      </c>
      <c r="E39" s="123" t="s">
        <v>59</v>
      </c>
    </row>
    <row r="40" spans="1:5" ht="18" customHeight="1" thickTop="1" thickBot="1" x14ac:dyDescent="0.3">
      <c r="A40" s="107" t="s">
        <v>196</v>
      </c>
      <c r="B40" s="47">
        <v>1.7</v>
      </c>
      <c r="C40" s="47">
        <v>1.5</v>
      </c>
      <c r="D40" s="47">
        <v>1.6</v>
      </c>
      <c r="E40" s="123" t="s">
        <v>60</v>
      </c>
    </row>
    <row r="41" spans="1:5" ht="18" customHeight="1" thickTop="1" thickBot="1" x14ac:dyDescent="0.3">
      <c r="A41" s="107" t="s">
        <v>197</v>
      </c>
      <c r="B41" s="48">
        <v>2.5</v>
      </c>
      <c r="C41" s="48">
        <v>1.8</v>
      </c>
      <c r="D41" s="48">
        <v>2.1</v>
      </c>
      <c r="E41" s="123" t="s">
        <v>61</v>
      </c>
    </row>
    <row r="42" spans="1:5" ht="18" customHeight="1" thickTop="1" thickBot="1" x14ac:dyDescent="0.3">
      <c r="A42" s="124" t="s">
        <v>198</v>
      </c>
      <c r="B42" s="53">
        <v>2.4</v>
      </c>
      <c r="C42" s="53">
        <v>1.9</v>
      </c>
      <c r="D42" s="53">
        <v>2.2000000000000002</v>
      </c>
      <c r="E42" s="16" t="s">
        <v>136</v>
      </c>
    </row>
    <row r="43" spans="1:5" ht="15.75" thickTop="1" x14ac:dyDescent="0.25">
      <c r="A43" s="278" t="s">
        <v>424</v>
      </c>
      <c r="B43" s="279"/>
      <c r="C43" s="279"/>
      <c r="D43" s="279"/>
      <c r="E43" s="280"/>
    </row>
  </sheetData>
  <mergeCells count="5">
    <mergeCell ref="A1:E1"/>
    <mergeCell ref="A2:E2"/>
    <mergeCell ref="A43:E43"/>
    <mergeCell ref="E3:E4"/>
    <mergeCell ref="A3:A4"/>
  </mergeCells>
  <pageMargins left="0.7" right="0.7" top="0.75" bottom="0.75" header="0.3" footer="0.3"/>
  <pageSetup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4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19.28515625" customWidth="1"/>
    <col min="2" max="2" width="12.28515625" customWidth="1"/>
    <col min="3" max="3" width="10.5703125" customWidth="1"/>
    <col min="4" max="4" width="11.85546875" customWidth="1"/>
    <col min="5" max="5" width="12.140625" customWidth="1"/>
    <col min="6" max="6" width="13.5703125" customWidth="1"/>
    <col min="8" max="8" width="11" customWidth="1"/>
    <col min="10" max="10" width="21.28515625" customWidth="1"/>
    <col min="11" max="11" width="26.7109375" customWidth="1"/>
  </cols>
  <sheetData>
    <row r="1" spans="1:10" ht="31.9" customHeight="1" x14ac:dyDescent="0.25">
      <c r="A1" s="238" t="s">
        <v>429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24" customHeight="1" thickBot="1" x14ac:dyDescent="0.3">
      <c r="A2" s="284" t="s">
        <v>426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21.75" customHeight="1" thickBot="1" x14ac:dyDescent="0.3">
      <c r="A3" s="271" t="s">
        <v>428</v>
      </c>
      <c r="B3" s="272"/>
      <c r="C3" s="272"/>
      <c r="D3" s="272"/>
      <c r="E3" s="272"/>
      <c r="F3" s="226" t="s">
        <v>427</v>
      </c>
      <c r="G3" s="226"/>
      <c r="H3" s="226"/>
      <c r="I3" s="226"/>
      <c r="J3" s="288"/>
    </row>
    <row r="4" spans="1:10" ht="66.599999999999994" customHeight="1" x14ac:dyDescent="0.25">
      <c r="A4" s="286" t="s">
        <v>403</v>
      </c>
      <c r="B4" s="30" t="s">
        <v>262</v>
      </c>
      <c r="C4" s="31" t="s">
        <v>453</v>
      </c>
      <c r="D4" s="31" t="s">
        <v>419</v>
      </c>
      <c r="E4" s="31" t="s">
        <v>265</v>
      </c>
      <c r="F4" s="31" t="s">
        <v>267</v>
      </c>
      <c r="G4" s="31" t="s">
        <v>269</v>
      </c>
      <c r="H4" s="31" t="s">
        <v>271</v>
      </c>
      <c r="I4" s="32" t="s">
        <v>420</v>
      </c>
      <c r="J4" s="192" t="s">
        <v>134</v>
      </c>
    </row>
    <row r="5" spans="1:10" ht="69.599999999999994" customHeight="1" thickBot="1" x14ac:dyDescent="0.3">
      <c r="A5" s="287"/>
      <c r="B5" s="33" t="s">
        <v>261</v>
      </c>
      <c r="C5" s="34" t="s">
        <v>452</v>
      </c>
      <c r="D5" s="34" t="s">
        <v>263</v>
      </c>
      <c r="E5" s="34" t="s">
        <v>264</v>
      </c>
      <c r="F5" s="34" t="s">
        <v>266</v>
      </c>
      <c r="G5" s="34" t="s">
        <v>268</v>
      </c>
      <c r="H5" s="34" t="s">
        <v>270</v>
      </c>
      <c r="I5" s="35" t="s">
        <v>272</v>
      </c>
      <c r="J5" s="276"/>
    </row>
    <row r="6" spans="1:10" ht="20.45" customHeight="1" thickBot="1" x14ac:dyDescent="0.3">
      <c r="A6" s="36" t="s">
        <v>137</v>
      </c>
      <c r="B6" s="37" t="s">
        <v>138</v>
      </c>
      <c r="C6" s="38" t="s">
        <v>139</v>
      </c>
      <c r="D6" s="38" t="s">
        <v>140</v>
      </c>
      <c r="E6" s="38" t="s">
        <v>141</v>
      </c>
      <c r="F6" s="38" t="s">
        <v>142</v>
      </c>
      <c r="G6" s="38" t="s">
        <v>143</v>
      </c>
      <c r="H6" s="38" t="s">
        <v>144</v>
      </c>
      <c r="I6" s="39" t="s">
        <v>145</v>
      </c>
      <c r="J6" s="1" t="s">
        <v>146</v>
      </c>
    </row>
    <row r="7" spans="1:10" ht="29.25" customHeight="1" thickBot="1" x14ac:dyDescent="0.3">
      <c r="A7" s="107" t="s">
        <v>391</v>
      </c>
      <c r="B7" s="45">
        <v>0.1</v>
      </c>
      <c r="C7" s="45">
        <v>0.1</v>
      </c>
      <c r="D7" s="45">
        <v>0.2</v>
      </c>
      <c r="E7" s="45">
        <v>0.8</v>
      </c>
      <c r="F7" s="45">
        <v>0</v>
      </c>
      <c r="G7" s="45">
        <v>0.1</v>
      </c>
      <c r="H7" s="45">
        <v>0</v>
      </c>
      <c r="I7" s="45">
        <v>1.2</v>
      </c>
      <c r="J7" s="12" t="s">
        <v>135</v>
      </c>
    </row>
    <row r="8" spans="1:10" ht="19.899999999999999" customHeight="1" thickBot="1" x14ac:dyDescent="0.3">
      <c r="A8" s="107" t="s">
        <v>168</v>
      </c>
      <c r="B8" s="46">
        <v>0.3</v>
      </c>
      <c r="C8" s="46">
        <v>0.5</v>
      </c>
      <c r="D8" s="46">
        <v>0.3</v>
      </c>
      <c r="E8" s="46">
        <v>1.7</v>
      </c>
      <c r="F8" s="46">
        <v>0.2</v>
      </c>
      <c r="G8" s="46">
        <v>0.1</v>
      </c>
      <c r="H8" s="46">
        <v>0.1</v>
      </c>
      <c r="I8" s="46">
        <v>2.8</v>
      </c>
      <c r="J8" s="12" t="s">
        <v>27</v>
      </c>
    </row>
    <row r="9" spans="1:10" ht="19.899999999999999" customHeight="1" thickBot="1" x14ac:dyDescent="0.3">
      <c r="A9" s="107" t="s">
        <v>169</v>
      </c>
      <c r="B9" s="45">
        <v>0.5</v>
      </c>
      <c r="C9" s="45">
        <v>0.5</v>
      </c>
      <c r="D9" s="45">
        <v>0.4</v>
      </c>
      <c r="E9" s="45">
        <v>0.4</v>
      </c>
      <c r="F9" s="45">
        <v>0</v>
      </c>
      <c r="G9" s="45">
        <v>0.1</v>
      </c>
      <c r="H9" s="45">
        <v>0.2</v>
      </c>
      <c r="I9" s="45">
        <v>1.8</v>
      </c>
      <c r="J9" s="12" t="s">
        <v>28</v>
      </c>
    </row>
    <row r="10" spans="1:10" ht="19.899999999999999" customHeight="1" thickBot="1" x14ac:dyDescent="0.3">
      <c r="A10" s="107" t="s">
        <v>170</v>
      </c>
      <c r="B10" s="46">
        <v>0.3</v>
      </c>
      <c r="C10" s="46">
        <v>0.3</v>
      </c>
      <c r="D10" s="46">
        <v>0.2</v>
      </c>
      <c r="E10" s="46">
        <v>0.8</v>
      </c>
      <c r="F10" s="46">
        <v>0.1</v>
      </c>
      <c r="G10" s="46">
        <v>0.1</v>
      </c>
      <c r="H10" s="46">
        <v>0</v>
      </c>
      <c r="I10" s="46">
        <v>1.7</v>
      </c>
      <c r="J10" s="12" t="s">
        <v>29</v>
      </c>
    </row>
    <row r="11" spans="1:10" ht="19.899999999999999" customHeight="1" thickBot="1" x14ac:dyDescent="0.3">
      <c r="A11" s="107" t="s">
        <v>171</v>
      </c>
      <c r="B11" s="45">
        <v>0.1</v>
      </c>
      <c r="C11" s="45">
        <v>0.2</v>
      </c>
      <c r="D11" s="45">
        <v>0.2</v>
      </c>
      <c r="E11" s="45">
        <v>0.7</v>
      </c>
      <c r="F11" s="45">
        <v>0.1</v>
      </c>
      <c r="G11" s="45">
        <v>0.1</v>
      </c>
      <c r="H11" s="45">
        <v>0</v>
      </c>
      <c r="I11" s="45">
        <v>1.3</v>
      </c>
      <c r="J11" s="12" t="s">
        <v>30</v>
      </c>
    </row>
    <row r="12" spans="1:10" ht="19.899999999999999" customHeight="1" thickBot="1" x14ac:dyDescent="0.3">
      <c r="A12" s="107" t="s">
        <v>172</v>
      </c>
      <c r="B12" s="46">
        <v>0.1</v>
      </c>
      <c r="C12" s="46">
        <v>0.1</v>
      </c>
      <c r="D12" s="46">
        <v>0.1</v>
      </c>
      <c r="E12" s="46">
        <v>0.8</v>
      </c>
      <c r="F12" s="46">
        <v>0.1</v>
      </c>
      <c r="G12" s="46">
        <v>0</v>
      </c>
      <c r="H12" s="46">
        <v>0</v>
      </c>
      <c r="I12" s="46">
        <v>1</v>
      </c>
      <c r="J12" s="12" t="s">
        <v>31</v>
      </c>
    </row>
    <row r="13" spans="1:10" ht="19.899999999999999" customHeight="1" thickBot="1" x14ac:dyDescent="0.3">
      <c r="A13" s="107" t="s">
        <v>173</v>
      </c>
      <c r="B13" s="45">
        <v>0.1</v>
      </c>
      <c r="C13" s="45">
        <v>0.2</v>
      </c>
      <c r="D13" s="45">
        <v>0.2</v>
      </c>
      <c r="E13" s="45">
        <v>1</v>
      </c>
      <c r="F13" s="45">
        <v>0.1</v>
      </c>
      <c r="G13" s="45">
        <v>0.1</v>
      </c>
      <c r="H13" s="45">
        <v>0.1</v>
      </c>
      <c r="I13" s="45">
        <v>1.8</v>
      </c>
      <c r="J13" s="12" t="s">
        <v>32</v>
      </c>
    </row>
    <row r="14" spans="1:10" ht="19.899999999999999" customHeight="1" thickBot="1" x14ac:dyDescent="0.3">
      <c r="A14" s="107" t="s">
        <v>421</v>
      </c>
      <c r="B14" s="46">
        <v>0.1</v>
      </c>
      <c r="C14" s="46">
        <v>0.2</v>
      </c>
      <c r="D14" s="46">
        <v>0.2</v>
      </c>
      <c r="E14" s="46">
        <v>0.5</v>
      </c>
      <c r="F14" s="46">
        <v>0.1</v>
      </c>
      <c r="G14" s="46">
        <v>0.1</v>
      </c>
      <c r="H14" s="46">
        <v>0.1</v>
      </c>
      <c r="I14" s="46">
        <v>1</v>
      </c>
      <c r="J14" s="12" t="s">
        <v>33</v>
      </c>
    </row>
    <row r="15" spans="1:10" ht="19.899999999999999" customHeight="1" thickBot="1" x14ac:dyDescent="0.3">
      <c r="A15" s="107" t="s">
        <v>422</v>
      </c>
      <c r="B15" s="45">
        <v>0</v>
      </c>
      <c r="C15" s="45">
        <v>0</v>
      </c>
      <c r="D15" s="45">
        <v>0</v>
      </c>
      <c r="E15" s="45">
        <v>0.6</v>
      </c>
      <c r="F15" s="45">
        <v>0</v>
      </c>
      <c r="G15" s="45">
        <v>0</v>
      </c>
      <c r="H15" s="45">
        <v>0</v>
      </c>
      <c r="I15" s="45">
        <v>0.7</v>
      </c>
      <c r="J15" s="12" t="s">
        <v>34</v>
      </c>
    </row>
    <row r="16" spans="1:10" ht="19.899999999999999" customHeight="1" thickBot="1" x14ac:dyDescent="0.3">
      <c r="A16" s="107" t="s">
        <v>174</v>
      </c>
      <c r="B16" s="46">
        <v>0.1</v>
      </c>
      <c r="C16" s="46">
        <v>0.1</v>
      </c>
      <c r="D16" s="46">
        <v>0.1</v>
      </c>
      <c r="E16" s="46">
        <v>0.7</v>
      </c>
      <c r="F16" s="46">
        <v>0.1</v>
      </c>
      <c r="G16" s="46">
        <v>0.1</v>
      </c>
      <c r="H16" s="46">
        <v>0</v>
      </c>
      <c r="I16" s="46">
        <v>1.1000000000000001</v>
      </c>
      <c r="J16" s="12" t="s">
        <v>375</v>
      </c>
    </row>
    <row r="17" spans="1:10" ht="19.899999999999999" customHeight="1" thickBot="1" x14ac:dyDescent="0.3">
      <c r="A17" s="107" t="s">
        <v>175</v>
      </c>
      <c r="B17" s="45">
        <v>0.1</v>
      </c>
      <c r="C17" s="45">
        <v>0.3</v>
      </c>
      <c r="D17" s="45">
        <v>0.1</v>
      </c>
      <c r="E17" s="45">
        <v>0.6</v>
      </c>
      <c r="F17" s="45">
        <v>0</v>
      </c>
      <c r="G17" s="45">
        <v>0.1</v>
      </c>
      <c r="H17" s="45">
        <v>0.1</v>
      </c>
      <c r="I17" s="45">
        <v>1.3</v>
      </c>
      <c r="J17" s="12" t="s">
        <v>36</v>
      </c>
    </row>
    <row r="18" spans="1:10" ht="19.899999999999999" customHeight="1" thickBot="1" x14ac:dyDescent="0.3">
      <c r="A18" s="107" t="s">
        <v>176</v>
      </c>
      <c r="B18" s="46">
        <v>0.1</v>
      </c>
      <c r="C18" s="46">
        <v>0.2</v>
      </c>
      <c r="D18" s="46">
        <v>0.1</v>
      </c>
      <c r="E18" s="46">
        <v>0.8</v>
      </c>
      <c r="F18" s="46">
        <v>0.1</v>
      </c>
      <c r="G18" s="46">
        <v>0.1</v>
      </c>
      <c r="H18" s="46">
        <v>0.1</v>
      </c>
      <c r="I18" s="46">
        <v>1.3</v>
      </c>
      <c r="J18" s="12" t="s">
        <v>37</v>
      </c>
    </row>
    <row r="19" spans="1:10" ht="19.899999999999999" customHeight="1" thickBot="1" x14ac:dyDescent="0.3">
      <c r="A19" s="107" t="s">
        <v>177</v>
      </c>
      <c r="B19" s="45">
        <v>0.3</v>
      </c>
      <c r="C19" s="45">
        <v>0.3</v>
      </c>
      <c r="D19" s="45">
        <v>0.2</v>
      </c>
      <c r="E19" s="45">
        <v>1.9</v>
      </c>
      <c r="F19" s="45">
        <v>0.2</v>
      </c>
      <c r="G19" s="45">
        <v>0.1</v>
      </c>
      <c r="H19" s="45">
        <v>0</v>
      </c>
      <c r="I19" s="45">
        <v>2.7</v>
      </c>
      <c r="J19" s="12" t="s">
        <v>38</v>
      </c>
    </row>
    <row r="20" spans="1:10" ht="19.899999999999999" customHeight="1" thickBot="1" x14ac:dyDescent="0.3">
      <c r="A20" s="107" t="s">
        <v>178</v>
      </c>
      <c r="B20" s="46">
        <v>0.1</v>
      </c>
      <c r="C20" s="46">
        <v>0.3</v>
      </c>
      <c r="D20" s="46">
        <v>0.2</v>
      </c>
      <c r="E20" s="46">
        <v>1.2</v>
      </c>
      <c r="F20" s="46">
        <v>0.2</v>
      </c>
      <c r="G20" s="46">
        <v>0.1</v>
      </c>
      <c r="H20" s="46">
        <v>0</v>
      </c>
      <c r="I20" s="46">
        <v>1.9</v>
      </c>
      <c r="J20" s="12" t="s">
        <v>39</v>
      </c>
    </row>
    <row r="21" spans="1:10" ht="19.899999999999999" customHeight="1" thickBot="1" x14ac:dyDescent="0.3">
      <c r="A21" s="107" t="s">
        <v>404</v>
      </c>
      <c r="B21" s="45">
        <v>0.2</v>
      </c>
      <c r="C21" s="45">
        <v>0.2</v>
      </c>
      <c r="D21" s="45">
        <v>0.2</v>
      </c>
      <c r="E21" s="45">
        <v>0.7</v>
      </c>
      <c r="F21" s="45">
        <v>0.1</v>
      </c>
      <c r="G21" s="45">
        <v>0.1</v>
      </c>
      <c r="H21" s="45">
        <v>0</v>
      </c>
      <c r="I21" s="45">
        <v>1.4</v>
      </c>
      <c r="J21" s="12" t="s">
        <v>40</v>
      </c>
    </row>
    <row r="22" spans="1:10" ht="19.899999999999999" customHeight="1" thickBot="1" x14ac:dyDescent="0.3">
      <c r="A22" s="107" t="s">
        <v>179</v>
      </c>
      <c r="B22" s="46">
        <v>0.2</v>
      </c>
      <c r="C22" s="46">
        <v>0.2</v>
      </c>
      <c r="D22" s="46">
        <v>0.3</v>
      </c>
      <c r="E22" s="46">
        <v>1</v>
      </c>
      <c r="F22" s="46">
        <v>0.1</v>
      </c>
      <c r="G22" s="46">
        <v>0.2</v>
      </c>
      <c r="H22" s="46">
        <v>0</v>
      </c>
      <c r="I22" s="46">
        <v>1.8</v>
      </c>
      <c r="J22" s="12" t="s">
        <v>41</v>
      </c>
    </row>
    <row r="23" spans="1:10" ht="19.899999999999999" customHeight="1" thickBot="1" x14ac:dyDescent="0.3">
      <c r="A23" s="107" t="s">
        <v>180</v>
      </c>
      <c r="B23" s="45">
        <v>0.4</v>
      </c>
      <c r="C23" s="45">
        <v>0.4</v>
      </c>
      <c r="D23" s="45">
        <v>0.2</v>
      </c>
      <c r="E23" s="45">
        <v>1.2</v>
      </c>
      <c r="F23" s="45">
        <v>0.1</v>
      </c>
      <c r="G23" s="45">
        <v>0.1</v>
      </c>
      <c r="H23" s="45">
        <v>0</v>
      </c>
      <c r="I23" s="45">
        <v>2.2000000000000002</v>
      </c>
      <c r="J23" s="12" t="s">
        <v>42</v>
      </c>
    </row>
    <row r="24" spans="1:10" ht="19.899999999999999" customHeight="1" thickBot="1" x14ac:dyDescent="0.3">
      <c r="A24" s="107" t="s">
        <v>181</v>
      </c>
      <c r="B24" s="46">
        <v>0.3</v>
      </c>
      <c r="C24" s="46">
        <v>0.5</v>
      </c>
      <c r="D24" s="46">
        <v>0.3</v>
      </c>
      <c r="E24" s="46">
        <v>1.7</v>
      </c>
      <c r="F24" s="46">
        <v>0.3</v>
      </c>
      <c r="G24" s="46">
        <v>0.4</v>
      </c>
      <c r="H24" s="46">
        <v>0</v>
      </c>
      <c r="I24" s="46">
        <v>2.9</v>
      </c>
      <c r="J24" s="12" t="s">
        <v>43</v>
      </c>
    </row>
    <row r="25" spans="1:10" ht="19.899999999999999" customHeight="1" thickBot="1" x14ac:dyDescent="0.3">
      <c r="A25" s="107" t="s">
        <v>182</v>
      </c>
      <c r="B25" s="45">
        <v>0.2</v>
      </c>
      <c r="C25" s="45">
        <v>0.2</v>
      </c>
      <c r="D25" s="45">
        <v>0.1</v>
      </c>
      <c r="E25" s="45">
        <v>1.2</v>
      </c>
      <c r="F25" s="45">
        <v>0.1</v>
      </c>
      <c r="G25" s="45">
        <v>0</v>
      </c>
      <c r="H25" s="45">
        <v>0</v>
      </c>
      <c r="I25" s="45">
        <v>1.7</v>
      </c>
      <c r="J25" s="12" t="s">
        <v>44</v>
      </c>
    </row>
    <row r="26" spans="1:10" ht="19.899999999999999" customHeight="1" thickBot="1" x14ac:dyDescent="0.3">
      <c r="A26" s="107" t="s">
        <v>183</v>
      </c>
      <c r="B26" s="46">
        <v>0.2</v>
      </c>
      <c r="C26" s="46">
        <v>0.2</v>
      </c>
      <c r="D26" s="46">
        <v>0.1</v>
      </c>
      <c r="E26" s="46">
        <v>1.1000000000000001</v>
      </c>
      <c r="F26" s="46">
        <v>0.1</v>
      </c>
      <c r="G26" s="46">
        <v>0.1</v>
      </c>
      <c r="H26" s="46">
        <v>0</v>
      </c>
      <c r="I26" s="46">
        <v>1.8</v>
      </c>
      <c r="J26" s="12" t="s">
        <v>45</v>
      </c>
    </row>
    <row r="27" spans="1:10" ht="19.899999999999999" customHeight="1" thickBot="1" x14ac:dyDescent="0.3">
      <c r="A27" s="107" t="s">
        <v>184</v>
      </c>
      <c r="B27" s="45">
        <v>0.2</v>
      </c>
      <c r="C27" s="45">
        <v>0.2</v>
      </c>
      <c r="D27" s="45">
        <v>0.2</v>
      </c>
      <c r="E27" s="45">
        <v>1.3</v>
      </c>
      <c r="F27" s="45">
        <v>0.2</v>
      </c>
      <c r="G27" s="45">
        <v>0.1</v>
      </c>
      <c r="H27" s="45">
        <v>0.1</v>
      </c>
      <c r="I27" s="45">
        <v>2</v>
      </c>
      <c r="J27" s="12" t="s">
        <v>46</v>
      </c>
    </row>
    <row r="28" spans="1:10" ht="19.899999999999999" customHeight="1" thickBot="1" x14ac:dyDescent="0.3">
      <c r="A28" s="107" t="s">
        <v>185</v>
      </c>
      <c r="B28" s="46">
        <v>0.1</v>
      </c>
      <c r="C28" s="46">
        <v>0.1</v>
      </c>
      <c r="D28" s="46">
        <v>0.1</v>
      </c>
      <c r="E28" s="46">
        <v>0.2</v>
      </c>
      <c r="F28" s="46">
        <v>0.1</v>
      </c>
      <c r="G28" s="46">
        <v>0.1</v>
      </c>
      <c r="H28" s="46">
        <v>0</v>
      </c>
      <c r="I28" s="46">
        <v>0.7</v>
      </c>
      <c r="J28" s="12" t="s">
        <v>47</v>
      </c>
    </row>
    <row r="29" spans="1:10" ht="19.899999999999999" customHeight="1" thickBot="1" x14ac:dyDescent="0.3">
      <c r="A29" s="107" t="s">
        <v>186</v>
      </c>
      <c r="B29" s="45">
        <v>0.1</v>
      </c>
      <c r="C29" s="45">
        <v>0.2</v>
      </c>
      <c r="D29" s="45">
        <v>0.2</v>
      </c>
      <c r="E29" s="45">
        <v>0.3</v>
      </c>
      <c r="F29" s="45">
        <v>0.1</v>
      </c>
      <c r="G29" s="45">
        <v>0.1</v>
      </c>
      <c r="H29" s="45">
        <v>0</v>
      </c>
      <c r="I29" s="45">
        <v>0.9</v>
      </c>
      <c r="J29" s="12" t="s">
        <v>48</v>
      </c>
    </row>
    <row r="30" spans="1:10" ht="19.899999999999999" customHeight="1" thickBot="1" x14ac:dyDescent="0.3">
      <c r="A30" s="107" t="s">
        <v>376</v>
      </c>
      <c r="B30" s="46">
        <v>0.1</v>
      </c>
      <c r="C30" s="46">
        <v>0.2</v>
      </c>
      <c r="D30" s="46">
        <v>0.3</v>
      </c>
      <c r="E30" s="46">
        <v>0.2</v>
      </c>
      <c r="F30" s="46">
        <v>0.2</v>
      </c>
      <c r="G30" s="46">
        <v>0</v>
      </c>
      <c r="H30" s="46">
        <v>0</v>
      </c>
      <c r="I30" s="46">
        <v>1</v>
      </c>
      <c r="J30" s="12" t="s">
        <v>49</v>
      </c>
    </row>
    <row r="31" spans="1:10" ht="19.899999999999999" customHeight="1" thickBot="1" x14ac:dyDescent="0.3">
      <c r="A31" s="107" t="s">
        <v>187</v>
      </c>
      <c r="B31" s="45">
        <v>0.2</v>
      </c>
      <c r="C31" s="45">
        <v>0.2</v>
      </c>
      <c r="D31" s="45">
        <v>0.2</v>
      </c>
      <c r="E31" s="45">
        <v>0.3</v>
      </c>
      <c r="F31" s="45">
        <v>0.1</v>
      </c>
      <c r="G31" s="45">
        <v>0.1</v>
      </c>
      <c r="H31" s="45">
        <v>0.1</v>
      </c>
      <c r="I31" s="45">
        <v>1.1000000000000001</v>
      </c>
      <c r="J31" s="12" t="s">
        <v>50</v>
      </c>
    </row>
    <row r="32" spans="1:10" ht="19.899999999999999" customHeight="1" thickBot="1" x14ac:dyDescent="0.3">
      <c r="A32" s="107" t="s">
        <v>188</v>
      </c>
      <c r="B32" s="46">
        <v>0.4</v>
      </c>
      <c r="C32" s="46">
        <v>0.5</v>
      </c>
      <c r="D32" s="46">
        <v>0.2</v>
      </c>
      <c r="E32" s="46">
        <v>1.6</v>
      </c>
      <c r="F32" s="46">
        <v>0.2</v>
      </c>
      <c r="G32" s="46">
        <v>0.2</v>
      </c>
      <c r="H32" s="46">
        <v>0.1</v>
      </c>
      <c r="I32" s="46">
        <v>3</v>
      </c>
      <c r="J32" s="12" t="s">
        <v>51</v>
      </c>
    </row>
    <row r="33" spans="1:10" ht="19.899999999999999" customHeight="1" thickBot="1" x14ac:dyDescent="0.3">
      <c r="A33" s="107" t="s">
        <v>377</v>
      </c>
      <c r="B33" s="45">
        <v>0.3</v>
      </c>
      <c r="C33" s="45">
        <v>0.5</v>
      </c>
      <c r="D33" s="45">
        <v>0.1</v>
      </c>
      <c r="E33" s="45">
        <v>1.3</v>
      </c>
      <c r="F33" s="45">
        <v>0.1</v>
      </c>
      <c r="G33" s="45">
        <v>0.2</v>
      </c>
      <c r="H33" s="45">
        <v>0</v>
      </c>
      <c r="I33" s="45">
        <v>2.5</v>
      </c>
      <c r="J33" s="12" t="s">
        <v>52</v>
      </c>
    </row>
    <row r="34" spans="1:10" ht="19.899999999999999" customHeight="1" thickBot="1" x14ac:dyDescent="0.3">
      <c r="A34" s="107" t="s">
        <v>189</v>
      </c>
      <c r="B34" s="46">
        <v>0.2</v>
      </c>
      <c r="C34" s="46">
        <v>0.3</v>
      </c>
      <c r="D34" s="46">
        <v>0.1</v>
      </c>
      <c r="E34" s="46">
        <v>2.1</v>
      </c>
      <c r="F34" s="46">
        <v>0.1</v>
      </c>
      <c r="G34" s="46">
        <v>0.1</v>
      </c>
      <c r="H34" s="46">
        <v>0</v>
      </c>
      <c r="I34" s="46">
        <v>2.8</v>
      </c>
      <c r="J34" s="12" t="s">
        <v>53</v>
      </c>
    </row>
    <row r="35" spans="1:10" ht="19.899999999999999" customHeight="1" thickBot="1" x14ac:dyDescent="0.3">
      <c r="A35" s="107" t="s">
        <v>190</v>
      </c>
      <c r="B35" s="45">
        <v>0.3</v>
      </c>
      <c r="C35" s="45">
        <v>0.3</v>
      </c>
      <c r="D35" s="45">
        <v>0.1</v>
      </c>
      <c r="E35" s="45">
        <v>1.1000000000000001</v>
      </c>
      <c r="F35" s="45">
        <v>0.1</v>
      </c>
      <c r="G35" s="45">
        <v>0.1</v>
      </c>
      <c r="H35" s="45">
        <v>0</v>
      </c>
      <c r="I35" s="45">
        <v>1.9</v>
      </c>
      <c r="J35" s="12" t="s">
        <v>54</v>
      </c>
    </row>
    <row r="36" spans="1:10" ht="19.899999999999999" customHeight="1" thickBot="1" x14ac:dyDescent="0.3">
      <c r="A36" s="107" t="s">
        <v>191</v>
      </c>
      <c r="B36" s="46">
        <v>0.5</v>
      </c>
      <c r="C36" s="46">
        <v>0.7</v>
      </c>
      <c r="D36" s="46">
        <v>0.5</v>
      </c>
      <c r="E36" s="46">
        <v>0.5</v>
      </c>
      <c r="F36" s="46">
        <v>0</v>
      </c>
      <c r="G36" s="46">
        <v>0.1</v>
      </c>
      <c r="H36" s="46">
        <v>0</v>
      </c>
      <c r="I36" s="46">
        <v>2.1</v>
      </c>
      <c r="J36" s="12" t="s">
        <v>55</v>
      </c>
    </row>
    <row r="37" spans="1:10" ht="19.899999999999999" customHeight="1" thickBot="1" x14ac:dyDescent="0.3">
      <c r="A37" s="107" t="s">
        <v>192</v>
      </c>
      <c r="B37" s="45">
        <v>0.2</v>
      </c>
      <c r="C37" s="45">
        <v>0.4</v>
      </c>
      <c r="D37" s="45">
        <v>0.2</v>
      </c>
      <c r="E37" s="45">
        <v>1</v>
      </c>
      <c r="F37" s="45">
        <v>0.1</v>
      </c>
      <c r="G37" s="45">
        <v>0.1</v>
      </c>
      <c r="H37" s="45">
        <v>0.1</v>
      </c>
      <c r="I37" s="45">
        <v>1.9</v>
      </c>
      <c r="J37" s="12" t="s">
        <v>56</v>
      </c>
    </row>
    <row r="38" spans="1:10" ht="19.899999999999999" customHeight="1" thickBot="1" x14ac:dyDescent="0.3">
      <c r="A38" s="107" t="s">
        <v>193</v>
      </c>
      <c r="B38" s="46">
        <v>0.2</v>
      </c>
      <c r="C38" s="46">
        <v>0.3</v>
      </c>
      <c r="D38" s="46">
        <v>0.2</v>
      </c>
      <c r="E38" s="46">
        <v>1.1000000000000001</v>
      </c>
      <c r="F38" s="46">
        <v>0.1</v>
      </c>
      <c r="G38" s="46">
        <v>0.1</v>
      </c>
      <c r="H38" s="46">
        <v>0</v>
      </c>
      <c r="I38" s="46">
        <v>1.8</v>
      </c>
      <c r="J38" s="12" t="s">
        <v>90</v>
      </c>
    </row>
    <row r="39" spans="1:10" ht="19.899999999999999" customHeight="1" thickBot="1" x14ac:dyDescent="0.3">
      <c r="A39" s="107" t="s">
        <v>194</v>
      </c>
      <c r="B39" s="45">
        <v>0.1</v>
      </c>
      <c r="C39" s="45">
        <v>0.2</v>
      </c>
      <c r="D39" s="45">
        <v>0.2</v>
      </c>
      <c r="E39" s="45">
        <v>0.5</v>
      </c>
      <c r="F39" s="45">
        <v>0.1</v>
      </c>
      <c r="G39" s="45">
        <v>0.1</v>
      </c>
      <c r="H39" s="45">
        <v>0.1</v>
      </c>
      <c r="I39" s="45">
        <v>1.1000000000000001</v>
      </c>
      <c r="J39" s="12" t="s">
        <v>58</v>
      </c>
    </row>
    <row r="40" spans="1:10" ht="19.899999999999999" customHeight="1" thickBot="1" x14ac:dyDescent="0.3">
      <c r="A40" s="107" t="s">
        <v>195</v>
      </c>
      <c r="B40" s="46">
        <v>0.3</v>
      </c>
      <c r="C40" s="46">
        <v>0.3</v>
      </c>
      <c r="D40" s="46">
        <v>0.2</v>
      </c>
      <c r="E40" s="46">
        <v>1.3</v>
      </c>
      <c r="F40" s="46">
        <v>0.1</v>
      </c>
      <c r="G40" s="46">
        <v>0.1</v>
      </c>
      <c r="H40" s="46">
        <v>0</v>
      </c>
      <c r="I40" s="46">
        <v>2</v>
      </c>
      <c r="J40" s="12" t="s">
        <v>59</v>
      </c>
    </row>
    <row r="41" spans="1:10" ht="19.899999999999999" customHeight="1" thickBot="1" x14ac:dyDescent="0.3">
      <c r="A41" s="107" t="s">
        <v>196</v>
      </c>
      <c r="B41" s="45">
        <v>0.4</v>
      </c>
      <c r="C41" s="45">
        <v>0.3</v>
      </c>
      <c r="D41" s="45">
        <v>0.1</v>
      </c>
      <c r="E41" s="45">
        <v>0.8</v>
      </c>
      <c r="F41" s="45">
        <v>0.1</v>
      </c>
      <c r="G41" s="45">
        <v>0.1</v>
      </c>
      <c r="H41" s="45">
        <v>0</v>
      </c>
      <c r="I41" s="45">
        <v>1.5</v>
      </c>
      <c r="J41" s="12" t="s">
        <v>93</v>
      </c>
    </row>
    <row r="42" spans="1:10" ht="19.899999999999999" customHeight="1" thickBot="1" x14ac:dyDescent="0.3">
      <c r="A42" s="107" t="s">
        <v>197</v>
      </c>
      <c r="B42" s="46">
        <v>0.2</v>
      </c>
      <c r="C42" s="46">
        <v>0.3</v>
      </c>
      <c r="D42" s="46">
        <v>0.3</v>
      </c>
      <c r="E42" s="46">
        <v>0.9</v>
      </c>
      <c r="F42" s="46">
        <v>0.1</v>
      </c>
      <c r="G42" s="46">
        <v>0.2</v>
      </c>
      <c r="H42" s="46">
        <v>0.1</v>
      </c>
      <c r="I42" s="46">
        <v>1.8</v>
      </c>
      <c r="J42" s="12" t="s">
        <v>61</v>
      </c>
    </row>
    <row r="43" spans="1:10" ht="19.899999999999999" customHeight="1" thickTop="1" thickBot="1" x14ac:dyDescent="0.3">
      <c r="A43" s="124" t="s">
        <v>198</v>
      </c>
      <c r="B43" s="63">
        <v>0.2</v>
      </c>
      <c r="C43" s="63">
        <v>0.3</v>
      </c>
      <c r="D43" s="63">
        <v>0.2</v>
      </c>
      <c r="E43" s="63">
        <v>1.2</v>
      </c>
      <c r="F43" s="63">
        <v>0.1</v>
      </c>
      <c r="G43" s="63">
        <v>0.1</v>
      </c>
      <c r="H43" s="63">
        <v>0</v>
      </c>
      <c r="I43" s="63">
        <v>1.9</v>
      </c>
      <c r="J43" s="12" t="s">
        <v>136</v>
      </c>
    </row>
    <row r="44" spans="1:10" ht="15" customHeight="1" thickTop="1" x14ac:dyDescent="0.25">
      <c r="A44" s="168" t="s">
        <v>425</v>
      </c>
      <c r="B44" s="169"/>
      <c r="C44" s="169"/>
      <c r="D44" s="169"/>
      <c r="E44" s="169"/>
      <c r="F44" s="169"/>
      <c r="G44" s="169"/>
      <c r="H44" s="169"/>
      <c r="I44" s="169"/>
      <c r="J44" s="169"/>
    </row>
  </sheetData>
  <mergeCells count="7">
    <mergeCell ref="A44:J44"/>
    <mergeCell ref="A1:J1"/>
    <mergeCell ref="A2:J2"/>
    <mergeCell ref="J4:J5"/>
    <mergeCell ref="A4:A5"/>
    <mergeCell ref="A3:E3"/>
    <mergeCell ref="F3:J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abSelected="1" view="pageBreakPreview" topLeftCell="A31" zoomScaleSheetLayoutView="100" workbookViewId="0">
      <selection activeCell="O6" sqref="O6"/>
    </sheetView>
  </sheetViews>
  <sheetFormatPr defaultColWidth="8.85546875" defaultRowHeight="15" x14ac:dyDescent="0.25"/>
  <cols>
    <col min="1" max="1" width="16.85546875" customWidth="1"/>
    <col min="2" max="2" width="10.140625" customWidth="1"/>
    <col min="3" max="3" width="10.28515625" customWidth="1"/>
    <col min="4" max="4" width="9.85546875" customWidth="1"/>
    <col min="5" max="5" width="10.85546875" customWidth="1"/>
    <col min="6" max="6" width="11.42578125" customWidth="1"/>
    <col min="7" max="7" width="8.28515625" customWidth="1"/>
    <col min="8" max="8" width="10" customWidth="1"/>
    <col min="9" max="9" width="9.42578125" bestFit="1" customWidth="1"/>
    <col min="10" max="10" width="10.7109375" customWidth="1"/>
    <col min="11" max="11" width="12.5703125" customWidth="1"/>
    <col min="12" max="12" width="12.7109375" customWidth="1"/>
    <col min="13" max="13" width="11.5703125" customWidth="1"/>
    <col min="14" max="14" width="19" customWidth="1"/>
    <col min="15" max="15" width="22.5703125" customWidth="1"/>
  </cols>
  <sheetData>
    <row r="1" spans="1:14" ht="24.75" customHeight="1" x14ac:dyDescent="0.25">
      <c r="A1" s="184" t="s">
        <v>454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24.75" customHeight="1" x14ac:dyDescent="0.25">
      <c r="A2" s="184" t="s">
        <v>455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 customHeight="1" thickBot="1" x14ac:dyDescent="0.3">
      <c r="A3" s="206">
        <v>2020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5.75" thickTop="1" x14ac:dyDescent="0.25">
      <c r="A4" s="202" t="s">
        <v>403</v>
      </c>
      <c r="B4" s="187" t="s">
        <v>227</v>
      </c>
      <c r="C4" s="188"/>
      <c r="D4" s="188"/>
      <c r="E4" s="188"/>
      <c r="F4" s="188"/>
      <c r="G4" s="188"/>
      <c r="H4" s="188"/>
      <c r="I4" s="189"/>
      <c r="J4" s="190" t="s">
        <v>229</v>
      </c>
      <c r="K4" s="191"/>
      <c r="L4" s="194" t="s">
        <v>394</v>
      </c>
      <c r="M4" s="192" t="s">
        <v>395</v>
      </c>
      <c r="N4" s="203" t="s">
        <v>26</v>
      </c>
    </row>
    <row r="5" spans="1:14" ht="15.75" thickBot="1" x14ac:dyDescent="0.3">
      <c r="A5" s="201"/>
      <c r="B5" s="197" t="s">
        <v>226</v>
      </c>
      <c r="C5" s="198"/>
      <c r="D5" s="198"/>
      <c r="E5" s="198"/>
      <c r="F5" s="198"/>
      <c r="G5" s="198"/>
      <c r="H5" s="198"/>
      <c r="I5" s="199"/>
      <c r="J5" s="200" t="s">
        <v>228</v>
      </c>
      <c r="K5" s="201"/>
      <c r="L5" s="195"/>
      <c r="M5" s="193"/>
      <c r="N5" s="204"/>
    </row>
    <row r="6" spans="1:14" ht="73.5" customHeight="1" x14ac:dyDescent="0.25">
      <c r="A6" s="201"/>
      <c r="B6" s="81" t="s">
        <v>307</v>
      </c>
      <c r="C6" s="81" t="s">
        <v>336</v>
      </c>
      <c r="D6" s="81" t="s">
        <v>280</v>
      </c>
      <c r="E6" s="81" t="s">
        <v>338</v>
      </c>
      <c r="F6" s="81" t="s">
        <v>316</v>
      </c>
      <c r="G6" s="81" t="s">
        <v>311</v>
      </c>
      <c r="H6" s="81" t="s">
        <v>361</v>
      </c>
      <c r="I6" s="81" t="s">
        <v>389</v>
      </c>
      <c r="J6" s="81" t="s">
        <v>389</v>
      </c>
      <c r="K6" s="81" t="s">
        <v>235</v>
      </c>
      <c r="L6" s="196"/>
      <c r="M6" s="193"/>
      <c r="N6" s="204"/>
    </row>
    <row r="7" spans="1:14" ht="87.75" customHeight="1" thickBot="1" x14ac:dyDescent="0.3">
      <c r="A7" s="179"/>
      <c r="B7" s="84" t="s">
        <v>230</v>
      </c>
      <c r="C7" s="17" t="s">
        <v>337</v>
      </c>
      <c r="D7" s="101" t="s">
        <v>231</v>
      </c>
      <c r="E7" s="12" t="s">
        <v>339</v>
      </c>
      <c r="F7" s="84" t="s">
        <v>327</v>
      </c>
      <c r="G7" s="84" t="s">
        <v>328</v>
      </c>
      <c r="H7" s="17" t="s">
        <v>232</v>
      </c>
      <c r="I7" s="17" t="s">
        <v>233</v>
      </c>
      <c r="J7" s="17" t="s">
        <v>233</v>
      </c>
      <c r="K7" s="17" t="s">
        <v>234</v>
      </c>
      <c r="L7" s="83" t="s">
        <v>329</v>
      </c>
      <c r="M7" s="17" t="s">
        <v>393</v>
      </c>
      <c r="N7" s="205"/>
    </row>
    <row r="8" spans="1:14" ht="15" customHeight="1" thickBot="1" x14ac:dyDescent="0.3">
      <c r="A8" s="82" t="s">
        <v>137</v>
      </c>
      <c r="B8" s="82" t="s">
        <v>138</v>
      </c>
      <c r="C8" s="82" t="s">
        <v>139</v>
      </c>
      <c r="D8" s="82" t="s">
        <v>140</v>
      </c>
      <c r="E8" s="82" t="s">
        <v>141</v>
      </c>
      <c r="F8" s="82" t="s">
        <v>142</v>
      </c>
      <c r="G8" s="82" t="s">
        <v>143</v>
      </c>
      <c r="H8" s="82" t="s">
        <v>144</v>
      </c>
      <c r="I8" s="82" t="s">
        <v>145</v>
      </c>
      <c r="J8" s="82" t="s">
        <v>146</v>
      </c>
      <c r="K8" s="82" t="s">
        <v>147</v>
      </c>
      <c r="L8" s="82" t="s">
        <v>148</v>
      </c>
      <c r="M8" s="82" t="s">
        <v>149</v>
      </c>
      <c r="N8" s="82" t="s">
        <v>275</v>
      </c>
    </row>
    <row r="9" spans="1:14" ht="39.75" customHeight="1" thickBot="1" x14ac:dyDescent="0.3">
      <c r="A9" s="104" t="s">
        <v>391</v>
      </c>
      <c r="B9" s="89">
        <v>1.1000000000000001</v>
      </c>
      <c r="C9" s="89">
        <v>0.5</v>
      </c>
      <c r="D9" s="89">
        <v>0</v>
      </c>
      <c r="E9" s="89">
        <v>1.1000000000000001</v>
      </c>
      <c r="F9" s="89">
        <v>8</v>
      </c>
      <c r="G9" s="89">
        <v>1.6</v>
      </c>
      <c r="H9" s="89">
        <v>0</v>
      </c>
      <c r="I9" s="89">
        <v>76.099999999999994</v>
      </c>
      <c r="J9" s="141">
        <v>143</v>
      </c>
      <c r="K9" s="141">
        <v>2542</v>
      </c>
      <c r="L9" s="139">
        <f t="shared" ref="L9:L25" si="0">(J9/$J$45)*100</f>
        <v>3.8492286737926748E-2</v>
      </c>
      <c r="M9" s="139">
        <f>J9/K9*100</f>
        <v>5.6254917387883552</v>
      </c>
      <c r="N9" s="11" t="s">
        <v>135</v>
      </c>
    </row>
    <row r="10" spans="1:14" ht="24" customHeight="1" thickBot="1" x14ac:dyDescent="0.3">
      <c r="A10" s="104" t="s">
        <v>168</v>
      </c>
      <c r="B10" s="90">
        <v>4.2</v>
      </c>
      <c r="C10" s="90">
        <v>2</v>
      </c>
      <c r="D10" s="90">
        <v>0.4</v>
      </c>
      <c r="E10" s="90">
        <v>24.9</v>
      </c>
      <c r="F10" s="90">
        <v>18.600000000000001</v>
      </c>
      <c r="G10" s="90">
        <v>8.9</v>
      </c>
      <c r="H10" s="90">
        <v>1.7</v>
      </c>
      <c r="I10" s="90">
        <v>65</v>
      </c>
      <c r="J10" s="142">
        <v>17089</v>
      </c>
      <c r="K10" s="142">
        <v>238105</v>
      </c>
      <c r="L10" s="140">
        <f t="shared" si="0"/>
        <v>4.5999628535974137</v>
      </c>
      <c r="M10" s="140">
        <f>J10/K10*100</f>
        <v>7.1770857394846814</v>
      </c>
      <c r="N10" s="11" t="s">
        <v>27</v>
      </c>
    </row>
    <row r="11" spans="1:14" ht="24" customHeight="1" thickBot="1" x14ac:dyDescent="0.3">
      <c r="A11" s="104" t="s">
        <v>169</v>
      </c>
      <c r="B11" s="89">
        <v>8.1</v>
      </c>
      <c r="C11" s="89">
        <v>6.1</v>
      </c>
      <c r="D11" s="89">
        <v>0</v>
      </c>
      <c r="E11" s="89">
        <v>9.3000000000000007</v>
      </c>
      <c r="F11" s="89">
        <v>9.9</v>
      </c>
      <c r="G11" s="89">
        <v>0.4</v>
      </c>
      <c r="H11" s="89">
        <v>0</v>
      </c>
      <c r="I11" s="89">
        <v>38</v>
      </c>
      <c r="J11" s="141">
        <v>281</v>
      </c>
      <c r="K11" s="141">
        <v>2503</v>
      </c>
      <c r="L11" s="139">
        <f t="shared" si="0"/>
        <v>7.5638689324177735E-2</v>
      </c>
      <c r="M11" s="139">
        <f t="shared" ref="M11:M45" si="1">J11/K11*100</f>
        <v>11.226528166200559</v>
      </c>
      <c r="N11" s="11" t="s">
        <v>28</v>
      </c>
    </row>
    <row r="12" spans="1:14" ht="24" customHeight="1" thickBot="1" x14ac:dyDescent="0.3">
      <c r="A12" s="104" t="s">
        <v>170</v>
      </c>
      <c r="B12" s="90">
        <v>9.6999999999999993</v>
      </c>
      <c r="C12" s="90">
        <v>31.4</v>
      </c>
      <c r="D12" s="90">
        <v>0.9</v>
      </c>
      <c r="E12" s="90">
        <v>66.8</v>
      </c>
      <c r="F12" s="90">
        <v>27.2</v>
      </c>
      <c r="G12" s="90">
        <v>0.5</v>
      </c>
      <c r="H12" s="90">
        <v>2.7</v>
      </c>
      <c r="I12" s="90">
        <v>154.30000000000001</v>
      </c>
      <c r="J12" s="142">
        <v>26352</v>
      </c>
      <c r="K12" s="142">
        <v>121609</v>
      </c>
      <c r="L12" s="140">
        <f t="shared" si="0"/>
        <v>7.0933478329919284</v>
      </c>
      <c r="M12" s="140">
        <f t="shared" si="1"/>
        <v>21.669448807242887</v>
      </c>
      <c r="N12" s="11" t="s">
        <v>29</v>
      </c>
    </row>
    <row r="13" spans="1:14" ht="24" customHeight="1" thickBot="1" x14ac:dyDescent="0.3">
      <c r="A13" s="104" t="s">
        <v>171</v>
      </c>
      <c r="B13" s="89">
        <v>1.4</v>
      </c>
      <c r="C13" s="89">
        <v>11.4</v>
      </c>
      <c r="D13" s="89">
        <v>1.8</v>
      </c>
      <c r="E13" s="89">
        <v>3.3</v>
      </c>
      <c r="F13" s="89">
        <v>1</v>
      </c>
      <c r="G13" s="89">
        <v>0</v>
      </c>
      <c r="H13" s="89">
        <v>4.4000000000000004</v>
      </c>
      <c r="I13" s="89">
        <v>26.3</v>
      </c>
      <c r="J13" s="141">
        <v>15359</v>
      </c>
      <c r="K13" s="141">
        <v>257512</v>
      </c>
      <c r="L13" s="139">
        <f t="shared" si="0"/>
        <v>4.1342869371176008</v>
      </c>
      <c r="M13" s="139">
        <f t="shared" si="1"/>
        <v>5.9643822423809372</v>
      </c>
      <c r="N13" s="11" t="s">
        <v>30</v>
      </c>
    </row>
    <row r="14" spans="1:14" ht="24" customHeight="1" thickBot="1" x14ac:dyDescent="0.3">
      <c r="A14" s="104" t="s">
        <v>172</v>
      </c>
      <c r="B14" s="90">
        <v>10.9</v>
      </c>
      <c r="C14" s="90">
        <v>16.399999999999999</v>
      </c>
      <c r="D14" s="90">
        <v>0.2</v>
      </c>
      <c r="E14" s="90">
        <v>17.5</v>
      </c>
      <c r="F14" s="90">
        <v>7.7</v>
      </c>
      <c r="G14" s="90">
        <v>0.7</v>
      </c>
      <c r="H14" s="90">
        <v>0</v>
      </c>
      <c r="I14" s="90">
        <v>54.8</v>
      </c>
      <c r="J14" s="142">
        <v>301</v>
      </c>
      <c r="K14" s="142">
        <v>3254</v>
      </c>
      <c r="L14" s="140">
        <f t="shared" si="0"/>
        <v>8.1022225930880765E-2</v>
      </c>
      <c r="M14" s="140">
        <f t="shared" si="1"/>
        <v>9.250153657037492</v>
      </c>
      <c r="N14" s="11" t="s">
        <v>31</v>
      </c>
    </row>
    <row r="15" spans="1:14" ht="24" customHeight="1" thickBot="1" x14ac:dyDescent="0.3">
      <c r="A15" s="104" t="s">
        <v>173</v>
      </c>
      <c r="B15" s="89">
        <v>8.3000000000000007</v>
      </c>
      <c r="C15" s="89">
        <v>9.1999999999999993</v>
      </c>
      <c r="D15" s="89">
        <v>0.5</v>
      </c>
      <c r="E15" s="89">
        <v>4.4000000000000004</v>
      </c>
      <c r="F15" s="89">
        <v>10</v>
      </c>
      <c r="G15" s="89">
        <v>1.9</v>
      </c>
      <c r="H15" s="89">
        <v>0</v>
      </c>
      <c r="I15" s="89">
        <v>50.7</v>
      </c>
      <c r="J15" s="141">
        <v>7385</v>
      </c>
      <c r="K15" s="141">
        <v>103173</v>
      </c>
      <c r="L15" s="139">
        <f t="shared" si="0"/>
        <v>1.9878708920250983</v>
      </c>
      <c r="M15" s="139">
        <f t="shared" si="1"/>
        <v>7.1578804532193496</v>
      </c>
      <c r="N15" s="11" t="s">
        <v>32</v>
      </c>
    </row>
    <row r="16" spans="1:14" ht="24" customHeight="1" thickBot="1" x14ac:dyDescent="0.3">
      <c r="A16" s="104" t="s">
        <v>396</v>
      </c>
      <c r="B16" s="90">
        <v>1.1000000000000001</v>
      </c>
      <c r="C16" s="90">
        <v>0</v>
      </c>
      <c r="D16" s="90">
        <v>0.3</v>
      </c>
      <c r="E16" s="90">
        <v>1.1000000000000001</v>
      </c>
      <c r="F16" s="90">
        <v>1.6</v>
      </c>
      <c r="G16" s="90">
        <v>0.8</v>
      </c>
      <c r="H16" s="90">
        <v>0</v>
      </c>
      <c r="I16" s="90">
        <v>16.3</v>
      </c>
      <c r="J16" s="142">
        <v>61</v>
      </c>
      <c r="K16" s="142">
        <v>533</v>
      </c>
      <c r="L16" s="140">
        <f t="shared" si="0"/>
        <v>1.6419786650444277E-2</v>
      </c>
      <c r="M16" s="140">
        <f t="shared" si="1"/>
        <v>11.444652908067541</v>
      </c>
      <c r="N16" s="11" t="s">
        <v>397</v>
      </c>
    </row>
    <row r="17" spans="1:14" ht="24" customHeight="1" thickBot="1" x14ac:dyDescent="0.3">
      <c r="A17" s="104" t="s">
        <v>174</v>
      </c>
      <c r="B17" s="90">
        <v>10.5</v>
      </c>
      <c r="C17" s="90">
        <v>31</v>
      </c>
      <c r="D17" s="90">
        <v>1.2</v>
      </c>
      <c r="E17" s="90">
        <v>27</v>
      </c>
      <c r="F17" s="90">
        <v>19.399999999999999</v>
      </c>
      <c r="G17" s="90">
        <v>4.4000000000000004</v>
      </c>
      <c r="H17" s="90">
        <v>0.1</v>
      </c>
      <c r="I17" s="90">
        <v>106.4</v>
      </c>
      <c r="J17" s="142">
        <v>10093</v>
      </c>
      <c r="K17" s="142">
        <v>266070</v>
      </c>
      <c r="L17" s="140">
        <f t="shared" si="0"/>
        <v>2.7168017485726899</v>
      </c>
      <c r="M17" s="140">
        <f t="shared" si="1"/>
        <v>3.7933626489269741</v>
      </c>
      <c r="N17" s="11" t="s">
        <v>35</v>
      </c>
    </row>
    <row r="18" spans="1:14" ht="24" customHeight="1" thickBot="1" x14ac:dyDescent="0.3">
      <c r="A18" s="104" t="s">
        <v>175</v>
      </c>
      <c r="B18" s="89">
        <v>7.8</v>
      </c>
      <c r="C18" s="89">
        <v>4</v>
      </c>
      <c r="D18" s="89">
        <v>0</v>
      </c>
      <c r="E18" s="89">
        <v>1</v>
      </c>
      <c r="F18" s="89">
        <v>8.6999999999999993</v>
      </c>
      <c r="G18" s="89">
        <v>4.5999999999999996</v>
      </c>
      <c r="H18" s="89">
        <v>0</v>
      </c>
      <c r="I18" s="89">
        <v>28.5</v>
      </c>
      <c r="J18" s="141">
        <v>219</v>
      </c>
      <c r="K18" s="141">
        <v>4366</v>
      </c>
      <c r="L18" s="139">
        <f t="shared" si="0"/>
        <v>5.8949725843398304E-2</v>
      </c>
      <c r="M18" s="139">
        <f t="shared" si="1"/>
        <v>5.0160329821346767</v>
      </c>
      <c r="N18" s="11" t="s">
        <v>36</v>
      </c>
    </row>
    <row r="19" spans="1:14" ht="24" customHeight="1" thickBot="1" x14ac:dyDescent="0.3">
      <c r="A19" s="104" t="s">
        <v>176</v>
      </c>
      <c r="B19" s="90">
        <v>1.5</v>
      </c>
      <c r="C19" s="90">
        <v>1.8</v>
      </c>
      <c r="D19" s="90">
        <v>0</v>
      </c>
      <c r="E19" s="90">
        <v>10.199999999999999</v>
      </c>
      <c r="F19" s="90">
        <v>2.6</v>
      </c>
      <c r="G19" s="90">
        <v>0.1</v>
      </c>
      <c r="H19" s="90">
        <v>0</v>
      </c>
      <c r="I19" s="90">
        <v>24.4</v>
      </c>
      <c r="J19" s="142">
        <v>8028</v>
      </c>
      <c r="K19" s="142">
        <v>699619</v>
      </c>
      <c r="L19" s="140">
        <f t="shared" si="0"/>
        <v>2.1609515939306005</v>
      </c>
      <c r="M19" s="140">
        <f t="shared" si="1"/>
        <v>1.1474817007542677</v>
      </c>
      <c r="N19" s="11" t="s">
        <v>37</v>
      </c>
    </row>
    <row r="20" spans="1:14" ht="24" customHeight="1" thickBot="1" x14ac:dyDescent="0.3">
      <c r="A20" s="104" t="s">
        <v>177</v>
      </c>
      <c r="B20" s="89">
        <v>10</v>
      </c>
      <c r="C20" s="89">
        <v>17.7</v>
      </c>
      <c r="D20" s="89">
        <v>1.8</v>
      </c>
      <c r="E20" s="89">
        <v>30</v>
      </c>
      <c r="F20" s="89">
        <v>17</v>
      </c>
      <c r="G20" s="89">
        <v>1.3</v>
      </c>
      <c r="H20" s="89">
        <v>0.2</v>
      </c>
      <c r="I20" s="89">
        <v>94.7</v>
      </c>
      <c r="J20" s="141">
        <v>13000</v>
      </c>
      <c r="K20" s="141">
        <v>192395</v>
      </c>
      <c r="L20" s="139">
        <f t="shared" si="0"/>
        <v>3.4992987943569767</v>
      </c>
      <c r="M20" s="139">
        <f t="shared" si="1"/>
        <v>6.7569323527118685</v>
      </c>
      <c r="N20" s="11" t="s">
        <v>38</v>
      </c>
    </row>
    <row r="21" spans="1:14" ht="24" customHeight="1" thickBot="1" x14ac:dyDescent="0.3">
      <c r="A21" s="104" t="s">
        <v>178</v>
      </c>
      <c r="B21" s="90">
        <v>9.1</v>
      </c>
      <c r="C21" s="90">
        <v>7.7</v>
      </c>
      <c r="D21" s="90">
        <v>0</v>
      </c>
      <c r="E21" s="90">
        <v>7.1</v>
      </c>
      <c r="F21" s="90">
        <v>14.8</v>
      </c>
      <c r="G21" s="90">
        <v>2.4</v>
      </c>
      <c r="H21" s="90">
        <v>0.1</v>
      </c>
      <c r="I21" s="90">
        <v>44.5</v>
      </c>
      <c r="J21" s="142">
        <v>1614</v>
      </c>
      <c r="K21" s="142">
        <v>20630</v>
      </c>
      <c r="L21" s="140">
        <f t="shared" si="0"/>
        <v>0.43445140416093547</v>
      </c>
      <c r="M21" s="140">
        <f t="shared" si="1"/>
        <v>7.8235579253514302</v>
      </c>
      <c r="N21" s="11" t="s">
        <v>39</v>
      </c>
    </row>
    <row r="22" spans="1:14" ht="24" customHeight="1" thickBot="1" x14ac:dyDescent="0.3">
      <c r="A22" s="104" t="s">
        <v>392</v>
      </c>
      <c r="B22" s="89">
        <v>3.8</v>
      </c>
      <c r="C22" s="89">
        <v>12.2</v>
      </c>
      <c r="D22" s="89">
        <v>0.1</v>
      </c>
      <c r="E22" s="89">
        <v>5.5</v>
      </c>
      <c r="F22" s="89">
        <v>27.5</v>
      </c>
      <c r="G22" s="89">
        <v>0.6</v>
      </c>
      <c r="H22" s="89">
        <v>0</v>
      </c>
      <c r="I22" s="89">
        <v>53.7</v>
      </c>
      <c r="J22" s="141">
        <v>3405</v>
      </c>
      <c r="K22" s="141">
        <v>28911</v>
      </c>
      <c r="L22" s="139">
        <f t="shared" si="0"/>
        <v>0.91654710729119282</v>
      </c>
      <c r="M22" s="139">
        <f t="shared" si="1"/>
        <v>11.777524125765279</v>
      </c>
      <c r="N22" s="11" t="s">
        <v>297</v>
      </c>
    </row>
    <row r="23" spans="1:14" ht="24" customHeight="1" thickBot="1" x14ac:dyDescent="0.3">
      <c r="A23" s="104" t="s">
        <v>179</v>
      </c>
      <c r="B23" s="90">
        <v>7.1</v>
      </c>
      <c r="C23" s="90">
        <v>5.3</v>
      </c>
      <c r="D23" s="90">
        <v>1.5</v>
      </c>
      <c r="E23" s="90">
        <v>4.5999999999999996</v>
      </c>
      <c r="F23" s="90">
        <v>7.3</v>
      </c>
      <c r="G23" s="90">
        <v>0</v>
      </c>
      <c r="H23" s="90">
        <v>8.1999999999999993</v>
      </c>
      <c r="I23" s="90">
        <v>41</v>
      </c>
      <c r="J23" s="142">
        <v>7630</v>
      </c>
      <c r="K23" s="142">
        <v>63570</v>
      </c>
      <c r="L23" s="140">
        <f t="shared" si="0"/>
        <v>2.0538192154572101</v>
      </c>
      <c r="M23" s="140">
        <f t="shared" si="1"/>
        <v>12.002516910492371</v>
      </c>
      <c r="N23" s="11" t="s">
        <v>41</v>
      </c>
    </row>
    <row r="24" spans="1:14" ht="24" customHeight="1" thickBot="1" x14ac:dyDescent="0.3">
      <c r="A24" s="104" t="s">
        <v>180</v>
      </c>
      <c r="B24" s="89">
        <v>1.5</v>
      </c>
      <c r="C24" s="89">
        <v>2.8</v>
      </c>
      <c r="D24" s="89">
        <v>0.5</v>
      </c>
      <c r="E24" s="89">
        <v>6.3</v>
      </c>
      <c r="F24" s="89">
        <v>14.5</v>
      </c>
      <c r="G24" s="89">
        <v>0.2</v>
      </c>
      <c r="H24" s="89">
        <v>4.5999999999999996</v>
      </c>
      <c r="I24" s="89">
        <v>38.700000000000003</v>
      </c>
      <c r="J24" s="141">
        <v>12680</v>
      </c>
      <c r="K24" s="141">
        <v>150080</v>
      </c>
      <c r="L24" s="139">
        <f t="shared" si="0"/>
        <v>3.4131622086497284</v>
      </c>
      <c r="M24" s="139">
        <f t="shared" si="1"/>
        <v>8.4488272921108756</v>
      </c>
      <c r="N24" s="11" t="s">
        <v>42</v>
      </c>
    </row>
    <row r="25" spans="1:14" ht="24" customHeight="1" thickBot="1" x14ac:dyDescent="0.3">
      <c r="A25" s="104" t="s">
        <v>181</v>
      </c>
      <c r="B25" s="90">
        <v>3.5</v>
      </c>
      <c r="C25" s="90">
        <v>0.8</v>
      </c>
      <c r="D25" s="90">
        <v>0</v>
      </c>
      <c r="E25" s="90">
        <v>14.7</v>
      </c>
      <c r="F25" s="90">
        <v>21.2</v>
      </c>
      <c r="G25" s="90">
        <v>2.4</v>
      </c>
      <c r="H25" s="90">
        <v>0</v>
      </c>
      <c r="I25" s="90">
        <v>55.1</v>
      </c>
      <c r="J25" s="142">
        <v>10139</v>
      </c>
      <c r="K25" s="142">
        <v>554724</v>
      </c>
      <c r="L25" s="140">
        <f t="shared" si="0"/>
        <v>2.729183882768107</v>
      </c>
      <c r="M25" s="140">
        <f t="shared" si="1"/>
        <v>1.8277557848587767</v>
      </c>
      <c r="N25" s="11" t="s">
        <v>43</v>
      </c>
    </row>
    <row r="26" spans="1:14" ht="24" customHeight="1" thickBot="1" x14ac:dyDescent="0.3">
      <c r="A26" s="104" t="s">
        <v>286</v>
      </c>
      <c r="B26" s="90">
        <v>1.6</v>
      </c>
      <c r="C26" s="90">
        <v>0</v>
      </c>
      <c r="D26" s="90">
        <v>0</v>
      </c>
      <c r="E26" s="90">
        <v>2.2999999999999998</v>
      </c>
      <c r="F26" s="90">
        <v>3.1</v>
      </c>
      <c r="G26" s="90">
        <v>0</v>
      </c>
      <c r="H26" s="90">
        <v>0</v>
      </c>
      <c r="I26" s="90">
        <v>7</v>
      </c>
      <c r="J26" s="142">
        <v>9</v>
      </c>
      <c r="K26" s="142">
        <v>403</v>
      </c>
      <c r="L26" s="140"/>
      <c r="M26" s="140"/>
      <c r="N26" s="11" t="s">
        <v>285</v>
      </c>
    </row>
    <row r="27" spans="1:14" ht="24" customHeight="1" thickBot="1" x14ac:dyDescent="0.3">
      <c r="A27" s="104" t="s">
        <v>182</v>
      </c>
      <c r="B27" s="89">
        <v>9.1</v>
      </c>
      <c r="C27" s="89">
        <v>0</v>
      </c>
      <c r="D27" s="89">
        <v>0</v>
      </c>
      <c r="E27" s="89">
        <v>0</v>
      </c>
      <c r="F27" s="89">
        <v>9.1</v>
      </c>
      <c r="G27" s="89">
        <v>3</v>
      </c>
      <c r="H27" s="89">
        <v>0</v>
      </c>
      <c r="I27" s="89">
        <v>45.5</v>
      </c>
      <c r="J27" s="141">
        <v>15</v>
      </c>
      <c r="K27" s="141">
        <v>147</v>
      </c>
      <c r="L27" s="139">
        <f t="shared" ref="L27:L45" si="2">(J27/$J$45)*100</f>
        <v>4.0376524550272816E-3</v>
      </c>
      <c r="M27" s="139">
        <f t="shared" si="1"/>
        <v>10.204081632653061</v>
      </c>
      <c r="N27" s="11" t="s">
        <v>44</v>
      </c>
    </row>
    <row r="28" spans="1:14" ht="24" customHeight="1" thickBot="1" x14ac:dyDescent="0.3">
      <c r="A28" s="104" t="s">
        <v>183</v>
      </c>
      <c r="B28" s="90">
        <v>5.8</v>
      </c>
      <c r="C28" s="90">
        <v>11.8</v>
      </c>
      <c r="D28" s="90">
        <v>1.5</v>
      </c>
      <c r="E28" s="90">
        <v>13.7</v>
      </c>
      <c r="F28" s="90">
        <v>13.3</v>
      </c>
      <c r="G28" s="90">
        <v>0.5</v>
      </c>
      <c r="H28" s="90">
        <v>0.2</v>
      </c>
      <c r="I28" s="90">
        <v>63.3</v>
      </c>
      <c r="J28" s="142">
        <v>25640</v>
      </c>
      <c r="K28" s="142">
        <v>428046</v>
      </c>
      <c r="L28" s="140">
        <f t="shared" si="2"/>
        <v>6.9016939297933</v>
      </c>
      <c r="M28" s="140">
        <f t="shared" si="1"/>
        <v>5.9900104194409014</v>
      </c>
      <c r="N28" s="11" t="s">
        <v>45</v>
      </c>
    </row>
    <row r="29" spans="1:14" ht="24" customHeight="1" thickBot="1" x14ac:dyDescent="0.3">
      <c r="A29" s="104" t="s">
        <v>184</v>
      </c>
      <c r="B29" s="89">
        <v>3.5</v>
      </c>
      <c r="C29" s="89">
        <v>8.8000000000000007</v>
      </c>
      <c r="D29" s="89">
        <v>0.3</v>
      </c>
      <c r="E29" s="89">
        <v>11.3</v>
      </c>
      <c r="F29" s="89">
        <v>16.8</v>
      </c>
      <c r="G29" s="89">
        <v>1.6</v>
      </c>
      <c r="H29" s="89">
        <v>0</v>
      </c>
      <c r="I29" s="89">
        <v>53.8</v>
      </c>
      <c r="J29" s="141">
        <v>31954</v>
      </c>
      <c r="K29" s="141">
        <v>539003</v>
      </c>
      <c r="L29" s="139">
        <f t="shared" si="2"/>
        <v>8.6012764365294494</v>
      </c>
      <c r="M29" s="139">
        <f t="shared" si="1"/>
        <v>5.9283529034161218</v>
      </c>
      <c r="N29" s="11" t="s">
        <v>46</v>
      </c>
    </row>
    <row r="30" spans="1:14" ht="24" customHeight="1" thickBot="1" x14ac:dyDescent="0.3">
      <c r="A30" s="104" t="s">
        <v>185</v>
      </c>
      <c r="B30" s="90">
        <v>2</v>
      </c>
      <c r="C30" s="90">
        <v>3.1</v>
      </c>
      <c r="D30" s="90">
        <v>0.1</v>
      </c>
      <c r="E30" s="90">
        <v>0.4</v>
      </c>
      <c r="F30" s="90">
        <v>3.9</v>
      </c>
      <c r="G30" s="90">
        <v>0.5</v>
      </c>
      <c r="H30" s="90">
        <v>0</v>
      </c>
      <c r="I30" s="90">
        <v>15.8</v>
      </c>
      <c r="J30" s="142">
        <v>247</v>
      </c>
      <c r="K30" s="142">
        <v>2986</v>
      </c>
      <c r="L30" s="140">
        <f t="shared" si="2"/>
        <v>6.6486677092782567E-2</v>
      </c>
      <c r="M30" s="140">
        <f t="shared" si="1"/>
        <v>8.2719356999330209</v>
      </c>
      <c r="N30" s="11" t="s">
        <v>47</v>
      </c>
    </row>
    <row r="31" spans="1:14" ht="24" customHeight="1" thickBot="1" x14ac:dyDescent="0.3">
      <c r="A31" s="104" t="s">
        <v>186</v>
      </c>
      <c r="B31" s="89">
        <v>4.0999999999999996</v>
      </c>
      <c r="C31" s="89">
        <v>1.8</v>
      </c>
      <c r="D31" s="89">
        <v>0.1</v>
      </c>
      <c r="E31" s="89">
        <v>1</v>
      </c>
      <c r="F31" s="89">
        <v>5.3</v>
      </c>
      <c r="G31" s="89">
        <v>1</v>
      </c>
      <c r="H31" s="89">
        <v>0</v>
      </c>
      <c r="I31" s="89">
        <v>34.9</v>
      </c>
      <c r="J31" s="141">
        <v>568</v>
      </c>
      <c r="K31" s="141">
        <v>3744</v>
      </c>
      <c r="L31" s="139">
        <f t="shared" si="2"/>
        <v>0.15289243963036639</v>
      </c>
      <c r="M31" s="139">
        <f t="shared" si="1"/>
        <v>15.17094017094017</v>
      </c>
      <c r="N31" s="11" t="s">
        <v>48</v>
      </c>
    </row>
    <row r="32" spans="1:14" ht="24" customHeight="1" thickBot="1" x14ac:dyDescent="0.3">
      <c r="A32" s="104" t="s">
        <v>376</v>
      </c>
      <c r="B32" s="90">
        <v>5.5</v>
      </c>
      <c r="C32" s="90">
        <v>0.2</v>
      </c>
      <c r="D32" s="90">
        <v>0</v>
      </c>
      <c r="E32" s="90">
        <v>1.2</v>
      </c>
      <c r="F32" s="90">
        <v>4.3</v>
      </c>
      <c r="G32" s="90">
        <v>0.5</v>
      </c>
      <c r="H32" s="90">
        <v>0</v>
      </c>
      <c r="I32" s="90">
        <v>28.8</v>
      </c>
      <c r="J32" s="142">
        <v>172</v>
      </c>
      <c r="K32" s="142">
        <v>2289</v>
      </c>
      <c r="L32" s="140">
        <f t="shared" si="2"/>
        <v>4.6298414817646155E-2</v>
      </c>
      <c r="M32" s="140">
        <f t="shared" si="1"/>
        <v>7.5141983398864127</v>
      </c>
      <c r="N32" s="11" t="s">
        <v>49</v>
      </c>
    </row>
    <row r="33" spans="1:14" ht="24" customHeight="1" thickBot="1" x14ac:dyDescent="0.3">
      <c r="A33" s="104" t="s">
        <v>187</v>
      </c>
      <c r="B33" s="89">
        <v>0.4</v>
      </c>
      <c r="C33" s="89">
        <v>0.6</v>
      </c>
      <c r="D33" s="89">
        <v>0.1</v>
      </c>
      <c r="E33" s="89">
        <v>0.2</v>
      </c>
      <c r="F33" s="89">
        <v>0.7</v>
      </c>
      <c r="G33" s="89">
        <v>0.2</v>
      </c>
      <c r="H33" s="89">
        <v>0</v>
      </c>
      <c r="I33" s="89">
        <v>3.7</v>
      </c>
      <c r="J33" s="141">
        <v>39</v>
      </c>
      <c r="K33" s="141">
        <v>1511</v>
      </c>
      <c r="L33" s="139">
        <f t="shared" si="2"/>
        <v>1.049789638307093E-2</v>
      </c>
      <c r="M33" s="139">
        <f t="shared" si="1"/>
        <v>2.5810721376571806</v>
      </c>
      <c r="N33" s="11" t="s">
        <v>50</v>
      </c>
    </row>
    <row r="34" spans="1:14" ht="24" customHeight="1" thickBot="1" x14ac:dyDescent="0.3">
      <c r="A34" s="104" t="s">
        <v>188</v>
      </c>
      <c r="B34" s="90">
        <v>5.4</v>
      </c>
      <c r="C34" s="90">
        <v>16.7</v>
      </c>
      <c r="D34" s="90">
        <v>1.4</v>
      </c>
      <c r="E34" s="90">
        <v>16.2</v>
      </c>
      <c r="F34" s="90">
        <v>55.8</v>
      </c>
      <c r="G34" s="90">
        <v>2.7</v>
      </c>
      <c r="H34" s="90">
        <v>1.4</v>
      </c>
      <c r="I34" s="90">
        <v>112.9</v>
      </c>
      <c r="J34" s="142">
        <v>25489</v>
      </c>
      <c r="K34" s="142">
        <v>134230</v>
      </c>
      <c r="L34" s="140">
        <f t="shared" si="2"/>
        <v>6.8610482284126917</v>
      </c>
      <c r="M34" s="140">
        <f t="shared" si="1"/>
        <v>18.989048647843255</v>
      </c>
      <c r="N34" s="11" t="s">
        <v>51</v>
      </c>
    </row>
    <row r="35" spans="1:14" ht="24" customHeight="1" thickBot="1" x14ac:dyDescent="0.3">
      <c r="A35" s="104" t="s">
        <v>377</v>
      </c>
      <c r="B35" s="89">
        <v>1</v>
      </c>
      <c r="C35" s="89">
        <v>0</v>
      </c>
      <c r="D35" s="89">
        <v>0.2</v>
      </c>
      <c r="E35" s="89">
        <v>1.1000000000000001</v>
      </c>
      <c r="F35" s="89">
        <v>3.1</v>
      </c>
      <c r="G35" s="89">
        <v>0</v>
      </c>
      <c r="H35" s="89">
        <v>0.5</v>
      </c>
      <c r="I35" s="89">
        <v>14</v>
      </c>
      <c r="J35" s="141">
        <v>113</v>
      </c>
      <c r="K35" s="141">
        <v>7940</v>
      </c>
      <c r="L35" s="139">
        <f t="shared" si="2"/>
        <v>3.0416981827872183E-2</v>
      </c>
      <c r="M35" s="139">
        <f t="shared" si="1"/>
        <v>1.4231738035264483</v>
      </c>
      <c r="N35" s="11" t="s">
        <v>52</v>
      </c>
    </row>
    <row r="36" spans="1:14" ht="24" customHeight="1" thickBot="1" x14ac:dyDescent="0.3">
      <c r="A36" s="104" t="s">
        <v>189</v>
      </c>
      <c r="B36" s="90">
        <v>3.5</v>
      </c>
      <c r="C36" s="90">
        <v>8.6999999999999993</v>
      </c>
      <c r="D36" s="90">
        <v>0.4</v>
      </c>
      <c r="E36" s="90">
        <v>8.9</v>
      </c>
      <c r="F36" s="90">
        <v>5.0999999999999996</v>
      </c>
      <c r="G36" s="90">
        <v>0.2</v>
      </c>
      <c r="H36" s="90">
        <v>0</v>
      </c>
      <c r="I36" s="90">
        <v>33.799999999999997</v>
      </c>
      <c r="J36" s="142">
        <v>4838</v>
      </c>
      <c r="K36" s="142">
        <v>82875</v>
      </c>
      <c r="L36" s="140">
        <f t="shared" si="2"/>
        <v>1.3022775051614657</v>
      </c>
      <c r="M36" s="140">
        <f t="shared" si="1"/>
        <v>5.8377073906485677</v>
      </c>
      <c r="N36" s="11" t="s">
        <v>53</v>
      </c>
    </row>
    <row r="37" spans="1:14" ht="24" customHeight="1" thickBot="1" x14ac:dyDescent="0.3">
      <c r="A37" s="104" t="s">
        <v>190</v>
      </c>
      <c r="B37" s="89">
        <v>13.9</v>
      </c>
      <c r="C37" s="89">
        <v>12.4</v>
      </c>
      <c r="D37" s="89">
        <v>1.3</v>
      </c>
      <c r="E37" s="89">
        <v>36.1</v>
      </c>
      <c r="F37" s="89">
        <v>22.7</v>
      </c>
      <c r="G37" s="89">
        <v>0.2</v>
      </c>
      <c r="H37" s="89">
        <v>0</v>
      </c>
      <c r="I37" s="89">
        <v>90.5</v>
      </c>
      <c r="J37" s="141">
        <v>34535</v>
      </c>
      <c r="K37" s="141">
        <v>260378</v>
      </c>
      <c r="L37" s="139">
        <f t="shared" si="2"/>
        <v>9.2960218356244759</v>
      </c>
      <c r="M37" s="139">
        <f t="shared" si="1"/>
        <v>13.263409351020439</v>
      </c>
      <c r="N37" s="11" t="s">
        <v>54</v>
      </c>
    </row>
    <row r="38" spans="1:14" ht="24" customHeight="1" thickBot="1" x14ac:dyDescent="0.3">
      <c r="A38" s="104" t="s">
        <v>191</v>
      </c>
      <c r="B38" s="90">
        <v>3.8</v>
      </c>
      <c r="C38" s="90">
        <v>3.5</v>
      </c>
      <c r="D38" s="90">
        <v>0</v>
      </c>
      <c r="E38" s="90">
        <v>0.3</v>
      </c>
      <c r="F38" s="90">
        <v>5.7</v>
      </c>
      <c r="G38" s="90">
        <v>0</v>
      </c>
      <c r="H38" s="90">
        <v>0</v>
      </c>
      <c r="I38" s="90">
        <v>44.2</v>
      </c>
      <c r="J38" s="142">
        <v>140</v>
      </c>
      <c r="K38" s="142">
        <v>675</v>
      </c>
      <c r="L38" s="140">
        <f t="shared" si="2"/>
        <v>3.7684756246921289E-2</v>
      </c>
      <c r="M38" s="140">
        <f t="shared" si="1"/>
        <v>20.74074074074074</v>
      </c>
      <c r="N38" s="11" t="s">
        <v>55</v>
      </c>
    </row>
    <row r="39" spans="1:14" ht="24" customHeight="1" thickBot="1" x14ac:dyDescent="0.3">
      <c r="A39" s="104" t="s">
        <v>192</v>
      </c>
      <c r="B39" s="89">
        <v>1</v>
      </c>
      <c r="C39" s="89">
        <v>1.7</v>
      </c>
      <c r="D39" s="89">
        <v>0.1</v>
      </c>
      <c r="E39" s="89">
        <v>1.8</v>
      </c>
      <c r="F39" s="89">
        <v>2.2999999999999998</v>
      </c>
      <c r="G39" s="89">
        <v>0.1</v>
      </c>
      <c r="H39" s="89">
        <v>0.5</v>
      </c>
      <c r="I39" s="89">
        <v>17.399999999999999</v>
      </c>
      <c r="J39" s="141">
        <v>6630</v>
      </c>
      <c r="K39" s="141">
        <v>1377681</v>
      </c>
      <c r="L39" s="139">
        <f t="shared" si="2"/>
        <v>1.7846423851220583</v>
      </c>
      <c r="M39" s="139">
        <f t="shared" si="1"/>
        <v>0.48124348089289176</v>
      </c>
      <c r="N39" s="11" t="s">
        <v>56</v>
      </c>
    </row>
    <row r="40" spans="1:14" ht="24" customHeight="1" thickBot="1" x14ac:dyDescent="0.3">
      <c r="A40" s="104" t="s">
        <v>193</v>
      </c>
      <c r="B40" s="90">
        <v>4.0999999999999996</v>
      </c>
      <c r="C40" s="90">
        <v>7</v>
      </c>
      <c r="D40" s="90">
        <v>0.8</v>
      </c>
      <c r="E40" s="90">
        <v>40</v>
      </c>
      <c r="F40" s="90">
        <v>26.3</v>
      </c>
      <c r="G40" s="90">
        <v>3</v>
      </c>
      <c r="H40" s="90">
        <v>0</v>
      </c>
      <c r="I40" s="90">
        <v>95.4</v>
      </c>
      <c r="J40" s="142">
        <v>17791</v>
      </c>
      <c r="K40" s="142">
        <v>147504</v>
      </c>
      <c r="L40" s="140">
        <f t="shared" si="2"/>
        <v>4.7889249884926901</v>
      </c>
      <c r="M40" s="140">
        <f t="shared" si="1"/>
        <v>12.061367827313157</v>
      </c>
      <c r="N40" s="11" t="s">
        <v>57</v>
      </c>
    </row>
    <row r="41" spans="1:14" ht="24" customHeight="1" thickBot="1" x14ac:dyDescent="0.3">
      <c r="A41" s="104" t="s">
        <v>194</v>
      </c>
      <c r="B41" s="89">
        <v>4</v>
      </c>
      <c r="C41" s="89">
        <v>5.5</v>
      </c>
      <c r="D41" s="89">
        <v>1.2</v>
      </c>
      <c r="E41" s="89">
        <v>17.899999999999999</v>
      </c>
      <c r="F41" s="89">
        <v>5.8</v>
      </c>
      <c r="G41" s="89">
        <v>0.2</v>
      </c>
      <c r="H41" s="89">
        <v>0</v>
      </c>
      <c r="I41" s="89">
        <v>44</v>
      </c>
      <c r="J41" s="141">
        <v>874</v>
      </c>
      <c r="K41" s="141">
        <v>4653</v>
      </c>
      <c r="L41" s="139">
        <f t="shared" si="2"/>
        <v>0.2352605497129229</v>
      </c>
      <c r="M41" s="139">
        <f t="shared" si="1"/>
        <v>18.783580485708146</v>
      </c>
      <c r="N41" s="11" t="s">
        <v>58</v>
      </c>
    </row>
    <row r="42" spans="1:14" ht="24" customHeight="1" thickBot="1" x14ac:dyDescent="0.3">
      <c r="A42" s="104" t="s">
        <v>195</v>
      </c>
      <c r="B42" s="90">
        <v>2.5</v>
      </c>
      <c r="C42" s="90">
        <v>8.3000000000000007</v>
      </c>
      <c r="D42" s="90">
        <v>2.1</v>
      </c>
      <c r="E42" s="90">
        <v>13.2</v>
      </c>
      <c r="F42" s="90">
        <v>9</v>
      </c>
      <c r="G42" s="90">
        <v>0</v>
      </c>
      <c r="H42" s="90">
        <v>2.8</v>
      </c>
      <c r="I42" s="90">
        <v>45.1</v>
      </c>
      <c r="J42" s="142">
        <v>49385</v>
      </c>
      <c r="K42" s="142">
        <v>657925</v>
      </c>
      <c r="L42" s="140">
        <f t="shared" si="2"/>
        <v>13.293297766101485</v>
      </c>
      <c r="M42" s="140">
        <f t="shared" si="1"/>
        <v>7.5061747159630654</v>
      </c>
      <c r="N42" s="11" t="s">
        <v>59</v>
      </c>
    </row>
    <row r="43" spans="1:14" ht="24" customHeight="1" thickBot="1" x14ac:dyDescent="0.3">
      <c r="A43" s="104" t="s">
        <v>196</v>
      </c>
      <c r="B43" s="89">
        <v>8.8000000000000007</v>
      </c>
      <c r="C43" s="89">
        <v>6.3</v>
      </c>
      <c r="D43" s="89">
        <v>1.2</v>
      </c>
      <c r="E43" s="89">
        <v>12.1</v>
      </c>
      <c r="F43" s="89">
        <v>8.6</v>
      </c>
      <c r="G43" s="89">
        <v>0.8</v>
      </c>
      <c r="H43" s="89">
        <v>2.5</v>
      </c>
      <c r="I43" s="89">
        <v>51.6</v>
      </c>
      <c r="J43" s="141">
        <v>2846</v>
      </c>
      <c r="K43" s="141">
        <v>57332</v>
      </c>
      <c r="L43" s="139">
        <f t="shared" si="2"/>
        <v>0.76607725913384273</v>
      </c>
      <c r="M43" s="139">
        <f t="shared" si="1"/>
        <v>4.9640689318356239</v>
      </c>
      <c r="N43" s="11" t="s">
        <v>60</v>
      </c>
    </row>
    <row r="44" spans="1:14" ht="24" customHeight="1" thickBot="1" x14ac:dyDescent="0.3">
      <c r="A44" s="104" t="s">
        <v>197</v>
      </c>
      <c r="B44" s="90">
        <v>2.4</v>
      </c>
      <c r="C44" s="90">
        <v>16.2</v>
      </c>
      <c r="D44" s="90">
        <v>1.1000000000000001</v>
      </c>
      <c r="E44" s="90">
        <v>41.7</v>
      </c>
      <c r="F44" s="90">
        <v>5.2</v>
      </c>
      <c r="G44" s="90">
        <v>0.9</v>
      </c>
      <c r="H44" s="90">
        <v>0</v>
      </c>
      <c r="I44" s="90">
        <v>76.2</v>
      </c>
      <c r="J44" s="142">
        <v>36439</v>
      </c>
      <c r="K44" s="142">
        <v>182367</v>
      </c>
      <c r="L44" s="140">
        <f t="shared" si="2"/>
        <v>9.8085345205826062</v>
      </c>
      <c r="M44" s="140">
        <f t="shared" si="1"/>
        <v>19.98113693815219</v>
      </c>
      <c r="N44" s="11" t="s">
        <v>61</v>
      </c>
    </row>
    <row r="45" spans="1:14" ht="24" customHeight="1" thickBot="1" x14ac:dyDescent="0.3">
      <c r="A45" s="104" t="s">
        <v>198</v>
      </c>
      <c r="B45" s="91">
        <v>4.3</v>
      </c>
      <c r="C45" s="91">
        <v>9.5</v>
      </c>
      <c r="D45" s="91">
        <v>1.1000000000000001</v>
      </c>
      <c r="E45" s="91">
        <v>17</v>
      </c>
      <c r="F45" s="91">
        <v>13</v>
      </c>
      <c r="G45" s="91">
        <v>1.1000000000000001</v>
      </c>
      <c r="H45" s="91">
        <v>1.6</v>
      </c>
      <c r="I45" s="91">
        <v>56.5</v>
      </c>
      <c r="J45" s="141">
        <v>371503</v>
      </c>
      <c r="K45" s="141">
        <v>6601285</v>
      </c>
      <c r="L45" s="139">
        <f t="shared" si="2"/>
        <v>100</v>
      </c>
      <c r="M45" s="139">
        <f t="shared" si="1"/>
        <v>5.6277376298705484</v>
      </c>
      <c r="N45" s="105" t="s">
        <v>136</v>
      </c>
    </row>
    <row r="46" spans="1:14" ht="24" customHeight="1" thickTop="1" thickBot="1" x14ac:dyDescent="0.3">
      <c r="A46" s="186" t="s">
        <v>371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ht="24" customHeight="1" thickTop="1" thickBot="1" x14ac:dyDescent="0.3">
      <c r="A47" s="181" t="s">
        <v>298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ht="24" customHeight="1" thickTop="1" thickBot="1" x14ac:dyDescent="0.3">
      <c r="A48" s="181" t="s">
        <v>299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</row>
    <row r="49" ht="15.75" thickTop="1" x14ac:dyDescent="0.25"/>
  </sheetData>
  <mergeCells count="14">
    <mergeCell ref="A47:N47"/>
    <mergeCell ref="A48:N48"/>
    <mergeCell ref="A1:N1"/>
    <mergeCell ref="A2:N2"/>
    <mergeCell ref="A46:N46"/>
    <mergeCell ref="B4:I4"/>
    <mergeCell ref="J4:K4"/>
    <mergeCell ref="M4:M6"/>
    <mergeCell ref="L4:L6"/>
    <mergeCell ref="B5:I5"/>
    <mergeCell ref="J5:K5"/>
    <mergeCell ref="A4:A7"/>
    <mergeCell ref="N4:N7"/>
    <mergeCell ref="A3:N3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22.85546875" customWidth="1"/>
    <col min="2" max="2" width="11.85546875" customWidth="1"/>
    <col min="3" max="3" width="12.28515625" customWidth="1"/>
    <col min="4" max="4" width="11.7109375" customWidth="1"/>
    <col min="5" max="5" width="11.28515625" customWidth="1"/>
    <col min="10" max="10" width="10.7109375" customWidth="1"/>
    <col min="11" max="11" width="13" customWidth="1"/>
    <col min="12" max="12" width="21.7109375" customWidth="1"/>
    <col min="13" max="13" width="22.140625" customWidth="1"/>
  </cols>
  <sheetData>
    <row r="1" spans="1:14" ht="25.9" customHeight="1" x14ac:dyDescent="0.25">
      <c r="A1" s="184" t="s">
        <v>456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92"/>
      <c r="N1" s="92"/>
    </row>
    <row r="2" spans="1:14" ht="26.45" customHeight="1" x14ac:dyDescent="0.25">
      <c r="A2" s="184" t="s">
        <v>457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92"/>
      <c r="N2" s="92"/>
    </row>
    <row r="3" spans="1:14" ht="26.45" customHeight="1" thickBot="1" x14ac:dyDescent="0.3">
      <c r="A3" s="214">
        <v>2020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92"/>
      <c r="N3" s="92"/>
    </row>
    <row r="4" spans="1:14" ht="57" customHeight="1" x14ac:dyDescent="0.25">
      <c r="A4" s="190" t="s">
        <v>403</v>
      </c>
      <c r="B4" s="81" t="s">
        <v>340</v>
      </c>
      <c r="C4" s="81" t="s">
        <v>238</v>
      </c>
      <c r="D4" s="81" t="s">
        <v>240</v>
      </c>
      <c r="E4" s="81" t="s">
        <v>342</v>
      </c>
      <c r="F4" s="81" t="s">
        <v>344</v>
      </c>
      <c r="G4" s="81" t="s">
        <v>346</v>
      </c>
      <c r="H4" s="81" t="s">
        <v>348</v>
      </c>
      <c r="I4" s="81" t="s">
        <v>242</v>
      </c>
      <c r="J4" s="81" t="s">
        <v>206</v>
      </c>
      <c r="K4" s="64" t="s">
        <v>398</v>
      </c>
      <c r="L4" s="212" t="s">
        <v>134</v>
      </c>
      <c r="M4" s="92"/>
      <c r="N4" s="92"/>
    </row>
    <row r="5" spans="1:14" ht="74.25" customHeight="1" thickBot="1" x14ac:dyDescent="0.3">
      <c r="A5" s="211"/>
      <c r="B5" s="17" t="s">
        <v>341</v>
      </c>
      <c r="C5" s="17" t="s">
        <v>237</v>
      </c>
      <c r="D5" s="17" t="s">
        <v>239</v>
      </c>
      <c r="E5" s="17" t="s">
        <v>343</v>
      </c>
      <c r="F5" s="17" t="s">
        <v>345</v>
      </c>
      <c r="G5" s="17" t="s">
        <v>347</v>
      </c>
      <c r="H5" s="17" t="s">
        <v>349</v>
      </c>
      <c r="I5" s="17" t="s">
        <v>241</v>
      </c>
      <c r="J5" s="17" t="s">
        <v>62</v>
      </c>
      <c r="K5" s="17" t="s">
        <v>399</v>
      </c>
      <c r="L5" s="213"/>
      <c r="M5" s="92"/>
      <c r="N5" s="92"/>
    </row>
    <row r="6" spans="1:14" ht="21" customHeight="1" thickBot="1" x14ac:dyDescent="0.3">
      <c r="A6" s="82" t="s">
        <v>137</v>
      </c>
      <c r="B6" s="82" t="s">
        <v>138</v>
      </c>
      <c r="C6" s="82" t="s">
        <v>139</v>
      </c>
      <c r="D6" s="82" t="s">
        <v>140</v>
      </c>
      <c r="E6" s="82" t="s">
        <v>141</v>
      </c>
      <c r="F6" s="82" t="s">
        <v>142</v>
      </c>
      <c r="G6" s="82" t="s">
        <v>143</v>
      </c>
      <c r="H6" s="82" t="s">
        <v>144</v>
      </c>
      <c r="I6" s="82" t="s">
        <v>145</v>
      </c>
      <c r="J6" s="82" t="s">
        <v>146</v>
      </c>
      <c r="K6" s="21" t="s">
        <v>147</v>
      </c>
      <c r="L6" s="85" t="s">
        <v>236</v>
      </c>
      <c r="N6" s="92"/>
    </row>
    <row r="7" spans="1:14" ht="28.9" customHeight="1" thickBot="1" x14ac:dyDescent="0.3">
      <c r="A7" s="106" t="s">
        <v>391</v>
      </c>
      <c r="B7" s="20">
        <v>0</v>
      </c>
      <c r="C7" s="20">
        <v>0</v>
      </c>
      <c r="D7" s="20">
        <v>0</v>
      </c>
      <c r="E7" s="20">
        <v>0</v>
      </c>
      <c r="F7" s="20">
        <v>2</v>
      </c>
      <c r="G7" s="20">
        <v>0</v>
      </c>
      <c r="H7" s="20">
        <v>0</v>
      </c>
      <c r="I7" s="20">
        <v>0</v>
      </c>
      <c r="J7" s="20">
        <v>2</v>
      </c>
      <c r="K7" s="65">
        <f t="shared" ref="K7:K43" si="0">J7/$J$43*100</f>
        <v>7.1040386459702348E-3</v>
      </c>
      <c r="L7" s="12" t="s">
        <v>63</v>
      </c>
      <c r="N7" s="92"/>
    </row>
    <row r="8" spans="1:14" ht="22.15" customHeight="1" thickBot="1" x14ac:dyDescent="0.3">
      <c r="A8" s="107" t="s">
        <v>168</v>
      </c>
      <c r="B8" s="18">
        <v>27</v>
      </c>
      <c r="C8" s="18">
        <v>74</v>
      </c>
      <c r="D8" s="18">
        <v>214</v>
      </c>
      <c r="E8" s="18">
        <v>272</v>
      </c>
      <c r="F8" s="18">
        <v>411</v>
      </c>
      <c r="G8" s="18">
        <v>87</v>
      </c>
      <c r="H8" s="18">
        <v>20</v>
      </c>
      <c r="I8" s="18">
        <v>2</v>
      </c>
      <c r="J8" s="18">
        <v>1107</v>
      </c>
      <c r="K8" s="66">
        <f t="shared" si="0"/>
        <v>3.9320853905445241</v>
      </c>
      <c r="L8" s="12" t="s">
        <v>64</v>
      </c>
      <c r="N8" s="92"/>
    </row>
    <row r="9" spans="1:14" ht="22.15" customHeight="1" thickBot="1" x14ac:dyDescent="0.3">
      <c r="A9" s="107" t="s">
        <v>169</v>
      </c>
      <c r="B9" s="20">
        <v>1</v>
      </c>
      <c r="C9" s="20">
        <v>6</v>
      </c>
      <c r="D9" s="20">
        <v>14</v>
      </c>
      <c r="E9" s="20">
        <v>8</v>
      </c>
      <c r="F9" s="20">
        <v>20</v>
      </c>
      <c r="G9" s="20">
        <v>14</v>
      </c>
      <c r="H9" s="20">
        <v>0</v>
      </c>
      <c r="I9" s="20">
        <v>0</v>
      </c>
      <c r="J9" s="20">
        <v>63</v>
      </c>
      <c r="K9" s="65">
        <f t="shared" si="0"/>
        <v>0.22377721734806238</v>
      </c>
      <c r="L9" s="12" t="s">
        <v>65</v>
      </c>
      <c r="N9" s="92"/>
    </row>
    <row r="10" spans="1:14" ht="22.15" customHeight="1" thickBot="1" x14ac:dyDescent="0.3">
      <c r="A10" s="107" t="s">
        <v>170</v>
      </c>
      <c r="B10" s="18">
        <v>0</v>
      </c>
      <c r="C10" s="18">
        <v>0</v>
      </c>
      <c r="D10" s="18">
        <v>6</v>
      </c>
      <c r="E10" s="18">
        <v>12</v>
      </c>
      <c r="F10" s="18">
        <v>1006</v>
      </c>
      <c r="G10" s="18">
        <v>584</v>
      </c>
      <c r="H10" s="18">
        <v>50</v>
      </c>
      <c r="I10" s="18">
        <v>0</v>
      </c>
      <c r="J10" s="18">
        <v>1658</v>
      </c>
      <c r="K10" s="66">
        <f t="shared" si="0"/>
        <v>5.8892480375093239</v>
      </c>
      <c r="L10" s="12" t="s">
        <v>66</v>
      </c>
      <c r="N10" s="92"/>
    </row>
    <row r="11" spans="1:14" ht="22.15" customHeight="1" thickBot="1" x14ac:dyDescent="0.3">
      <c r="A11" s="107" t="s">
        <v>171</v>
      </c>
      <c r="B11" s="20">
        <v>0</v>
      </c>
      <c r="C11" s="20">
        <v>0</v>
      </c>
      <c r="D11" s="20">
        <v>1</v>
      </c>
      <c r="E11" s="20">
        <v>0</v>
      </c>
      <c r="F11" s="20">
        <v>631</v>
      </c>
      <c r="G11" s="20">
        <v>156</v>
      </c>
      <c r="H11" s="20">
        <v>18</v>
      </c>
      <c r="I11" s="20">
        <v>0</v>
      </c>
      <c r="J11" s="20">
        <v>806</v>
      </c>
      <c r="K11" s="65">
        <f t="shared" si="0"/>
        <v>2.8629275743260041</v>
      </c>
      <c r="L11" s="12" t="s">
        <v>67</v>
      </c>
      <c r="N11" s="92"/>
    </row>
    <row r="12" spans="1:14" ht="22.15" customHeight="1" thickBot="1" x14ac:dyDescent="0.3">
      <c r="A12" s="107" t="s">
        <v>172</v>
      </c>
      <c r="B12" s="18">
        <v>3</v>
      </c>
      <c r="C12" s="18">
        <v>3</v>
      </c>
      <c r="D12" s="18">
        <v>16</v>
      </c>
      <c r="E12" s="18">
        <v>24</v>
      </c>
      <c r="F12" s="18">
        <v>8</v>
      </c>
      <c r="G12" s="18">
        <v>6</v>
      </c>
      <c r="H12" s="18">
        <v>0</v>
      </c>
      <c r="I12" s="18">
        <v>0</v>
      </c>
      <c r="J12" s="18">
        <v>60</v>
      </c>
      <c r="K12" s="66">
        <f t="shared" si="0"/>
        <v>0.21312115937910703</v>
      </c>
      <c r="L12" s="12" t="s">
        <v>68</v>
      </c>
      <c r="N12" s="92"/>
    </row>
    <row r="13" spans="1:14" ht="22.15" customHeight="1" thickBot="1" x14ac:dyDescent="0.3">
      <c r="A13" s="107" t="s">
        <v>173</v>
      </c>
      <c r="B13" s="20">
        <v>0</v>
      </c>
      <c r="C13" s="20">
        <v>0</v>
      </c>
      <c r="D13" s="20">
        <v>4</v>
      </c>
      <c r="E13" s="20">
        <v>9</v>
      </c>
      <c r="F13" s="20">
        <v>734</v>
      </c>
      <c r="G13" s="20">
        <v>398</v>
      </c>
      <c r="H13" s="20">
        <v>62</v>
      </c>
      <c r="I13" s="20">
        <v>5</v>
      </c>
      <c r="J13" s="20">
        <v>1212</v>
      </c>
      <c r="K13" s="65">
        <f t="shared" si="0"/>
        <v>4.3050474194579618</v>
      </c>
      <c r="L13" s="12" t="s">
        <v>69</v>
      </c>
      <c r="N13" s="92"/>
    </row>
    <row r="14" spans="1:14" ht="35.25" customHeight="1" thickBot="1" x14ac:dyDescent="0.3">
      <c r="A14" s="107" t="s">
        <v>400</v>
      </c>
      <c r="B14" s="18">
        <v>0</v>
      </c>
      <c r="C14" s="18">
        <v>0</v>
      </c>
      <c r="D14" s="18">
        <v>0</v>
      </c>
      <c r="E14" s="18">
        <v>0</v>
      </c>
      <c r="F14" s="18">
        <v>2</v>
      </c>
      <c r="G14" s="18">
        <v>2</v>
      </c>
      <c r="H14" s="18">
        <v>0</v>
      </c>
      <c r="I14" s="18">
        <v>0</v>
      </c>
      <c r="J14" s="18">
        <v>4</v>
      </c>
      <c r="K14" s="66">
        <f t="shared" si="0"/>
        <v>1.420807729194047E-2</v>
      </c>
      <c r="L14" s="12" t="s">
        <v>401</v>
      </c>
      <c r="N14" s="92"/>
    </row>
    <row r="15" spans="1:14" ht="22.15" customHeight="1" thickBot="1" x14ac:dyDescent="0.3">
      <c r="A15" s="107" t="s">
        <v>174</v>
      </c>
      <c r="B15" s="18">
        <v>0</v>
      </c>
      <c r="C15" s="18">
        <v>0</v>
      </c>
      <c r="D15" s="18">
        <v>0</v>
      </c>
      <c r="E15" s="18">
        <v>0</v>
      </c>
      <c r="F15" s="18">
        <v>677</v>
      </c>
      <c r="G15" s="18">
        <v>271</v>
      </c>
      <c r="H15" s="18">
        <v>44</v>
      </c>
      <c r="I15" s="18">
        <v>5</v>
      </c>
      <c r="J15" s="18">
        <v>997</v>
      </c>
      <c r="K15" s="66">
        <f t="shared" si="0"/>
        <v>3.5413632650161619</v>
      </c>
      <c r="L15" s="12" t="s">
        <v>35</v>
      </c>
      <c r="N15" s="92"/>
    </row>
    <row r="16" spans="1:14" ht="22.15" customHeight="1" thickBot="1" x14ac:dyDescent="0.3">
      <c r="A16" s="107" t="s">
        <v>175</v>
      </c>
      <c r="B16" s="20">
        <v>2</v>
      </c>
      <c r="C16" s="20">
        <v>5</v>
      </c>
      <c r="D16" s="20">
        <v>23</v>
      </c>
      <c r="E16" s="20">
        <v>12</v>
      </c>
      <c r="F16" s="20">
        <v>12</v>
      </c>
      <c r="G16" s="20">
        <v>5</v>
      </c>
      <c r="H16" s="20">
        <v>2</v>
      </c>
      <c r="I16" s="20">
        <v>0</v>
      </c>
      <c r="J16" s="20">
        <v>61</v>
      </c>
      <c r="K16" s="65">
        <f t="shared" si="0"/>
        <v>0.21667317870209213</v>
      </c>
      <c r="L16" s="12" t="s">
        <v>70</v>
      </c>
      <c r="N16" s="92"/>
    </row>
    <row r="17" spans="1:14" ht="22.15" customHeight="1" thickBot="1" x14ac:dyDescent="0.3">
      <c r="A17" s="107" t="s">
        <v>176</v>
      </c>
      <c r="B17" s="18">
        <v>0</v>
      </c>
      <c r="C17" s="18">
        <v>0</v>
      </c>
      <c r="D17" s="18">
        <v>0</v>
      </c>
      <c r="E17" s="18">
        <v>0</v>
      </c>
      <c r="F17" s="18">
        <v>350</v>
      </c>
      <c r="G17" s="18">
        <v>126</v>
      </c>
      <c r="H17" s="18">
        <v>8</v>
      </c>
      <c r="I17" s="18">
        <v>2</v>
      </c>
      <c r="J17" s="18">
        <v>486</v>
      </c>
      <c r="K17" s="66">
        <f t="shared" si="0"/>
        <v>1.7262813909707668</v>
      </c>
      <c r="L17" s="12" t="s">
        <v>71</v>
      </c>
      <c r="N17" s="92"/>
    </row>
    <row r="18" spans="1:14" ht="22.15" customHeight="1" thickBot="1" x14ac:dyDescent="0.3">
      <c r="A18" s="107" t="s">
        <v>177</v>
      </c>
      <c r="B18" s="20">
        <v>0</v>
      </c>
      <c r="C18" s="20">
        <v>0</v>
      </c>
      <c r="D18" s="20">
        <v>0</v>
      </c>
      <c r="E18" s="20">
        <v>0</v>
      </c>
      <c r="F18" s="20">
        <v>826</v>
      </c>
      <c r="G18" s="20">
        <v>494</v>
      </c>
      <c r="H18" s="20">
        <v>51</v>
      </c>
      <c r="I18" s="20">
        <v>2</v>
      </c>
      <c r="J18" s="20">
        <v>1373</v>
      </c>
      <c r="K18" s="65">
        <f t="shared" si="0"/>
        <v>4.8769225304585655</v>
      </c>
      <c r="L18" s="12" t="s">
        <v>72</v>
      </c>
      <c r="N18" s="92"/>
    </row>
    <row r="19" spans="1:14" ht="22.15" customHeight="1" thickBot="1" x14ac:dyDescent="0.3">
      <c r="A19" s="107" t="s">
        <v>178</v>
      </c>
      <c r="B19" s="18">
        <v>8</v>
      </c>
      <c r="C19" s="18">
        <v>20</v>
      </c>
      <c r="D19" s="18">
        <v>91</v>
      </c>
      <c r="E19" s="18">
        <v>78</v>
      </c>
      <c r="F19" s="18">
        <v>78</v>
      </c>
      <c r="G19" s="18">
        <v>53</v>
      </c>
      <c r="H19" s="18">
        <v>3</v>
      </c>
      <c r="I19" s="18">
        <v>1</v>
      </c>
      <c r="J19" s="18">
        <v>332</v>
      </c>
      <c r="K19" s="66">
        <f t="shared" si="0"/>
        <v>1.1792704152310589</v>
      </c>
      <c r="L19" s="12" t="s">
        <v>73</v>
      </c>
      <c r="N19" s="92"/>
    </row>
    <row r="20" spans="1:14" ht="22.15" customHeight="1" thickBot="1" x14ac:dyDescent="0.3">
      <c r="A20" s="107" t="s">
        <v>392</v>
      </c>
      <c r="B20" s="20">
        <v>0</v>
      </c>
      <c r="C20" s="20">
        <v>0</v>
      </c>
      <c r="D20" s="20">
        <v>1</v>
      </c>
      <c r="E20" s="20">
        <v>2</v>
      </c>
      <c r="F20" s="20">
        <v>180</v>
      </c>
      <c r="G20" s="20">
        <v>55</v>
      </c>
      <c r="H20" s="20">
        <v>9</v>
      </c>
      <c r="I20" s="20">
        <v>0</v>
      </c>
      <c r="J20" s="20">
        <v>247</v>
      </c>
      <c r="K20" s="65">
        <f t="shared" si="0"/>
        <v>0.87734877277732393</v>
      </c>
      <c r="L20" s="12" t="s">
        <v>300</v>
      </c>
      <c r="N20" s="92"/>
    </row>
    <row r="21" spans="1:14" ht="22.15" customHeight="1" thickBot="1" x14ac:dyDescent="0.3">
      <c r="A21" s="107" t="s">
        <v>179</v>
      </c>
      <c r="B21" s="18">
        <v>0</v>
      </c>
      <c r="C21" s="18">
        <v>0</v>
      </c>
      <c r="D21" s="18">
        <v>3</v>
      </c>
      <c r="E21" s="18">
        <v>113</v>
      </c>
      <c r="F21" s="18">
        <v>821</v>
      </c>
      <c r="G21" s="18">
        <v>364</v>
      </c>
      <c r="H21" s="18">
        <v>25</v>
      </c>
      <c r="I21" s="18">
        <v>0</v>
      </c>
      <c r="J21" s="18">
        <v>1326</v>
      </c>
      <c r="K21" s="66">
        <f t="shared" si="0"/>
        <v>4.7099776222782648</v>
      </c>
      <c r="L21" s="12" t="s">
        <v>75</v>
      </c>
      <c r="N21" s="92"/>
    </row>
    <row r="22" spans="1:14" ht="22.15" customHeight="1" thickBot="1" x14ac:dyDescent="0.3">
      <c r="A22" s="107" t="s">
        <v>180</v>
      </c>
      <c r="B22" s="20">
        <v>0</v>
      </c>
      <c r="C22" s="20">
        <v>0</v>
      </c>
      <c r="D22" s="20">
        <v>0</v>
      </c>
      <c r="E22" s="20">
        <v>0</v>
      </c>
      <c r="F22" s="20">
        <v>387</v>
      </c>
      <c r="G22" s="20">
        <v>115</v>
      </c>
      <c r="H22" s="20">
        <v>5</v>
      </c>
      <c r="I22" s="20">
        <v>0</v>
      </c>
      <c r="J22" s="20">
        <v>507</v>
      </c>
      <c r="K22" s="65">
        <f t="shared" si="0"/>
        <v>1.8008737967534543</v>
      </c>
      <c r="L22" s="12" t="s">
        <v>76</v>
      </c>
      <c r="N22" s="92"/>
    </row>
    <row r="23" spans="1:14" ht="22.15" customHeight="1" thickBot="1" x14ac:dyDescent="0.3">
      <c r="A23" s="107" t="s">
        <v>181</v>
      </c>
      <c r="B23" s="18">
        <v>0</v>
      </c>
      <c r="C23" s="18">
        <v>0</v>
      </c>
      <c r="D23" s="18">
        <v>0</v>
      </c>
      <c r="E23" s="18">
        <v>0</v>
      </c>
      <c r="F23" s="18">
        <v>359</v>
      </c>
      <c r="G23" s="18">
        <v>247</v>
      </c>
      <c r="H23" s="18">
        <v>31</v>
      </c>
      <c r="I23" s="18">
        <v>10</v>
      </c>
      <c r="J23" s="18">
        <v>647</v>
      </c>
      <c r="K23" s="66">
        <f t="shared" si="0"/>
        <v>2.2981565019713708</v>
      </c>
      <c r="L23" s="12" t="s">
        <v>77</v>
      </c>
      <c r="N23" s="92"/>
    </row>
    <row r="24" spans="1:14" ht="22.15" customHeight="1" thickBot="1" x14ac:dyDescent="0.3">
      <c r="A24" s="107" t="s">
        <v>286</v>
      </c>
      <c r="B24" s="18">
        <v>0</v>
      </c>
      <c r="C24" s="18">
        <v>0</v>
      </c>
      <c r="D24" s="18">
        <v>0</v>
      </c>
      <c r="E24" s="18">
        <v>1</v>
      </c>
      <c r="F24" s="18">
        <v>0</v>
      </c>
      <c r="G24" s="18">
        <v>1</v>
      </c>
      <c r="H24" s="18">
        <v>0</v>
      </c>
      <c r="I24" s="18">
        <v>0</v>
      </c>
      <c r="J24" s="18">
        <v>2</v>
      </c>
      <c r="K24" s="66">
        <f t="shared" si="0"/>
        <v>7.1040386459702348E-3</v>
      </c>
      <c r="L24" s="12" t="s">
        <v>285</v>
      </c>
      <c r="N24" s="92"/>
    </row>
    <row r="25" spans="1:14" ht="22.15" customHeight="1" thickBot="1" x14ac:dyDescent="0.3">
      <c r="A25" s="107" t="s">
        <v>182</v>
      </c>
      <c r="B25" s="20">
        <v>0</v>
      </c>
      <c r="C25" s="20">
        <v>0</v>
      </c>
      <c r="D25" s="20">
        <v>0</v>
      </c>
      <c r="E25" s="20">
        <v>0</v>
      </c>
      <c r="F25" s="20">
        <v>2</v>
      </c>
      <c r="G25" s="20">
        <v>1</v>
      </c>
      <c r="H25" s="20">
        <v>0</v>
      </c>
      <c r="I25" s="20">
        <v>0</v>
      </c>
      <c r="J25" s="20">
        <v>3</v>
      </c>
      <c r="K25" s="65">
        <f t="shared" si="0"/>
        <v>1.0656057968955352E-2</v>
      </c>
      <c r="L25" s="12" t="s">
        <v>78</v>
      </c>
      <c r="N25" s="92"/>
    </row>
    <row r="26" spans="1:14" ht="22.15" customHeight="1" thickBot="1" x14ac:dyDescent="0.3">
      <c r="A26" s="107" t="s">
        <v>183</v>
      </c>
      <c r="B26" s="18">
        <v>2</v>
      </c>
      <c r="C26" s="18">
        <v>7</v>
      </c>
      <c r="D26" s="18">
        <v>0</v>
      </c>
      <c r="E26" s="18">
        <v>1</v>
      </c>
      <c r="F26" s="18">
        <v>1587</v>
      </c>
      <c r="G26" s="18">
        <v>657</v>
      </c>
      <c r="H26" s="18">
        <v>81</v>
      </c>
      <c r="I26" s="18">
        <v>6</v>
      </c>
      <c r="J26" s="18">
        <v>2341</v>
      </c>
      <c r="K26" s="66">
        <f t="shared" si="0"/>
        <v>8.3152772351081587</v>
      </c>
      <c r="L26" s="12" t="s">
        <v>79</v>
      </c>
      <c r="N26" s="92"/>
    </row>
    <row r="27" spans="1:14" ht="22.15" customHeight="1" thickBot="1" x14ac:dyDescent="0.3">
      <c r="A27" s="107" t="s">
        <v>184</v>
      </c>
      <c r="B27" s="20">
        <v>0</v>
      </c>
      <c r="C27" s="20">
        <v>0</v>
      </c>
      <c r="D27" s="20">
        <v>0</v>
      </c>
      <c r="E27" s="20">
        <v>0</v>
      </c>
      <c r="F27" s="20">
        <v>1420</v>
      </c>
      <c r="G27" s="20">
        <v>577</v>
      </c>
      <c r="H27" s="20">
        <v>61</v>
      </c>
      <c r="I27" s="20">
        <v>7</v>
      </c>
      <c r="J27" s="20">
        <v>2065</v>
      </c>
      <c r="K27" s="65">
        <f t="shared" si="0"/>
        <v>7.334919901964267</v>
      </c>
      <c r="L27" s="12" t="s">
        <v>80</v>
      </c>
      <c r="N27" s="92"/>
    </row>
    <row r="28" spans="1:14" ht="22.15" customHeight="1" thickBot="1" x14ac:dyDescent="0.3">
      <c r="A28" s="107" t="s">
        <v>185</v>
      </c>
      <c r="B28" s="18">
        <v>0</v>
      </c>
      <c r="C28" s="18">
        <v>0</v>
      </c>
      <c r="D28" s="18">
        <v>0</v>
      </c>
      <c r="E28" s="18">
        <v>2</v>
      </c>
      <c r="F28" s="18">
        <v>25</v>
      </c>
      <c r="G28" s="18">
        <v>5</v>
      </c>
      <c r="H28" s="18">
        <v>0</v>
      </c>
      <c r="I28" s="18">
        <v>0</v>
      </c>
      <c r="J28" s="18">
        <v>32</v>
      </c>
      <c r="K28" s="66">
        <f t="shared" si="0"/>
        <v>0.11366461833552376</v>
      </c>
      <c r="L28" s="12" t="s">
        <v>81</v>
      </c>
      <c r="N28" s="92"/>
    </row>
    <row r="29" spans="1:14" ht="22.15" customHeight="1" thickBot="1" x14ac:dyDescent="0.3">
      <c r="A29" s="107" t="s">
        <v>186</v>
      </c>
      <c r="B29" s="20">
        <v>0</v>
      </c>
      <c r="C29" s="20">
        <v>0</v>
      </c>
      <c r="D29" s="20">
        <v>1</v>
      </c>
      <c r="E29" s="20">
        <v>0</v>
      </c>
      <c r="F29" s="20">
        <v>45</v>
      </c>
      <c r="G29" s="20">
        <v>18</v>
      </c>
      <c r="H29" s="20">
        <v>2</v>
      </c>
      <c r="I29" s="20">
        <v>1</v>
      </c>
      <c r="J29" s="20">
        <v>67</v>
      </c>
      <c r="K29" s="65">
        <f t="shared" si="0"/>
        <v>0.23798529464000281</v>
      </c>
      <c r="L29" s="12" t="s">
        <v>98</v>
      </c>
      <c r="N29" s="92"/>
    </row>
    <row r="30" spans="1:14" ht="22.15" customHeight="1" thickBot="1" x14ac:dyDescent="0.3">
      <c r="A30" s="107" t="s">
        <v>376</v>
      </c>
      <c r="B30" s="18">
        <v>1</v>
      </c>
      <c r="C30" s="18">
        <v>0</v>
      </c>
      <c r="D30" s="18">
        <v>14</v>
      </c>
      <c r="E30" s="18">
        <v>0</v>
      </c>
      <c r="F30" s="18">
        <v>12</v>
      </c>
      <c r="G30" s="18">
        <v>4</v>
      </c>
      <c r="H30" s="18">
        <v>1</v>
      </c>
      <c r="I30" s="18">
        <v>1</v>
      </c>
      <c r="J30" s="18">
        <v>33</v>
      </c>
      <c r="K30" s="66">
        <f t="shared" si="0"/>
        <v>0.11721663765850887</v>
      </c>
      <c r="L30" s="12" t="s">
        <v>82</v>
      </c>
      <c r="N30" s="92"/>
    </row>
    <row r="31" spans="1:14" ht="22.15" customHeight="1" thickBot="1" x14ac:dyDescent="0.3">
      <c r="A31" s="107" t="s">
        <v>187</v>
      </c>
      <c r="B31" s="20">
        <v>0</v>
      </c>
      <c r="C31" s="20">
        <v>0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4</v>
      </c>
      <c r="K31" s="65">
        <f t="shared" si="0"/>
        <v>1.420807729194047E-2</v>
      </c>
      <c r="L31" s="12" t="s">
        <v>83</v>
      </c>
      <c r="N31" s="92"/>
    </row>
    <row r="32" spans="1:14" ht="22.15" customHeight="1" thickBot="1" x14ac:dyDescent="0.3">
      <c r="A32" s="107" t="s">
        <v>188</v>
      </c>
      <c r="B32" s="18">
        <v>0</v>
      </c>
      <c r="C32" s="18">
        <v>0</v>
      </c>
      <c r="D32" s="18">
        <v>4</v>
      </c>
      <c r="E32" s="18">
        <v>13</v>
      </c>
      <c r="F32" s="18">
        <v>1150</v>
      </c>
      <c r="G32" s="18">
        <v>44</v>
      </c>
      <c r="H32" s="18">
        <v>0</v>
      </c>
      <c r="I32" s="18">
        <v>0</v>
      </c>
      <c r="J32" s="18">
        <v>1211</v>
      </c>
      <c r="K32" s="66">
        <f t="shared" si="0"/>
        <v>4.3014954001349768</v>
      </c>
      <c r="L32" s="12" t="s">
        <v>84</v>
      </c>
      <c r="N32" s="92"/>
    </row>
    <row r="33" spans="1:14" ht="22.15" customHeight="1" thickBot="1" x14ac:dyDescent="0.3">
      <c r="A33" s="107" t="s">
        <v>378</v>
      </c>
      <c r="B33" s="20">
        <v>0</v>
      </c>
      <c r="C33" s="20">
        <v>0</v>
      </c>
      <c r="D33" s="20">
        <v>0</v>
      </c>
      <c r="E33" s="20">
        <v>0</v>
      </c>
      <c r="F33" s="20">
        <v>8</v>
      </c>
      <c r="G33" s="20">
        <v>0</v>
      </c>
      <c r="H33" s="20">
        <v>0</v>
      </c>
      <c r="I33" s="20">
        <v>0</v>
      </c>
      <c r="J33" s="20">
        <v>8</v>
      </c>
      <c r="K33" s="65">
        <f t="shared" si="0"/>
        <v>2.8416154583880939E-2</v>
      </c>
      <c r="L33" s="12" t="s">
        <v>85</v>
      </c>
      <c r="N33" s="92"/>
    </row>
    <row r="34" spans="1:14" ht="22.15" customHeight="1" thickBot="1" x14ac:dyDescent="0.3">
      <c r="A34" s="107" t="s">
        <v>189</v>
      </c>
      <c r="B34" s="18">
        <v>7</v>
      </c>
      <c r="C34" s="18">
        <v>2</v>
      </c>
      <c r="D34" s="18">
        <v>21</v>
      </c>
      <c r="E34" s="18">
        <v>32</v>
      </c>
      <c r="F34" s="18">
        <v>315</v>
      </c>
      <c r="G34" s="18">
        <v>110</v>
      </c>
      <c r="H34" s="18">
        <v>16</v>
      </c>
      <c r="I34" s="18">
        <v>1</v>
      </c>
      <c r="J34" s="18">
        <v>504</v>
      </c>
      <c r="K34" s="66">
        <f t="shared" si="0"/>
        <v>1.7902177387844991</v>
      </c>
      <c r="L34" s="12" t="s">
        <v>86</v>
      </c>
      <c r="N34" s="92"/>
    </row>
    <row r="35" spans="1:14" ht="22.15" customHeight="1" thickBot="1" x14ac:dyDescent="0.3">
      <c r="A35" s="107" t="s">
        <v>190</v>
      </c>
      <c r="B35" s="20">
        <v>21</v>
      </c>
      <c r="C35" s="20">
        <v>64</v>
      </c>
      <c r="D35" s="20">
        <v>374</v>
      </c>
      <c r="E35" s="20">
        <v>820</v>
      </c>
      <c r="F35" s="20">
        <v>2617</v>
      </c>
      <c r="G35" s="20">
        <v>1216</v>
      </c>
      <c r="H35" s="20">
        <v>225</v>
      </c>
      <c r="I35" s="20">
        <v>0</v>
      </c>
      <c r="J35" s="20">
        <v>5337</v>
      </c>
      <c r="K35" s="65">
        <f t="shared" si="0"/>
        <v>18.957127126771571</v>
      </c>
      <c r="L35" s="12" t="s">
        <v>87</v>
      </c>
      <c r="N35" s="92"/>
    </row>
    <row r="36" spans="1:14" ht="22.15" customHeight="1" thickBot="1" x14ac:dyDescent="0.3">
      <c r="A36" s="107" t="s">
        <v>191</v>
      </c>
      <c r="B36" s="18">
        <v>0</v>
      </c>
      <c r="C36" s="18">
        <v>0</v>
      </c>
      <c r="D36" s="18">
        <v>3</v>
      </c>
      <c r="E36" s="18">
        <v>1</v>
      </c>
      <c r="F36" s="18">
        <v>6</v>
      </c>
      <c r="G36" s="18">
        <v>1</v>
      </c>
      <c r="H36" s="18">
        <v>2</v>
      </c>
      <c r="I36" s="18">
        <v>0</v>
      </c>
      <c r="J36" s="18">
        <v>13</v>
      </c>
      <c r="K36" s="66">
        <f t="shared" si="0"/>
        <v>4.6176251198806521E-2</v>
      </c>
      <c r="L36" s="12" t="s">
        <v>88</v>
      </c>
      <c r="N36" s="92"/>
    </row>
    <row r="37" spans="1:14" ht="22.15" customHeight="1" thickBot="1" x14ac:dyDescent="0.3">
      <c r="A37" s="107" t="s">
        <v>192</v>
      </c>
      <c r="B37" s="20">
        <v>0</v>
      </c>
      <c r="C37" s="20">
        <v>0</v>
      </c>
      <c r="D37" s="20">
        <v>0</v>
      </c>
      <c r="E37" s="20">
        <v>0</v>
      </c>
      <c r="F37" s="20">
        <v>306</v>
      </c>
      <c r="G37" s="20">
        <v>71</v>
      </c>
      <c r="H37" s="20">
        <v>5</v>
      </c>
      <c r="I37" s="20">
        <v>8</v>
      </c>
      <c r="J37" s="20">
        <v>390</v>
      </c>
      <c r="K37" s="65">
        <f t="shared" si="0"/>
        <v>1.3852875359641956</v>
      </c>
      <c r="L37" s="12" t="s">
        <v>89</v>
      </c>
      <c r="N37" s="92"/>
    </row>
    <row r="38" spans="1:14" ht="22.15" customHeight="1" thickBot="1" x14ac:dyDescent="0.3">
      <c r="A38" s="107" t="s">
        <v>193</v>
      </c>
      <c r="B38" s="18">
        <v>0</v>
      </c>
      <c r="C38" s="18">
        <v>0</v>
      </c>
      <c r="D38" s="18">
        <v>0</v>
      </c>
      <c r="E38" s="18">
        <v>0</v>
      </c>
      <c r="F38" s="18">
        <v>546</v>
      </c>
      <c r="G38" s="18">
        <v>186</v>
      </c>
      <c r="H38" s="18">
        <v>29</v>
      </c>
      <c r="I38" s="18">
        <v>4</v>
      </c>
      <c r="J38" s="18">
        <v>765</v>
      </c>
      <c r="K38" s="66">
        <f t="shared" si="0"/>
        <v>2.7172947820836146</v>
      </c>
      <c r="L38" s="12" t="s">
        <v>90</v>
      </c>
      <c r="N38" s="92"/>
    </row>
    <row r="39" spans="1:14" ht="22.15" customHeight="1" thickBot="1" x14ac:dyDescent="0.3">
      <c r="A39" s="107" t="s">
        <v>194</v>
      </c>
      <c r="B39" s="20">
        <v>0</v>
      </c>
      <c r="C39" s="20">
        <v>0</v>
      </c>
      <c r="D39" s="20">
        <v>0</v>
      </c>
      <c r="E39" s="20">
        <v>0</v>
      </c>
      <c r="F39" s="20">
        <v>55</v>
      </c>
      <c r="G39" s="20">
        <v>18</v>
      </c>
      <c r="H39" s="20">
        <v>4</v>
      </c>
      <c r="I39" s="20">
        <v>2</v>
      </c>
      <c r="J39" s="20">
        <v>79</v>
      </c>
      <c r="K39" s="65">
        <f t="shared" si="0"/>
        <v>0.28060952651582421</v>
      </c>
      <c r="L39" s="12" t="s">
        <v>91</v>
      </c>
      <c r="N39" s="92"/>
    </row>
    <row r="40" spans="1:14" ht="22.15" customHeight="1" thickBot="1" x14ac:dyDescent="0.3">
      <c r="A40" s="107" t="s">
        <v>195</v>
      </c>
      <c r="B40" s="18">
        <v>8</v>
      </c>
      <c r="C40" s="18">
        <v>30</v>
      </c>
      <c r="D40" s="18">
        <v>99</v>
      </c>
      <c r="E40" s="18">
        <v>69</v>
      </c>
      <c r="F40" s="18">
        <v>2033</v>
      </c>
      <c r="G40" s="18">
        <v>487</v>
      </c>
      <c r="H40" s="18">
        <v>70</v>
      </c>
      <c r="I40" s="18">
        <v>0</v>
      </c>
      <c r="J40" s="18">
        <v>2796</v>
      </c>
      <c r="K40" s="66">
        <f t="shared" si="0"/>
        <v>9.9314460270663876</v>
      </c>
      <c r="L40" s="12" t="s">
        <v>92</v>
      </c>
      <c r="N40" s="92"/>
    </row>
    <row r="41" spans="1:14" ht="22.15" customHeight="1" thickBot="1" x14ac:dyDescent="0.3">
      <c r="A41" s="107" t="s">
        <v>196</v>
      </c>
      <c r="B41" s="20">
        <v>0</v>
      </c>
      <c r="C41" s="20">
        <v>0</v>
      </c>
      <c r="D41" s="20">
        <v>3</v>
      </c>
      <c r="E41" s="20">
        <v>2</v>
      </c>
      <c r="F41" s="20">
        <v>301</v>
      </c>
      <c r="G41" s="20">
        <v>168</v>
      </c>
      <c r="H41" s="20">
        <v>13</v>
      </c>
      <c r="I41" s="20">
        <v>0</v>
      </c>
      <c r="J41" s="20">
        <v>487</v>
      </c>
      <c r="K41" s="65">
        <f t="shared" si="0"/>
        <v>1.7298334102937523</v>
      </c>
      <c r="L41" s="12" t="s">
        <v>93</v>
      </c>
      <c r="N41" s="92"/>
    </row>
    <row r="42" spans="1:14" ht="22.15" customHeight="1" thickBot="1" x14ac:dyDescent="0.3">
      <c r="A42" s="107" t="s">
        <v>197</v>
      </c>
      <c r="B42" s="18">
        <v>0</v>
      </c>
      <c r="C42" s="18">
        <v>0</v>
      </c>
      <c r="D42" s="18">
        <v>0</v>
      </c>
      <c r="E42" s="18">
        <v>0</v>
      </c>
      <c r="F42" s="18">
        <v>806</v>
      </c>
      <c r="G42" s="18">
        <v>290</v>
      </c>
      <c r="H42" s="18">
        <v>31</v>
      </c>
      <c r="I42" s="18">
        <v>1</v>
      </c>
      <c r="J42" s="18">
        <v>1128</v>
      </c>
      <c r="K42" s="66">
        <f t="shared" si="0"/>
        <v>4.006677796327212</v>
      </c>
      <c r="L42" s="12" t="s">
        <v>94</v>
      </c>
      <c r="N42" s="92"/>
    </row>
    <row r="43" spans="1:14" ht="22.15" customHeight="1" thickBot="1" x14ac:dyDescent="0.3">
      <c r="A43" s="107" t="s">
        <v>198</v>
      </c>
      <c r="B43" s="20">
        <v>80</v>
      </c>
      <c r="C43" s="20">
        <v>211</v>
      </c>
      <c r="D43" s="20">
        <v>893</v>
      </c>
      <c r="E43" s="20">
        <v>1471</v>
      </c>
      <c r="F43" s="20">
        <v>17740</v>
      </c>
      <c r="G43" s="20">
        <v>6832</v>
      </c>
      <c r="H43" s="20">
        <v>868</v>
      </c>
      <c r="I43" s="20">
        <v>58</v>
      </c>
      <c r="J43" s="20">
        <v>28153</v>
      </c>
      <c r="K43" s="65">
        <f t="shared" si="0"/>
        <v>100</v>
      </c>
      <c r="L43" s="12" t="s">
        <v>95</v>
      </c>
      <c r="N43" s="92"/>
    </row>
    <row r="44" spans="1:14" ht="22.15" customHeight="1" thickBot="1" x14ac:dyDescent="0.3">
      <c r="A44" s="108" t="s">
        <v>402</v>
      </c>
      <c r="B44" s="70">
        <f>B43*100/$J$43</f>
        <v>0.28416154583880937</v>
      </c>
      <c r="C44" s="70">
        <f>C43*100/$J$43</f>
        <v>0.74947607714985964</v>
      </c>
      <c r="D44" s="70">
        <f t="shared" ref="D44:J44" si="1">D43*100/$J$43</f>
        <v>3.1719532554257097</v>
      </c>
      <c r="E44" s="70">
        <f t="shared" si="1"/>
        <v>5.2250204241111069</v>
      </c>
      <c r="F44" s="70">
        <f t="shared" si="1"/>
        <v>63.01282278975598</v>
      </c>
      <c r="G44" s="70">
        <f t="shared" si="1"/>
        <v>24.267396014634318</v>
      </c>
      <c r="H44" s="70">
        <f t="shared" si="1"/>
        <v>3.0831527723510814</v>
      </c>
      <c r="I44" s="70">
        <f t="shared" si="1"/>
        <v>0.2060171207331368</v>
      </c>
      <c r="J44" s="70">
        <f t="shared" si="1"/>
        <v>100</v>
      </c>
      <c r="K44" s="18"/>
      <c r="L44" s="12" t="s">
        <v>96</v>
      </c>
      <c r="M44" s="92"/>
      <c r="N44" s="92"/>
    </row>
    <row r="45" spans="1:14" ht="18.600000000000001" customHeight="1" thickBot="1" x14ac:dyDescent="0.3">
      <c r="A45" s="209" t="s">
        <v>371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92"/>
      <c r="N45" s="92"/>
    </row>
    <row r="46" spans="1:14" ht="16.5" customHeight="1" thickTop="1" thickBot="1" x14ac:dyDescent="0.3">
      <c r="A46" s="181" t="s">
        <v>298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  <row r="47" spans="1:14" ht="16.5" customHeight="1" thickTop="1" thickBot="1" x14ac:dyDescent="0.3">
      <c r="A47" s="181" t="s">
        <v>299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92"/>
    </row>
    <row r="48" spans="1:14" ht="15.75" thickTop="1" x14ac:dyDescent="0.25"/>
    <row r="56" spans="12:12" x14ac:dyDescent="0.25">
      <c r="L56" s="125"/>
    </row>
  </sheetData>
  <mergeCells count="8">
    <mergeCell ref="A46:L46"/>
    <mergeCell ref="A47:L47"/>
    <mergeCell ref="A45:L45"/>
    <mergeCell ref="A1:L1"/>
    <mergeCell ref="A2:L2"/>
    <mergeCell ref="A4:A5"/>
    <mergeCell ref="L4:L5"/>
    <mergeCell ref="A3:L3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"/>
  <sheetViews>
    <sheetView tabSelected="1" view="pageBreakPreview" zoomScale="130" zoomScaleNormal="100" zoomScaleSheetLayoutView="130" workbookViewId="0">
      <selection activeCell="O6" sqref="O6"/>
    </sheetView>
  </sheetViews>
  <sheetFormatPr defaultRowHeight="15" x14ac:dyDescent="0.25"/>
  <cols>
    <col min="1" max="1" width="27.85546875" customWidth="1"/>
    <col min="2" max="2" width="22.28515625" customWidth="1"/>
    <col min="3" max="3" width="23.140625" customWidth="1"/>
    <col min="4" max="4" width="27" customWidth="1"/>
    <col min="5" max="5" width="28.42578125" customWidth="1"/>
  </cols>
  <sheetData>
    <row r="1" spans="1:4" ht="41.25" customHeight="1" x14ac:dyDescent="0.25">
      <c r="A1" s="185" t="s">
        <v>458</v>
      </c>
      <c r="B1" s="185"/>
      <c r="C1" s="185"/>
      <c r="D1" s="185"/>
    </row>
    <row r="2" spans="1:4" ht="30.75" customHeight="1" thickBot="1" x14ac:dyDescent="0.3">
      <c r="A2" s="185" t="s">
        <v>459</v>
      </c>
      <c r="B2" s="185"/>
      <c r="C2" s="185"/>
      <c r="D2" s="185"/>
    </row>
    <row r="3" spans="1:4" ht="16.5" thickTop="1" thickBot="1" x14ac:dyDescent="0.3">
      <c r="A3" s="67" t="s">
        <v>403</v>
      </c>
      <c r="B3" s="24" t="s">
        <v>97</v>
      </c>
      <c r="C3" s="24" t="s">
        <v>317</v>
      </c>
      <c r="D3" s="153" t="s">
        <v>26</v>
      </c>
    </row>
    <row r="4" spans="1:4" ht="16.5" thickTop="1" thickBot="1" x14ac:dyDescent="0.3">
      <c r="A4" s="68" t="s">
        <v>137</v>
      </c>
      <c r="B4" s="23" t="s">
        <v>138</v>
      </c>
      <c r="C4" s="23" t="s">
        <v>139</v>
      </c>
      <c r="D4" s="22" t="s">
        <v>284</v>
      </c>
    </row>
    <row r="5" spans="1:4" ht="18.95" customHeight="1" thickTop="1" thickBot="1" x14ac:dyDescent="0.3">
      <c r="A5" s="110" t="s">
        <v>391</v>
      </c>
      <c r="B5" s="51">
        <v>18.399999999999999</v>
      </c>
      <c r="C5" s="59">
        <v>17.2</v>
      </c>
      <c r="D5" s="109" t="s">
        <v>63</v>
      </c>
    </row>
    <row r="6" spans="1:4" ht="18.95" customHeight="1" thickTop="1" thickBot="1" x14ac:dyDescent="0.3">
      <c r="A6" s="111" t="s">
        <v>168</v>
      </c>
      <c r="B6" s="52">
        <v>43.4</v>
      </c>
      <c r="C6" s="60">
        <v>30</v>
      </c>
      <c r="D6" s="109" t="s">
        <v>64</v>
      </c>
    </row>
    <row r="7" spans="1:4" ht="18.95" customHeight="1" thickTop="1" thickBot="1" x14ac:dyDescent="0.3">
      <c r="A7" s="111" t="s">
        <v>169</v>
      </c>
      <c r="B7" s="51">
        <v>31</v>
      </c>
      <c r="C7" s="59">
        <v>24.8</v>
      </c>
      <c r="D7" s="109" t="s">
        <v>65</v>
      </c>
    </row>
    <row r="8" spans="1:4" ht="18.95" customHeight="1" thickTop="1" thickBot="1" x14ac:dyDescent="0.3">
      <c r="A8" s="111" t="s">
        <v>170</v>
      </c>
      <c r="B8" s="52">
        <v>24.5</v>
      </c>
      <c r="C8" s="60">
        <v>32</v>
      </c>
      <c r="D8" s="109" t="s">
        <v>66</v>
      </c>
    </row>
    <row r="9" spans="1:4" ht="18.95" customHeight="1" thickTop="1" thickBot="1" x14ac:dyDescent="0.3">
      <c r="A9" s="111" t="s">
        <v>171</v>
      </c>
      <c r="B9" s="51">
        <v>43.7</v>
      </c>
      <c r="C9" s="59">
        <v>40</v>
      </c>
      <c r="D9" s="109" t="s">
        <v>67</v>
      </c>
    </row>
    <row r="10" spans="1:4" ht="18.95" customHeight="1" thickTop="1" thickBot="1" x14ac:dyDescent="0.3">
      <c r="A10" s="111" t="s">
        <v>172</v>
      </c>
      <c r="B10" s="52">
        <v>22.5</v>
      </c>
      <c r="C10" s="58">
        <v>9.6999999999999993</v>
      </c>
      <c r="D10" s="109" t="s">
        <v>68</v>
      </c>
    </row>
    <row r="11" spans="1:4" ht="18.95" customHeight="1" thickTop="1" thickBot="1" x14ac:dyDescent="0.3">
      <c r="A11" s="111" t="s">
        <v>173</v>
      </c>
      <c r="B11" s="51">
        <v>36.799999999999997</v>
      </c>
      <c r="C11" s="59">
        <v>20.2</v>
      </c>
      <c r="D11" s="109" t="s">
        <v>69</v>
      </c>
    </row>
    <row r="12" spans="1:4" ht="30" customHeight="1" thickTop="1" thickBot="1" x14ac:dyDescent="0.3">
      <c r="A12" s="111" t="s">
        <v>405</v>
      </c>
      <c r="B12" s="52">
        <v>30</v>
      </c>
      <c r="C12" s="60">
        <v>16.8</v>
      </c>
      <c r="D12" s="109" t="s">
        <v>314</v>
      </c>
    </row>
    <row r="13" spans="1:4" ht="18.95" customHeight="1" thickTop="1" thickBot="1" x14ac:dyDescent="0.3">
      <c r="A13" s="111" t="s">
        <v>174</v>
      </c>
      <c r="B13" s="51">
        <v>26.8</v>
      </c>
      <c r="C13" s="59">
        <v>22.6</v>
      </c>
      <c r="D13" s="109" t="s">
        <v>35</v>
      </c>
    </row>
    <row r="14" spans="1:4" ht="18.95" customHeight="1" thickTop="1" thickBot="1" x14ac:dyDescent="0.3">
      <c r="A14" s="111" t="s">
        <v>175</v>
      </c>
      <c r="B14" s="52">
        <v>12.9</v>
      </c>
      <c r="C14" s="60">
        <v>8.3000000000000007</v>
      </c>
      <c r="D14" s="109" t="s">
        <v>70</v>
      </c>
    </row>
    <row r="15" spans="1:4" ht="18.95" customHeight="1" thickTop="1" thickBot="1" x14ac:dyDescent="0.3">
      <c r="A15" s="111" t="s">
        <v>176</v>
      </c>
      <c r="B15" s="51">
        <v>20.2</v>
      </c>
      <c r="C15" s="59">
        <v>14</v>
      </c>
      <c r="D15" s="109" t="s">
        <v>71</v>
      </c>
    </row>
    <row r="16" spans="1:4" ht="18.95" customHeight="1" thickTop="1" thickBot="1" x14ac:dyDescent="0.3">
      <c r="A16" s="111" t="s">
        <v>177</v>
      </c>
      <c r="B16" s="52">
        <v>32</v>
      </c>
      <c r="C16" s="60">
        <v>18.2</v>
      </c>
      <c r="D16" s="109" t="s">
        <v>72</v>
      </c>
    </row>
    <row r="17" spans="1:4" ht="18.95" customHeight="1" thickTop="1" thickBot="1" x14ac:dyDescent="0.3">
      <c r="A17" s="111" t="s">
        <v>178</v>
      </c>
      <c r="B17" s="51">
        <v>5.9</v>
      </c>
      <c r="C17" s="59">
        <v>8.3000000000000007</v>
      </c>
      <c r="D17" s="109" t="s">
        <v>73</v>
      </c>
    </row>
    <row r="18" spans="1:4" ht="18.95" customHeight="1" thickTop="1" thickBot="1" x14ac:dyDescent="0.3">
      <c r="A18" s="111" t="s">
        <v>404</v>
      </c>
      <c r="B18" s="52">
        <v>9.4</v>
      </c>
      <c r="C18" s="60">
        <v>9.6</v>
      </c>
      <c r="D18" s="109" t="s">
        <v>74</v>
      </c>
    </row>
    <row r="19" spans="1:4" ht="18.95" customHeight="1" thickTop="1" thickBot="1" x14ac:dyDescent="0.3">
      <c r="A19" s="111" t="s">
        <v>179</v>
      </c>
      <c r="B19" s="51">
        <v>34</v>
      </c>
      <c r="C19" s="59">
        <v>31.5</v>
      </c>
      <c r="D19" s="109" t="s">
        <v>75</v>
      </c>
    </row>
    <row r="20" spans="1:4" ht="18.95" customHeight="1" thickTop="1" thickBot="1" x14ac:dyDescent="0.3">
      <c r="A20" s="111" t="s">
        <v>180</v>
      </c>
      <c r="B20" s="52">
        <v>20.6</v>
      </c>
      <c r="C20" s="58">
        <v>44.4</v>
      </c>
      <c r="D20" s="109" t="s">
        <v>76</v>
      </c>
    </row>
    <row r="21" spans="1:4" ht="18.95" customHeight="1" thickTop="1" thickBot="1" x14ac:dyDescent="0.3">
      <c r="A21" s="111" t="s">
        <v>181</v>
      </c>
      <c r="B21" s="51">
        <v>14.3</v>
      </c>
      <c r="C21" s="57">
        <v>9.9</v>
      </c>
      <c r="D21" s="109" t="s">
        <v>77</v>
      </c>
    </row>
    <row r="22" spans="1:4" ht="18.95" customHeight="1" thickTop="1" thickBot="1" x14ac:dyDescent="0.3">
      <c r="A22" s="111" t="s">
        <v>286</v>
      </c>
      <c r="B22" s="52">
        <v>8.5</v>
      </c>
      <c r="C22" s="61">
        <v>18.100000000000001</v>
      </c>
      <c r="D22" s="109" t="s">
        <v>285</v>
      </c>
    </row>
    <row r="23" spans="1:4" ht="18.95" customHeight="1" thickTop="1" thickBot="1" x14ac:dyDescent="0.3">
      <c r="A23" s="111" t="s">
        <v>182</v>
      </c>
      <c r="B23" s="51">
        <v>8.9</v>
      </c>
      <c r="C23" s="62">
        <v>1.3</v>
      </c>
      <c r="D23" s="109" t="s">
        <v>78</v>
      </c>
    </row>
    <row r="24" spans="1:4" ht="18.95" customHeight="1" thickTop="1" thickBot="1" x14ac:dyDescent="0.3">
      <c r="A24" s="111" t="s">
        <v>183</v>
      </c>
      <c r="B24" s="52">
        <v>33</v>
      </c>
      <c r="C24" s="58">
        <v>28.1</v>
      </c>
      <c r="D24" s="109" t="s">
        <v>79</v>
      </c>
    </row>
    <row r="25" spans="1:4" ht="18.95" customHeight="1" thickTop="1" thickBot="1" x14ac:dyDescent="0.3">
      <c r="A25" s="111" t="s">
        <v>184</v>
      </c>
      <c r="B25" s="51">
        <v>21.3</v>
      </c>
      <c r="C25" s="57">
        <v>25.2</v>
      </c>
      <c r="D25" s="109" t="s">
        <v>80</v>
      </c>
    </row>
    <row r="26" spans="1:4" ht="18.95" customHeight="1" thickTop="1" thickBot="1" x14ac:dyDescent="0.3">
      <c r="A26" s="111" t="s">
        <v>185</v>
      </c>
      <c r="B26" s="52">
        <v>53.2</v>
      </c>
      <c r="C26" s="61">
        <v>39.6</v>
      </c>
      <c r="D26" s="109" t="s">
        <v>81</v>
      </c>
    </row>
    <row r="27" spans="1:4" ht="18.95" customHeight="1" thickTop="1" thickBot="1" x14ac:dyDescent="0.3">
      <c r="A27" s="111" t="s">
        <v>186</v>
      </c>
      <c r="B27" s="51">
        <v>28.8</v>
      </c>
      <c r="C27" s="62">
        <v>16</v>
      </c>
      <c r="D27" s="109" t="s">
        <v>98</v>
      </c>
    </row>
    <row r="28" spans="1:4" ht="18.95" customHeight="1" thickTop="1" thickBot="1" x14ac:dyDescent="0.3">
      <c r="A28" s="111" t="s">
        <v>376</v>
      </c>
      <c r="B28" s="52">
        <v>17.100000000000001</v>
      </c>
      <c r="C28" s="61">
        <v>10.9</v>
      </c>
      <c r="D28" s="109" t="s">
        <v>82</v>
      </c>
    </row>
    <row r="29" spans="1:4" ht="18.95" customHeight="1" thickTop="1" thickBot="1" x14ac:dyDescent="0.3">
      <c r="A29" s="111" t="s">
        <v>187</v>
      </c>
      <c r="B29" s="51">
        <v>13.1</v>
      </c>
      <c r="C29" s="62">
        <v>6.4</v>
      </c>
      <c r="D29" s="109" t="s">
        <v>83</v>
      </c>
    </row>
    <row r="30" spans="1:4" ht="18.95" customHeight="1" thickTop="1" thickBot="1" x14ac:dyDescent="0.3">
      <c r="A30" s="111" t="s">
        <v>188</v>
      </c>
      <c r="B30" s="52">
        <v>35.200000000000003</v>
      </c>
      <c r="C30" s="61">
        <v>30.6</v>
      </c>
      <c r="D30" s="109" t="s">
        <v>84</v>
      </c>
    </row>
    <row r="31" spans="1:4" ht="18.95" customHeight="1" thickTop="1" thickBot="1" x14ac:dyDescent="0.3">
      <c r="A31" s="111" t="s">
        <v>377</v>
      </c>
      <c r="B31" s="51">
        <v>34.6</v>
      </c>
      <c r="C31" s="62">
        <v>30.5</v>
      </c>
      <c r="D31" s="109" t="s">
        <v>85</v>
      </c>
    </row>
    <row r="32" spans="1:4" ht="18.95" customHeight="1" thickTop="1" thickBot="1" x14ac:dyDescent="0.3">
      <c r="A32" s="111" t="s">
        <v>189</v>
      </c>
      <c r="B32" s="52">
        <v>20.5</v>
      </c>
      <c r="C32" s="61">
        <v>11.6</v>
      </c>
      <c r="D32" s="109" t="s">
        <v>86</v>
      </c>
    </row>
    <row r="33" spans="1:4" ht="18.95" customHeight="1" thickTop="1" thickBot="1" x14ac:dyDescent="0.3">
      <c r="A33" s="111" t="s">
        <v>190</v>
      </c>
      <c r="B33" s="51">
        <v>25.2</v>
      </c>
      <c r="C33" s="59">
        <v>24.3</v>
      </c>
      <c r="D33" s="109" t="s">
        <v>87</v>
      </c>
    </row>
    <row r="34" spans="1:4" ht="18.95" customHeight="1" thickTop="1" thickBot="1" x14ac:dyDescent="0.3">
      <c r="A34" s="111" t="s">
        <v>191</v>
      </c>
      <c r="B34" s="52">
        <v>2.6</v>
      </c>
      <c r="C34" s="60">
        <v>12.1</v>
      </c>
      <c r="D34" s="109" t="s">
        <v>88</v>
      </c>
    </row>
    <row r="35" spans="1:4" ht="18.95" customHeight="1" thickTop="1" thickBot="1" x14ac:dyDescent="0.3">
      <c r="A35" s="111" t="s">
        <v>192</v>
      </c>
      <c r="B35" s="51">
        <v>40.700000000000003</v>
      </c>
      <c r="C35" s="59">
        <v>38.1</v>
      </c>
      <c r="D35" s="109" t="s">
        <v>89</v>
      </c>
    </row>
    <row r="36" spans="1:4" ht="18.95" customHeight="1" thickTop="1" thickBot="1" x14ac:dyDescent="0.3">
      <c r="A36" s="111" t="s">
        <v>193</v>
      </c>
      <c r="B36" s="52">
        <v>42.9</v>
      </c>
      <c r="C36" s="60">
        <v>36.9</v>
      </c>
      <c r="D36" s="109" t="s">
        <v>90</v>
      </c>
    </row>
    <row r="37" spans="1:4" ht="18.95" customHeight="1" thickTop="1" thickBot="1" x14ac:dyDescent="0.3">
      <c r="A37" s="111" t="s">
        <v>194</v>
      </c>
      <c r="B37" s="51">
        <v>28.1</v>
      </c>
      <c r="C37" s="59">
        <v>20.7</v>
      </c>
      <c r="D37" s="109" t="s">
        <v>91</v>
      </c>
    </row>
    <row r="38" spans="1:4" ht="18.95" customHeight="1" thickTop="1" thickBot="1" x14ac:dyDescent="0.3">
      <c r="A38" s="111" t="s">
        <v>195</v>
      </c>
      <c r="B38" s="52">
        <v>36.700000000000003</v>
      </c>
      <c r="C38" s="60">
        <v>34.799999999999997</v>
      </c>
      <c r="D38" s="109" t="s">
        <v>92</v>
      </c>
    </row>
    <row r="39" spans="1:4" ht="18.95" customHeight="1" thickTop="1" thickBot="1" x14ac:dyDescent="0.3">
      <c r="A39" s="111" t="s">
        <v>196</v>
      </c>
      <c r="B39" s="51">
        <v>12.7</v>
      </c>
      <c r="C39" s="59">
        <v>15.1</v>
      </c>
      <c r="D39" s="109" t="s">
        <v>93</v>
      </c>
    </row>
    <row r="40" spans="1:4" ht="18.95" customHeight="1" thickTop="1" thickBot="1" x14ac:dyDescent="0.3">
      <c r="A40" s="111" t="s">
        <v>197</v>
      </c>
      <c r="B40" s="52">
        <v>33.1</v>
      </c>
      <c r="C40" s="61">
        <v>27</v>
      </c>
      <c r="D40" s="109" t="s">
        <v>94</v>
      </c>
    </row>
    <row r="41" spans="1:4" ht="18.95" customHeight="1" thickTop="1" thickBot="1" x14ac:dyDescent="0.3">
      <c r="A41" s="111" t="s">
        <v>198</v>
      </c>
      <c r="B41" s="93">
        <v>31.2</v>
      </c>
      <c r="C41" s="94">
        <v>29.3</v>
      </c>
      <c r="D41" s="109" t="s">
        <v>136</v>
      </c>
    </row>
    <row r="42" spans="1:4" ht="16.5" thickTop="1" thickBot="1" x14ac:dyDescent="0.3">
      <c r="A42" s="219" t="s">
        <v>406</v>
      </c>
      <c r="B42" s="220"/>
      <c r="C42" s="220"/>
      <c r="D42" s="221"/>
    </row>
    <row r="43" spans="1:4" ht="15.75" thickBot="1" x14ac:dyDescent="0.3">
      <c r="A43" s="216" t="s">
        <v>292</v>
      </c>
      <c r="B43" s="217"/>
      <c r="C43" s="217"/>
      <c r="D43" s="218"/>
    </row>
    <row r="44" spans="1:4" x14ac:dyDescent="0.25">
      <c r="A44" s="69"/>
    </row>
    <row r="45" spans="1:4" x14ac:dyDescent="0.25">
      <c r="A45" s="69"/>
    </row>
    <row r="46" spans="1:4" x14ac:dyDescent="0.25">
      <c r="A46" s="69"/>
    </row>
    <row r="47" spans="1:4" x14ac:dyDescent="0.25">
      <c r="A47" s="69"/>
    </row>
    <row r="48" spans="1:4" x14ac:dyDescent="0.25">
      <c r="A48" s="69"/>
    </row>
    <row r="49" spans="1:1" x14ac:dyDescent="0.25">
      <c r="A49" s="69"/>
    </row>
  </sheetData>
  <mergeCells count="4">
    <mergeCell ref="A43:D43"/>
    <mergeCell ref="A1:D1"/>
    <mergeCell ref="A2:D2"/>
    <mergeCell ref="A42:D42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28.5703125" customWidth="1"/>
    <col min="2" max="4" width="12.28515625" customWidth="1"/>
    <col min="5" max="5" width="12.5703125" customWidth="1"/>
    <col min="6" max="6" width="18" customWidth="1"/>
    <col min="7" max="7" width="32.140625" customWidth="1"/>
    <col min="8" max="8" width="31.42578125" customWidth="1"/>
    <col min="10" max="10" width="32.140625" customWidth="1"/>
  </cols>
  <sheetData>
    <row r="1" spans="1:9" ht="32.25" customHeight="1" x14ac:dyDescent="0.25">
      <c r="A1" s="222" t="s">
        <v>460</v>
      </c>
      <c r="B1" s="223"/>
      <c r="C1" s="223"/>
      <c r="D1" s="223"/>
      <c r="E1" s="223"/>
      <c r="F1" s="223"/>
      <c r="G1" s="223"/>
    </row>
    <row r="2" spans="1:9" ht="33" customHeight="1" thickBot="1" x14ac:dyDescent="0.3">
      <c r="A2" s="222" t="s">
        <v>461</v>
      </c>
      <c r="B2" s="223"/>
      <c r="C2" s="223"/>
      <c r="D2" s="223"/>
      <c r="E2" s="223"/>
      <c r="F2" s="223"/>
      <c r="G2" s="223"/>
    </row>
    <row r="3" spans="1:9" ht="18.75" customHeight="1" thickBot="1" x14ac:dyDescent="0.3">
      <c r="A3" s="225">
        <v>2020</v>
      </c>
      <c r="B3" s="226"/>
      <c r="C3" s="226"/>
      <c r="D3" s="226"/>
      <c r="E3" s="226"/>
      <c r="F3" s="226"/>
      <c r="G3" s="227"/>
    </row>
    <row r="4" spans="1:9" ht="66.75" customHeight="1" x14ac:dyDescent="0.25">
      <c r="A4" s="201" t="s">
        <v>445</v>
      </c>
      <c r="B4" s="138" t="s">
        <v>293</v>
      </c>
      <c r="C4" s="138" t="s">
        <v>474</v>
      </c>
      <c r="D4" s="138" t="s">
        <v>386</v>
      </c>
      <c r="E4" s="138" t="s">
        <v>356</v>
      </c>
      <c r="F4" s="138" t="s">
        <v>357</v>
      </c>
      <c r="G4" s="224" t="s">
        <v>9</v>
      </c>
    </row>
    <row r="5" spans="1:9" ht="66.75" customHeight="1" thickBot="1" x14ac:dyDescent="0.3">
      <c r="A5" s="179"/>
      <c r="B5" s="17" t="s">
        <v>221</v>
      </c>
      <c r="C5" s="17" t="s">
        <v>475</v>
      </c>
      <c r="D5" s="17" t="s">
        <v>222</v>
      </c>
      <c r="E5" s="17" t="s">
        <v>223</v>
      </c>
      <c r="F5" s="17" t="s">
        <v>387</v>
      </c>
      <c r="G5" s="180"/>
    </row>
    <row r="6" spans="1:9" ht="35.1" customHeight="1" thickBot="1" x14ac:dyDescent="0.3">
      <c r="A6" s="82" t="s">
        <v>137</v>
      </c>
      <c r="B6" s="82" t="s">
        <v>138</v>
      </c>
      <c r="C6" s="82" t="s">
        <v>139</v>
      </c>
      <c r="D6" s="82" t="s">
        <v>140</v>
      </c>
      <c r="E6" s="82" t="s">
        <v>141</v>
      </c>
      <c r="F6" s="82" t="s">
        <v>142</v>
      </c>
      <c r="G6" s="82" t="s">
        <v>143</v>
      </c>
      <c r="H6" s="2"/>
      <c r="I6" s="2"/>
    </row>
    <row r="7" spans="1:9" ht="35.1" customHeight="1" thickBot="1" x14ac:dyDescent="0.3">
      <c r="A7" s="42" t="s">
        <v>307</v>
      </c>
      <c r="B7" s="20">
        <v>28046</v>
      </c>
      <c r="C7" s="20">
        <v>43196</v>
      </c>
      <c r="D7" s="20">
        <v>23693</v>
      </c>
      <c r="E7" s="20">
        <v>28808</v>
      </c>
      <c r="F7" s="55">
        <f>E7*100/C7</f>
        <v>66.691360311139917</v>
      </c>
      <c r="G7" s="12" t="s">
        <v>10</v>
      </c>
      <c r="I7" s="2"/>
    </row>
    <row r="8" spans="1:9" ht="35.1" customHeight="1" thickBot="1" x14ac:dyDescent="0.3">
      <c r="A8" s="42" t="s">
        <v>308</v>
      </c>
      <c r="B8" s="18">
        <v>3741</v>
      </c>
      <c r="C8" s="18">
        <v>5538</v>
      </c>
      <c r="D8" s="18">
        <v>2796</v>
      </c>
      <c r="E8" s="18">
        <v>3744</v>
      </c>
      <c r="F8" s="76">
        <f>E8*100/C8</f>
        <v>67.605633802816897</v>
      </c>
      <c r="G8" s="12" t="s">
        <v>167</v>
      </c>
      <c r="I8" s="2"/>
    </row>
    <row r="9" spans="1:9" ht="35.1" customHeight="1" thickBot="1" x14ac:dyDescent="0.3">
      <c r="A9" s="42" t="s">
        <v>309</v>
      </c>
      <c r="B9" s="20">
        <v>62300</v>
      </c>
      <c r="C9" s="20">
        <v>114164</v>
      </c>
      <c r="D9" s="20">
        <v>23810</v>
      </c>
      <c r="E9" s="20">
        <v>61735</v>
      </c>
      <c r="F9" s="77">
        <f>E9*100/C9</f>
        <v>54.075715637153571</v>
      </c>
      <c r="G9" s="12" t="s">
        <v>11</v>
      </c>
      <c r="I9" s="2"/>
    </row>
    <row r="10" spans="1:9" ht="35.1" customHeight="1" thickBot="1" x14ac:dyDescent="0.3">
      <c r="A10" s="42" t="s">
        <v>274</v>
      </c>
      <c r="B10" s="18">
        <v>6966</v>
      </c>
      <c r="C10" s="18">
        <v>10421</v>
      </c>
      <c r="D10" s="18">
        <v>6109</v>
      </c>
      <c r="E10" s="18">
        <v>6770</v>
      </c>
      <c r="F10" s="76">
        <f>E10*100/C10</f>
        <v>64.964974570578633</v>
      </c>
      <c r="G10" s="12" t="s">
        <v>12</v>
      </c>
      <c r="I10" s="2"/>
    </row>
    <row r="11" spans="1:9" ht="35.1" customHeight="1" thickBot="1" x14ac:dyDescent="0.3">
      <c r="A11" s="42" t="s">
        <v>310</v>
      </c>
      <c r="B11" s="20">
        <v>85392</v>
      </c>
      <c r="C11" s="20">
        <v>120700</v>
      </c>
      <c r="D11" s="20">
        <v>73610</v>
      </c>
      <c r="E11" s="20">
        <v>86074</v>
      </c>
      <c r="F11" s="77">
        <f>E11*100/C11</f>
        <v>71.312344656172328</v>
      </c>
      <c r="G11" s="12" t="s">
        <v>13</v>
      </c>
      <c r="I11" s="2"/>
    </row>
    <row r="12" spans="1:9" ht="35.1" customHeight="1" thickBot="1" x14ac:dyDescent="0.3">
      <c r="A12" s="42" t="s">
        <v>311</v>
      </c>
      <c r="B12" s="18">
        <v>7065</v>
      </c>
      <c r="C12" s="18">
        <v>11563</v>
      </c>
      <c r="D12" s="18">
        <v>5599</v>
      </c>
      <c r="E12" s="18">
        <v>6377</v>
      </c>
      <c r="F12" s="76">
        <f t="shared" ref="F12:F19" si="0">E12*100/C12</f>
        <v>55.150047565510683</v>
      </c>
      <c r="G12" s="12" t="s">
        <v>14</v>
      </c>
      <c r="I12" s="2"/>
    </row>
    <row r="13" spans="1:9" ht="41.25" customHeight="1" thickBot="1" x14ac:dyDescent="0.3">
      <c r="A13" s="42" t="s">
        <v>312</v>
      </c>
      <c r="B13" s="20">
        <v>111549</v>
      </c>
      <c r="C13" s="20">
        <v>167067</v>
      </c>
      <c r="D13" s="20">
        <v>96153</v>
      </c>
      <c r="E13" s="20">
        <v>112448</v>
      </c>
      <c r="F13" s="77">
        <f t="shared" si="0"/>
        <v>67.307128277876544</v>
      </c>
      <c r="G13" s="12" t="s">
        <v>15</v>
      </c>
      <c r="I13" s="2"/>
    </row>
    <row r="14" spans="1:9" ht="35.1" customHeight="1" thickBot="1" x14ac:dyDescent="0.3">
      <c r="A14" s="42" t="s">
        <v>313</v>
      </c>
      <c r="B14" s="18">
        <v>5040</v>
      </c>
      <c r="C14" s="18">
        <v>8174</v>
      </c>
      <c r="D14" s="18">
        <v>4189</v>
      </c>
      <c r="E14" s="18">
        <v>4598</v>
      </c>
      <c r="F14" s="76">
        <f t="shared" si="0"/>
        <v>56.251529239050647</v>
      </c>
      <c r="G14" s="12" t="s">
        <v>16</v>
      </c>
      <c r="I14" s="2"/>
    </row>
    <row r="15" spans="1:9" ht="41.25" customHeight="1" thickBot="1" x14ac:dyDescent="0.3">
      <c r="A15" s="42" t="s">
        <v>355</v>
      </c>
      <c r="B15" s="20">
        <v>10366</v>
      </c>
      <c r="C15" s="20">
        <v>17854</v>
      </c>
      <c r="D15" s="20">
        <v>8604</v>
      </c>
      <c r="E15" s="20">
        <v>10131</v>
      </c>
      <c r="F15" s="77">
        <f t="shared" si="0"/>
        <v>56.743586871289345</v>
      </c>
      <c r="G15" s="12" t="s">
        <v>17</v>
      </c>
      <c r="I15" s="2"/>
    </row>
    <row r="16" spans="1:9" ht="45" customHeight="1" thickBot="1" x14ac:dyDescent="0.3">
      <c r="A16" s="42" t="s">
        <v>388</v>
      </c>
      <c r="B16" s="18">
        <v>12</v>
      </c>
      <c r="C16" s="18">
        <v>36</v>
      </c>
      <c r="D16" s="18">
        <v>8</v>
      </c>
      <c r="E16" s="18">
        <v>10</v>
      </c>
      <c r="F16" s="76">
        <f t="shared" si="0"/>
        <v>27.777777777777779</v>
      </c>
      <c r="G16" s="12" t="s">
        <v>18</v>
      </c>
    </row>
    <row r="17" spans="1:7" ht="41.25" customHeight="1" thickBot="1" x14ac:dyDescent="0.3">
      <c r="A17" s="42" t="s">
        <v>325</v>
      </c>
      <c r="B17" s="20">
        <v>446</v>
      </c>
      <c r="C17" s="20">
        <v>723</v>
      </c>
      <c r="D17" s="20">
        <v>360</v>
      </c>
      <c r="E17" s="20">
        <v>375</v>
      </c>
      <c r="F17" s="77">
        <f t="shared" si="0"/>
        <v>51.867219917012449</v>
      </c>
      <c r="G17" s="12" t="s">
        <v>19</v>
      </c>
    </row>
    <row r="18" spans="1:7" ht="45" customHeight="1" thickBot="1" x14ac:dyDescent="0.3">
      <c r="A18" s="42" t="s">
        <v>326</v>
      </c>
      <c r="B18" s="18">
        <v>868</v>
      </c>
      <c r="C18" s="18">
        <v>2464</v>
      </c>
      <c r="D18" s="18">
        <v>871</v>
      </c>
      <c r="E18" s="18">
        <v>899</v>
      </c>
      <c r="F18" s="76">
        <f t="shared" si="0"/>
        <v>36.48538961038961</v>
      </c>
      <c r="G18" s="12" t="s">
        <v>20</v>
      </c>
    </row>
    <row r="19" spans="1:7" ht="35.1" customHeight="1" thickBot="1" x14ac:dyDescent="0.3">
      <c r="A19" s="42" t="s">
        <v>385</v>
      </c>
      <c r="B19" s="20">
        <v>371503</v>
      </c>
      <c r="C19" s="20">
        <v>573049</v>
      </c>
      <c r="D19" s="20">
        <v>291303</v>
      </c>
      <c r="E19" s="20">
        <v>370721</v>
      </c>
      <c r="F19" s="78">
        <f t="shared" si="0"/>
        <v>64.692722611853441</v>
      </c>
      <c r="G19" s="12" t="s">
        <v>324</v>
      </c>
    </row>
    <row r="20" spans="1:7" ht="21.75" customHeight="1" x14ac:dyDescent="0.25">
      <c r="A20" s="172" t="s">
        <v>372</v>
      </c>
      <c r="B20" s="173"/>
      <c r="C20" s="173"/>
      <c r="D20" s="173"/>
      <c r="E20" s="173"/>
      <c r="F20" s="173"/>
      <c r="G20" s="173"/>
    </row>
  </sheetData>
  <mergeCells count="6">
    <mergeCell ref="A1:G1"/>
    <mergeCell ref="A2:G2"/>
    <mergeCell ref="A20:G20"/>
    <mergeCell ref="G4:G5"/>
    <mergeCell ref="A4:A5"/>
    <mergeCell ref="A3:G3"/>
  </mergeCells>
  <pageMargins left="0.56999999999999995" right="0.52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abSelected="1" view="pageBreakPreview" zoomScaleSheetLayoutView="100" workbookViewId="0">
      <selection activeCell="O6" sqref="O6"/>
    </sheetView>
  </sheetViews>
  <sheetFormatPr defaultColWidth="8.85546875" defaultRowHeight="15" x14ac:dyDescent="0.25"/>
  <cols>
    <col min="1" max="1" width="27.42578125" customWidth="1"/>
    <col min="2" max="4" width="12.28515625" customWidth="1"/>
    <col min="5" max="5" width="12.5703125" customWidth="1"/>
    <col min="6" max="6" width="13.42578125" customWidth="1"/>
    <col min="7" max="7" width="28.7109375" customWidth="1"/>
    <col min="8" max="8" width="31.85546875" customWidth="1"/>
    <col min="10" max="10" width="32.140625" customWidth="1"/>
  </cols>
  <sheetData>
    <row r="1" spans="1:9" ht="36" customHeight="1" x14ac:dyDescent="0.25">
      <c r="A1" s="222" t="s">
        <v>462</v>
      </c>
      <c r="B1" s="223"/>
      <c r="C1" s="223"/>
      <c r="D1" s="223"/>
      <c r="E1" s="223"/>
      <c r="F1" s="223"/>
      <c r="G1" s="223"/>
    </row>
    <row r="2" spans="1:9" ht="36.6" customHeight="1" thickBot="1" x14ac:dyDescent="0.3">
      <c r="A2" s="222" t="s">
        <v>463</v>
      </c>
      <c r="B2" s="223"/>
      <c r="C2" s="223"/>
      <c r="D2" s="223"/>
      <c r="E2" s="223"/>
      <c r="F2" s="223"/>
      <c r="G2" s="223"/>
    </row>
    <row r="3" spans="1:9" ht="16.5" customHeight="1" thickBot="1" x14ac:dyDescent="0.3">
      <c r="A3" s="225">
        <v>2020</v>
      </c>
      <c r="B3" s="226"/>
      <c r="C3" s="226"/>
      <c r="D3" s="226"/>
      <c r="E3" s="226"/>
      <c r="F3" s="226"/>
      <c r="G3" s="227"/>
    </row>
    <row r="4" spans="1:9" ht="52.15" customHeight="1" x14ac:dyDescent="0.25">
      <c r="A4" s="228" t="s">
        <v>446</v>
      </c>
      <c r="B4" s="192" t="s">
        <v>358</v>
      </c>
      <c r="C4" s="192" t="s">
        <v>359</v>
      </c>
      <c r="D4" s="192" t="s">
        <v>294</v>
      </c>
      <c r="E4" s="192" t="s">
        <v>360</v>
      </c>
      <c r="F4" s="192" t="s">
        <v>448</v>
      </c>
      <c r="G4" s="201" t="s">
        <v>21</v>
      </c>
    </row>
    <row r="5" spans="1:9" ht="30.75" customHeight="1" x14ac:dyDescent="0.25">
      <c r="A5" s="201"/>
      <c r="B5" s="193"/>
      <c r="C5" s="193"/>
      <c r="D5" s="193"/>
      <c r="E5" s="193"/>
      <c r="F5" s="193"/>
      <c r="G5" s="201"/>
    </row>
    <row r="6" spans="1:9" ht="64.5" customHeight="1" thickBot="1" x14ac:dyDescent="0.3">
      <c r="A6" s="179"/>
      <c r="B6" s="17" t="s">
        <v>334</v>
      </c>
      <c r="C6" s="17" t="s">
        <v>335</v>
      </c>
      <c r="D6" s="17" t="s">
        <v>224</v>
      </c>
      <c r="E6" s="17" t="s">
        <v>225</v>
      </c>
      <c r="F6" s="17" t="s">
        <v>447</v>
      </c>
      <c r="G6" s="179"/>
      <c r="H6" s="2"/>
      <c r="I6" s="2"/>
    </row>
    <row r="7" spans="1:9" ht="18.75" customHeight="1" thickBot="1" x14ac:dyDescent="0.3">
      <c r="A7" s="82" t="s">
        <v>137</v>
      </c>
      <c r="B7" s="82" t="s">
        <v>138</v>
      </c>
      <c r="C7" s="82" t="s">
        <v>139</v>
      </c>
      <c r="D7" s="82" t="s">
        <v>140</v>
      </c>
      <c r="E7" s="82" t="s">
        <v>141</v>
      </c>
      <c r="F7" s="82" t="s">
        <v>142</v>
      </c>
      <c r="G7" s="82" t="s">
        <v>143</v>
      </c>
      <c r="H7" s="2"/>
      <c r="I7" s="2"/>
    </row>
    <row r="8" spans="1:9" s="19" customFormat="1" ht="39.950000000000003" customHeight="1" thickBot="1" x14ac:dyDescent="0.3">
      <c r="A8" s="42" t="s">
        <v>307</v>
      </c>
      <c r="B8" s="18">
        <v>23693</v>
      </c>
      <c r="C8" s="18">
        <v>169558</v>
      </c>
      <c r="D8" s="18">
        <v>3814</v>
      </c>
      <c r="E8" s="18">
        <v>5403</v>
      </c>
      <c r="F8" s="66">
        <f>D8*100/C8</f>
        <v>2.2493777940291819</v>
      </c>
      <c r="G8" s="12" t="s">
        <v>10</v>
      </c>
    </row>
    <row r="9" spans="1:9" s="19" customFormat="1" ht="39.950000000000003" customHeight="1" thickBot="1" x14ac:dyDescent="0.3">
      <c r="A9" s="42" t="s">
        <v>315</v>
      </c>
      <c r="B9" s="20">
        <v>2796</v>
      </c>
      <c r="C9" s="20">
        <v>17148</v>
      </c>
      <c r="D9" s="20">
        <v>221</v>
      </c>
      <c r="E9" s="20">
        <v>403</v>
      </c>
      <c r="F9" s="65">
        <f>D9*100/C9</f>
        <v>1.2887800326568697</v>
      </c>
      <c r="G9" s="12" t="s">
        <v>22</v>
      </c>
    </row>
    <row r="10" spans="1:9" s="19" customFormat="1" ht="39.950000000000003" customHeight="1" thickBot="1" x14ac:dyDescent="0.3">
      <c r="A10" s="42" t="s">
        <v>309</v>
      </c>
      <c r="B10" s="18">
        <v>23810</v>
      </c>
      <c r="C10" s="18">
        <v>191904</v>
      </c>
      <c r="D10" s="18">
        <v>2389</v>
      </c>
      <c r="E10" s="18">
        <v>3952</v>
      </c>
      <c r="F10" s="66">
        <f>D10*100/C10</f>
        <v>1.2448932799733199</v>
      </c>
      <c r="G10" s="12" t="s">
        <v>11</v>
      </c>
    </row>
    <row r="11" spans="1:9" s="19" customFormat="1" ht="39.950000000000003" customHeight="1" thickBot="1" x14ac:dyDescent="0.3">
      <c r="A11" s="42" t="s">
        <v>280</v>
      </c>
      <c r="B11" s="20">
        <v>6109</v>
      </c>
      <c r="C11" s="20">
        <v>52616</v>
      </c>
      <c r="D11" s="20">
        <v>956</v>
      </c>
      <c r="E11" s="20">
        <v>1022</v>
      </c>
      <c r="F11" s="65">
        <f t="shared" ref="F11:F20" si="0">D11*100/C11</f>
        <v>1.8169378135928236</v>
      </c>
      <c r="G11" s="12" t="s">
        <v>12</v>
      </c>
    </row>
    <row r="12" spans="1:9" s="19" customFormat="1" ht="39.950000000000003" customHeight="1" thickBot="1" x14ac:dyDescent="0.3">
      <c r="A12" s="42" t="s">
        <v>316</v>
      </c>
      <c r="B12" s="18">
        <v>73610</v>
      </c>
      <c r="C12" s="18">
        <v>448812</v>
      </c>
      <c r="D12" s="18">
        <v>5629</v>
      </c>
      <c r="E12" s="18">
        <v>13649</v>
      </c>
      <c r="F12" s="66">
        <f t="shared" si="0"/>
        <v>1.2541999768277141</v>
      </c>
      <c r="G12" s="12" t="s">
        <v>23</v>
      </c>
    </row>
    <row r="13" spans="1:9" s="19" customFormat="1" ht="39.950000000000003" customHeight="1" thickBot="1" x14ac:dyDescent="0.3">
      <c r="A13" s="42" t="s">
        <v>311</v>
      </c>
      <c r="B13" s="20">
        <v>5599</v>
      </c>
      <c r="C13" s="20">
        <v>42015</v>
      </c>
      <c r="D13" s="20">
        <v>286</v>
      </c>
      <c r="E13" s="20">
        <v>621</v>
      </c>
      <c r="F13" s="65">
        <f t="shared" si="0"/>
        <v>0.68070927049863139</v>
      </c>
      <c r="G13" s="12" t="s">
        <v>14</v>
      </c>
    </row>
    <row r="14" spans="1:9" s="19" customFormat="1" ht="39.950000000000003" customHeight="1" thickBot="1" x14ac:dyDescent="0.3">
      <c r="A14" s="42" t="s">
        <v>312</v>
      </c>
      <c r="B14" s="18">
        <v>96153</v>
      </c>
      <c r="C14" s="18">
        <v>677185</v>
      </c>
      <c r="D14" s="18">
        <v>3425</v>
      </c>
      <c r="E14" s="18">
        <v>14340</v>
      </c>
      <c r="F14" s="66">
        <f t="shared" si="0"/>
        <v>0.50577021050377668</v>
      </c>
      <c r="G14" s="12" t="s">
        <v>15</v>
      </c>
    </row>
    <row r="15" spans="1:9" s="19" customFormat="1" ht="39.950000000000003" customHeight="1" thickBot="1" x14ac:dyDescent="0.3">
      <c r="A15" s="42" t="s">
        <v>313</v>
      </c>
      <c r="B15" s="20">
        <v>4189</v>
      </c>
      <c r="C15" s="20">
        <v>22232</v>
      </c>
      <c r="D15" s="20">
        <v>171</v>
      </c>
      <c r="E15" s="20">
        <v>792</v>
      </c>
      <c r="F15" s="65">
        <f t="shared" si="0"/>
        <v>0.76916156890967979</v>
      </c>
      <c r="G15" s="12" t="s">
        <v>24</v>
      </c>
    </row>
    <row r="16" spans="1:9" s="19" customFormat="1" ht="39.950000000000003" customHeight="1" thickBot="1" x14ac:dyDescent="0.3">
      <c r="A16" s="42" t="s">
        <v>355</v>
      </c>
      <c r="B16" s="18">
        <v>8604</v>
      </c>
      <c r="C16" s="18">
        <v>56731</v>
      </c>
      <c r="D16" s="18">
        <v>802</v>
      </c>
      <c r="E16" s="18">
        <v>1148</v>
      </c>
      <c r="F16" s="66">
        <f t="shared" si="0"/>
        <v>1.4136891646542455</v>
      </c>
      <c r="G16" s="12" t="s">
        <v>17</v>
      </c>
    </row>
    <row r="17" spans="1:7" s="19" customFormat="1" ht="39.950000000000003" customHeight="1" thickBot="1" x14ac:dyDescent="0.3">
      <c r="A17" s="42" t="s">
        <v>388</v>
      </c>
      <c r="B17" s="20">
        <v>8</v>
      </c>
      <c r="C17" s="20">
        <v>566</v>
      </c>
      <c r="D17" s="20">
        <v>14</v>
      </c>
      <c r="E17" s="20">
        <v>26</v>
      </c>
      <c r="F17" s="65">
        <f t="shared" si="0"/>
        <v>2.4734982332155475</v>
      </c>
      <c r="G17" s="12" t="s">
        <v>18</v>
      </c>
    </row>
    <row r="18" spans="1:7" s="19" customFormat="1" ht="39.950000000000003" customHeight="1" thickBot="1" x14ac:dyDescent="0.3">
      <c r="A18" s="42" t="s">
        <v>325</v>
      </c>
      <c r="B18" s="18">
        <v>360</v>
      </c>
      <c r="C18" s="18">
        <v>2330</v>
      </c>
      <c r="D18" s="18">
        <v>53</v>
      </c>
      <c r="E18" s="18">
        <v>10</v>
      </c>
      <c r="F18" s="66">
        <f t="shared" si="0"/>
        <v>2.2746781115879831</v>
      </c>
      <c r="G18" s="12" t="s">
        <v>25</v>
      </c>
    </row>
    <row r="19" spans="1:7" s="19" customFormat="1" ht="39.950000000000003" customHeight="1" thickBot="1" x14ac:dyDescent="0.3">
      <c r="A19" s="42" t="s">
        <v>390</v>
      </c>
      <c r="B19" s="20">
        <v>871</v>
      </c>
      <c r="C19" s="20">
        <v>9142</v>
      </c>
      <c r="D19" s="20">
        <v>54</v>
      </c>
      <c r="E19" s="20">
        <v>131</v>
      </c>
      <c r="F19" s="65">
        <f t="shared" si="0"/>
        <v>0.5906803762852767</v>
      </c>
      <c r="G19" s="12" t="s">
        <v>20</v>
      </c>
    </row>
    <row r="20" spans="1:7" s="19" customFormat="1" ht="39.950000000000003" customHeight="1" thickBot="1" x14ac:dyDescent="0.3">
      <c r="A20" s="42" t="s">
        <v>389</v>
      </c>
      <c r="B20" s="18">
        <v>291303</v>
      </c>
      <c r="C20" s="18">
        <v>1873505</v>
      </c>
      <c r="D20" s="18">
        <v>21551</v>
      </c>
      <c r="E20" s="18">
        <v>46673</v>
      </c>
      <c r="F20" s="88">
        <f t="shared" si="0"/>
        <v>1.1503038422635647</v>
      </c>
      <c r="G20" s="12" t="s">
        <v>291</v>
      </c>
    </row>
    <row r="21" spans="1:7" ht="24" customHeight="1" x14ac:dyDescent="0.25">
      <c r="A21" s="172" t="s">
        <v>371</v>
      </c>
      <c r="B21" s="173"/>
      <c r="C21" s="173"/>
      <c r="D21" s="173"/>
      <c r="E21" s="173"/>
      <c r="F21" s="173"/>
      <c r="G21" s="173"/>
    </row>
  </sheetData>
  <mergeCells count="11">
    <mergeCell ref="F4:F5"/>
    <mergeCell ref="A1:G1"/>
    <mergeCell ref="A2:G2"/>
    <mergeCell ref="A21:G21"/>
    <mergeCell ref="B4:B5"/>
    <mergeCell ref="C4:C5"/>
    <mergeCell ref="D4:D5"/>
    <mergeCell ref="E4:E5"/>
    <mergeCell ref="G4:G6"/>
    <mergeCell ref="A4:A6"/>
    <mergeCell ref="A3:G3"/>
  </mergeCells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B0E1-BA78-4590-BC7E-998812DF461C}">
  <dimension ref="A1:D42"/>
  <sheetViews>
    <sheetView tabSelected="1" view="pageBreakPreview" zoomScale="130" zoomScaleNormal="100" zoomScaleSheetLayoutView="130" workbookViewId="0">
      <selection activeCell="O6" sqref="O6"/>
    </sheetView>
  </sheetViews>
  <sheetFormatPr defaultRowHeight="15" x14ac:dyDescent="0.25"/>
  <cols>
    <col min="1" max="1" width="29.140625" customWidth="1"/>
    <col min="2" max="2" width="16.85546875" customWidth="1"/>
    <col min="3" max="3" width="18.140625" customWidth="1"/>
    <col min="4" max="4" width="32.28515625" customWidth="1"/>
    <col min="5" max="5" width="33.5703125" customWidth="1"/>
  </cols>
  <sheetData>
    <row r="1" spans="1:4" ht="29.25" customHeight="1" x14ac:dyDescent="0.25">
      <c r="A1" s="170" t="s">
        <v>464</v>
      </c>
      <c r="B1" s="171"/>
      <c r="C1" s="171"/>
      <c r="D1" s="171"/>
    </row>
    <row r="2" spans="1:4" ht="29.25" customHeight="1" thickBot="1" x14ac:dyDescent="0.3">
      <c r="A2" s="170" t="s">
        <v>465</v>
      </c>
      <c r="B2" s="171"/>
      <c r="C2" s="171"/>
      <c r="D2" s="171"/>
    </row>
    <row r="3" spans="1:4" ht="20.25" customHeight="1" thickBot="1" x14ac:dyDescent="0.3">
      <c r="A3" s="148" t="s">
        <v>403</v>
      </c>
      <c r="B3" s="162" t="s">
        <v>97</v>
      </c>
      <c r="C3" s="137" t="s">
        <v>317</v>
      </c>
      <c r="D3" s="137" t="s">
        <v>26</v>
      </c>
    </row>
    <row r="4" spans="1:4" ht="15.75" thickBot="1" x14ac:dyDescent="0.3">
      <c r="A4" s="1" t="s">
        <v>411</v>
      </c>
      <c r="B4" s="82" t="s">
        <v>410</v>
      </c>
      <c r="C4" s="82" t="s">
        <v>152</v>
      </c>
      <c r="D4" s="82" t="s">
        <v>153</v>
      </c>
    </row>
    <row r="5" spans="1:4" ht="15.75" thickBot="1" x14ac:dyDescent="0.3">
      <c r="A5" s="107" t="s">
        <v>391</v>
      </c>
      <c r="B5" s="154">
        <v>16.399999999999999</v>
      </c>
      <c r="C5" s="155">
        <v>16.2</v>
      </c>
      <c r="D5" s="118" t="s">
        <v>63</v>
      </c>
    </row>
    <row r="6" spans="1:4" ht="15.75" thickBot="1" x14ac:dyDescent="0.3">
      <c r="A6" s="107" t="s">
        <v>168</v>
      </c>
      <c r="B6" s="156">
        <v>33</v>
      </c>
      <c r="C6" s="157">
        <v>29.3</v>
      </c>
      <c r="D6" s="118" t="s">
        <v>64</v>
      </c>
    </row>
    <row r="7" spans="1:4" ht="15.75" thickBot="1" x14ac:dyDescent="0.3">
      <c r="A7" s="107" t="s">
        <v>169</v>
      </c>
      <c r="B7" s="154">
        <v>23.5</v>
      </c>
      <c r="C7" s="158">
        <v>18.899999999999999</v>
      </c>
      <c r="D7" s="118" t="s">
        <v>65</v>
      </c>
    </row>
    <row r="8" spans="1:4" ht="15.75" thickBot="1" x14ac:dyDescent="0.3">
      <c r="A8" s="107" t="s">
        <v>170</v>
      </c>
      <c r="B8" s="156">
        <v>30.8</v>
      </c>
      <c r="C8" s="157">
        <v>31.8</v>
      </c>
      <c r="D8" s="118" t="s">
        <v>66</v>
      </c>
    </row>
    <row r="9" spans="1:4" ht="15.75" thickBot="1" x14ac:dyDescent="0.3">
      <c r="A9" s="107" t="s">
        <v>171</v>
      </c>
      <c r="B9" s="154">
        <v>42.5</v>
      </c>
      <c r="C9" s="155">
        <v>40.799999999999997</v>
      </c>
      <c r="D9" s="118" t="s">
        <v>67</v>
      </c>
    </row>
    <row r="10" spans="1:4" ht="15.75" thickBot="1" x14ac:dyDescent="0.3">
      <c r="A10" s="107" t="s">
        <v>172</v>
      </c>
      <c r="B10" s="156">
        <v>12.7</v>
      </c>
      <c r="C10" s="159">
        <v>9.6999999999999993</v>
      </c>
      <c r="D10" s="118" t="s">
        <v>68</v>
      </c>
    </row>
    <row r="11" spans="1:4" ht="15.75" thickBot="1" x14ac:dyDescent="0.3">
      <c r="A11" s="107" t="s">
        <v>173</v>
      </c>
      <c r="B11" s="154">
        <v>21.3</v>
      </c>
      <c r="C11" s="158">
        <v>12.1</v>
      </c>
      <c r="D11" s="118" t="s">
        <v>69</v>
      </c>
    </row>
    <row r="12" spans="1:4" ht="26.25" thickBot="1" x14ac:dyDescent="0.3">
      <c r="A12" s="107" t="s">
        <v>409</v>
      </c>
      <c r="B12" s="156">
        <v>26.8</v>
      </c>
      <c r="C12" s="157">
        <v>26.4</v>
      </c>
      <c r="D12" s="118" t="s">
        <v>314</v>
      </c>
    </row>
    <row r="13" spans="1:4" ht="15.75" thickBot="1" x14ac:dyDescent="0.3">
      <c r="A13" s="107" t="s">
        <v>174</v>
      </c>
      <c r="B13" s="154">
        <v>14.3</v>
      </c>
      <c r="C13" s="155">
        <v>9.9</v>
      </c>
      <c r="D13" s="118" t="s">
        <v>35</v>
      </c>
    </row>
    <row r="14" spans="1:4" ht="15.75" thickBot="1" x14ac:dyDescent="0.3">
      <c r="A14" s="107" t="s">
        <v>175</v>
      </c>
      <c r="B14" s="156">
        <v>9.8000000000000007</v>
      </c>
      <c r="C14" s="157">
        <v>5.8</v>
      </c>
      <c r="D14" s="118" t="s">
        <v>70</v>
      </c>
    </row>
    <row r="15" spans="1:4" ht="15.75" thickBot="1" x14ac:dyDescent="0.3">
      <c r="A15" s="107" t="s">
        <v>176</v>
      </c>
      <c r="B15" s="154">
        <v>24.9</v>
      </c>
      <c r="C15" s="158">
        <v>21.8</v>
      </c>
      <c r="D15" s="118" t="s">
        <v>71</v>
      </c>
    </row>
    <row r="16" spans="1:4" ht="15.75" thickBot="1" x14ac:dyDescent="0.3">
      <c r="A16" s="107" t="s">
        <v>177</v>
      </c>
      <c r="B16" s="156">
        <v>19.399999999999999</v>
      </c>
      <c r="C16" s="157">
        <v>12.5</v>
      </c>
      <c r="D16" s="119" t="s">
        <v>72</v>
      </c>
    </row>
    <row r="17" spans="1:4" ht="15.75" thickBot="1" x14ac:dyDescent="0.3">
      <c r="A17" s="107" t="s">
        <v>178</v>
      </c>
      <c r="B17" s="154">
        <v>8.6</v>
      </c>
      <c r="C17" s="155">
        <v>5.4</v>
      </c>
      <c r="D17" s="118" t="s">
        <v>73</v>
      </c>
    </row>
    <row r="18" spans="1:4" ht="15.75" thickBot="1" x14ac:dyDescent="0.3">
      <c r="A18" s="107" t="s">
        <v>404</v>
      </c>
      <c r="B18" s="156">
        <v>8.6999999999999993</v>
      </c>
      <c r="C18" s="159">
        <v>4.5</v>
      </c>
      <c r="D18" s="118" t="s">
        <v>74</v>
      </c>
    </row>
    <row r="19" spans="1:4" ht="15.75" thickBot="1" x14ac:dyDescent="0.3">
      <c r="A19" s="107" t="s">
        <v>179</v>
      </c>
      <c r="B19" s="154">
        <v>37.9</v>
      </c>
      <c r="C19" s="158">
        <v>32.200000000000003</v>
      </c>
      <c r="D19" s="118" t="s">
        <v>75</v>
      </c>
    </row>
    <row r="20" spans="1:4" ht="15.75" thickBot="1" x14ac:dyDescent="0.3">
      <c r="A20" s="107" t="s">
        <v>180</v>
      </c>
      <c r="B20" s="156">
        <v>21.4</v>
      </c>
      <c r="C20" s="157">
        <v>21.3</v>
      </c>
      <c r="D20" s="118" t="s">
        <v>76</v>
      </c>
    </row>
    <row r="21" spans="1:4" ht="15.75" thickBot="1" x14ac:dyDescent="0.3">
      <c r="A21" s="107" t="s">
        <v>181</v>
      </c>
      <c r="B21" s="154">
        <v>7.6</v>
      </c>
      <c r="C21" s="155">
        <v>6.3</v>
      </c>
      <c r="D21" s="118" t="s">
        <v>77</v>
      </c>
    </row>
    <row r="22" spans="1:4" ht="15.75" thickBot="1" x14ac:dyDescent="0.3">
      <c r="A22" s="107" t="s">
        <v>319</v>
      </c>
      <c r="B22" s="156">
        <v>4.9000000000000004</v>
      </c>
      <c r="C22" s="157">
        <v>2.5</v>
      </c>
      <c r="D22" s="118" t="s">
        <v>285</v>
      </c>
    </row>
    <row r="23" spans="1:4" ht="15.75" thickBot="1" x14ac:dyDescent="0.3">
      <c r="A23" s="107" t="s">
        <v>182</v>
      </c>
      <c r="B23" s="154">
        <v>1.9</v>
      </c>
      <c r="C23" s="158">
        <v>1.3</v>
      </c>
      <c r="D23" s="118" t="s">
        <v>78</v>
      </c>
    </row>
    <row r="24" spans="1:4" ht="15.75" thickBot="1" x14ac:dyDescent="0.3">
      <c r="A24" s="107" t="s">
        <v>183</v>
      </c>
      <c r="B24" s="156">
        <v>32.4</v>
      </c>
      <c r="C24" s="157">
        <v>23.1</v>
      </c>
      <c r="D24" s="118" t="s">
        <v>79</v>
      </c>
    </row>
    <row r="25" spans="1:4" ht="15.75" thickBot="1" x14ac:dyDescent="0.3">
      <c r="A25" s="107" t="s">
        <v>184</v>
      </c>
      <c r="B25" s="154">
        <v>26.3</v>
      </c>
      <c r="C25" s="155">
        <v>21.9</v>
      </c>
      <c r="D25" s="118" t="s">
        <v>80</v>
      </c>
    </row>
    <row r="26" spans="1:4" ht="15.75" thickBot="1" x14ac:dyDescent="0.3">
      <c r="A26" s="107" t="s">
        <v>185</v>
      </c>
      <c r="B26" s="156">
        <v>13.7</v>
      </c>
      <c r="C26" s="159">
        <v>16.3</v>
      </c>
      <c r="D26" s="118" t="s">
        <v>81</v>
      </c>
    </row>
    <row r="27" spans="1:4" ht="15.75" thickBot="1" x14ac:dyDescent="0.3">
      <c r="A27" s="107" t="s">
        <v>186</v>
      </c>
      <c r="B27" s="154">
        <v>16.899999999999999</v>
      </c>
      <c r="C27" s="158">
        <v>16.899999999999999</v>
      </c>
      <c r="D27" s="118" t="s">
        <v>98</v>
      </c>
    </row>
    <row r="28" spans="1:4" ht="15.75" thickBot="1" x14ac:dyDescent="0.3">
      <c r="A28" s="107" t="s">
        <v>376</v>
      </c>
      <c r="B28" s="156">
        <v>10.9</v>
      </c>
      <c r="C28" s="157">
        <v>8</v>
      </c>
      <c r="D28" s="118" t="s">
        <v>82</v>
      </c>
    </row>
    <row r="29" spans="1:4" ht="15.75" thickBot="1" x14ac:dyDescent="0.3">
      <c r="A29" s="107" t="s">
        <v>187</v>
      </c>
      <c r="B29" s="154">
        <v>13.4</v>
      </c>
      <c r="C29" s="155">
        <v>5.6</v>
      </c>
      <c r="D29" s="118" t="s">
        <v>83</v>
      </c>
    </row>
    <row r="30" spans="1:4" ht="15.75" thickBot="1" x14ac:dyDescent="0.3">
      <c r="A30" s="107" t="s">
        <v>188</v>
      </c>
      <c r="B30" s="156">
        <v>21.3</v>
      </c>
      <c r="C30" s="157">
        <v>20.5</v>
      </c>
      <c r="D30" s="118" t="s">
        <v>84</v>
      </c>
    </row>
    <row r="31" spans="1:4" ht="15.75" thickBot="1" x14ac:dyDescent="0.3">
      <c r="A31" s="107" t="s">
        <v>377</v>
      </c>
      <c r="B31" s="154">
        <v>10.7</v>
      </c>
      <c r="C31" s="158">
        <v>6.5</v>
      </c>
      <c r="D31" s="118" t="s">
        <v>85</v>
      </c>
    </row>
    <row r="32" spans="1:4" ht="15.75" thickBot="1" x14ac:dyDescent="0.3">
      <c r="A32" s="107" t="s">
        <v>189</v>
      </c>
      <c r="B32" s="156">
        <v>7.6</v>
      </c>
      <c r="C32" s="157">
        <v>8.6999999999999993</v>
      </c>
      <c r="D32" s="118" t="s">
        <v>86</v>
      </c>
    </row>
    <row r="33" spans="1:4" ht="15.75" thickBot="1" x14ac:dyDescent="0.3">
      <c r="A33" s="107" t="s">
        <v>190</v>
      </c>
      <c r="B33" s="154">
        <v>35.4</v>
      </c>
      <c r="C33" s="155">
        <v>25.4</v>
      </c>
      <c r="D33" s="118" t="s">
        <v>87</v>
      </c>
    </row>
    <row r="34" spans="1:4" ht="15.75" thickBot="1" x14ac:dyDescent="0.3">
      <c r="A34" s="107" t="s">
        <v>191</v>
      </c>
      <c r="B34" s="156">
        <v>15</v>
      </c>
      <c r="C34" s="159">
        <v>10.8</v>
      </c>
      <c r="D34" s="118" t="s">
        <v>88</v>
      </c>
    </row>
    <row r="35" spans="1:4" ht="15.75" thickBot="1" x14ac:dyDescent="0.3">
      <c r="A35" s="107" t="s">
        <v>192</v>
      </c>
      <c r="B35" s="154">
        <v>16.3</v>
      </c>
      <c r="C35" s="158">
        <v>12.8</v>
      </c>
      <c r="D35" s="118" t="s">
        <v>89</v>
      </c>
    </row>
    <row r="36" spans="1:4" ht="15.75" thickBot="1" x14ac:dyDescent="0.3">
      <c r="A36" s="107" t="s">
        <v>193</v>
      </c>
      <c r="B36" s="156">
        <v>26.2</v>
      </c>
      <c r="C36" s="157">
        <v>23.5</v>
      </c>
      <c r="D36" s="118" t="s">
        <v>90</v>
      </c>
    </row>
    <row r="37" spans="1:4" ht="15.75" thickBot="1" x14ac:dyDescent="0.3">
      <c r="A37" s="107" t="s">
        <v>194</v>
      </c>
      <c r="B37" s="154">
        <v>33.1</v>
      </c>
      <c r="C37" s="155">
        <v>40.1</v>
      </c>
      <c r="D37" s="118" t="s">
        <v>91</v>
      </c>
    </row>
    <row r="38" spans="1:4" ht="15.75" thickBot="1" x14ac:dyDescent="0.3">
      <c r="A38" s="107" t="s">
        <v>195</v>
      </c>
      <c r="B38" s="156">
        <v>21.1</v>
      </c>
      <c r="C38" s="157">
        <v>15.8</v>
      </c>
      <c r="D38" s="118" t="s">
        <v>92</v>
      </c>
    </row>
    <row r="39" spans="1:4" ht="15.75" thickBot="1" x14ac:dyDescent="0.3">
      <c r="A39" s="107" t="s">
        <v>196</v>
      </c>
      <c r="B39" s="154">
        <v>13.8</v>
      </c>
      <c r="C39" s="155">
        <v>9.8000000000000007</v>
      </c>
      <c r="D39" s="118" t="s">
        <v>93</v>
      </c>
    </row>
    <row r="40" spans="1:4" ht="15.75" thickBot="1" x14ac:dyDescent="0.3">
      <c r="A40" s="107" t="s">
        <v>197</v>
      </c>
      <c r="B40" s="156">
        <v>41.6</v>
      </c>
      <c r="C40" s="157">
        <v>41.6</v>
      </c>
      <c r="D40" s="118" t="s">
        <v>94</v>
      </c>
    </row>
    <row r="41" spans="1:4" x14ac:dyDescent="0.25">
      <c r="A41" s="107" t="s">
        <v>198</v>
      </c>
      <c r="B41" s="160">
        <v>26.8</v>
      </c>
      <c r="C41" s="161">
        <v>23.3</v>
      </c>
      <c r="D41" s="120" t="s">
        <v>136</v>
      </c>
    </row>
    <row r="42" spans="1:4" x14ac:dyDescent="0.25">
      <c r="A42" s="229" t="s">
        <v>450</v>
      </c>
      <c r="B42" s="230"/>
      <c r="C42" s="230"/>
      <c r="D42" s="230"/>
    </row>
  </sheetData>
  <mergeCells count="3">
    <mergeCell ref="A1:D1"/>
    <mergeCell ref="A2:D2"/>
    <mergeCell ref="A42:D42"/>
  </mergeCells>
  <pageMargins left="0.21" right="0.28999999999999998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44CB-FDE9-4CE4-A608-19ED508763C2}">
  <dimension ref="A1:D44"/>
  <sheetViews>
    <sheetView tabSelected="1" view="pageBreakPreview" zoomScale="115" zoomScaleNormal="100" zoomScaleSheetLayoutView="115" workbookViewId="0">
      <selection activeCell="O6" sqref="O6"/>
    </sheetView>
  </sheetViews>
  <sheetFormatPr defaultRowHeight="15" x14ac:dyDescent="0.25"/>
  <cols>
    <col min="1" max="1" width="33.5703125" customWidth="1"/>
    <col min="2" max="2" width="18" customWidth="1"/>
    <col min="3" max="3" width="17.5703125" customWidth="1"/>
    <col min="4" max="4" width="35.42578125" customWidth="1"/>
    <col min="5" max="5" width="33.5703125" customWidth="1"/>
  </cols>
  <sheetData>
    <row r="1" spans="1:4" ht="24" customHeight="1" x14ac:dyDescent="0.25">
      <c r="A1" s="170" t="s">
        <v>466</v>
      </c>
      <c r="B1" s="171"/>
      <c r="C1" s="171"/>
      <c r="D1" s="171"/>
    </row>
    <row r="2" spans="1:4" ht="25.5" customHeight="1" thickBot="1" x14ac:dyDescent="0.3">
      <c r="A2" s="170" t="s">
        <v>467</v>
      </c>
      <c r="B2" s="171"/>
      <c r="C2" s="171"/>
      <c r="D2" s="171"/>
    </row>
    <row r="3" spans="1:4" ht="23.25" customHeight="1" thickBot="1" x14ac:dyDescent="0.3">
      <c r="A3" s="148" t="s">
        <v>403</v>
      </c>
      <c r="B3" s="162" t="s">
        <v>97</v>
      </c>
      <c r="C3" s="137" t="s">
        <v>317</v>
      </c>
      <c r="D3" s="137" t="s">
        <v>26</v>
      </c>
    </row>
    <row r="4" spans="1:4" ht="15.75" thickBot="1" x14ac:dyDescent="0.3">
      <c r="A4" s="1" t="s">
        <v>137</v>
      </c>
      <c r="B4" s="163" t="s">
        <v>138</v>
      </c>
      <c r="C4" s="143" t="s">
        <v>243</v>
      </c>
      <c r="D4" s="82" t="s">
        <v>284</v>
      </c>
    </row>
    <row r="5" spans="1:4" ht="15.75" thickBot="1" x14ac:dyDescent="0.3">
      <c r="A5" s="107" t="s">
        <v>391</v>
      </c>
      <c r="B5" s="154">
        <v>9.6999999999999993</v>
      </c>
      <c r="C5" s="155" t="s">
        <v>320</v>
      </c>
      <c r="D5" s="75" t="s">
        <v>63</v>
      </c>
    </row>
    <row r="6" spans="1:4" ht="15.75" thickBot="1" x14ac:dyDescent="0.3">
      <c r="A6" s="107" t="s">
        <v>168</v>
      </c>
      <c r="B6" s="156">
        <v>15.8</v>
      </c>
      <c r="C6" s="157">
        <v>14.5</v>
      </c>
      <c r="D6" s="75" t="s">
        <v>64</v>
      </c>
    </row>
    <row r="7" spans="1:4" ht="15.75" thickBot="1" x14ac:dyDescent="0.3">
      <c r="A7" s="107" t="s">
        <v>169</v>
      </c>
      <c r="B7" s="154">
        <v>22.6</v>
      </c>
      <c r="C7" s="158">
        <v>20.8</v>
      </c>
      <c r="D7" s="75" t="s">
        <v>65</v>
      </c>
    </row>
    <row r="8" spans="1:4" ht="15.75" thickBot="1" x14ac:dyDescent="0.3">
      <c r="A8" s="107" t="s">
        <v>170</v>
      </c>
      <c r="B8" s="156">
        <v>15</v>
      </c>
      <c r="C8" s="157">
        <v>21.8</v>
      </c>
      <c r="D8" s="75" t="s">
        <v>66</v>
      </c>
    </row>
    <row r="9" spans="1:4" ht="15.75" thickBot="1" x14ac:dyDescent="0.3">
      <c r="A9" s="107" t="s">
        <v>171</v>
      </c>
      <c r="B9" s="154">
        <v>35.299999999999997</v>
      </c>
      <c r="C9" s="155">
        <v>30.5</v>
      </c>
      <c r="D9" s="75" t="s">
        <v>67</v>
      </c>
    </row>
    <row r="10" spans="1:4" ht="15.75" thickBot="1" x14ac:dyDescent="0.3">
      <c r="A10" s="107" t="s">
        <v>172</v>
      </c>
      <c r="B10" s="156" t="s">
        <v>318</v>
      </c>
      <c r="C10" s="159" t="s">
        <v>318</v>
      </c>
      <c r="D10" s="75" t="s">
        <v>68</v>
      </c>
    </row>
    <row r="11" spans="1:4" ht="15.75" thickBot="1" x14ac:dyDescent="0.3">
      <c r="A11" s="107" t="s">
        <v>173</v>
      </c>
      <c r="B11" s="154">
        <v>26.9</v>
      </c>
      <c r="C11" s="158">
        <v>16.2</v>
      </c>
      <c r="D11" s="75" t="s">
        <v>69</v>
      </c>
    </row>
    <row r="12" spans="1:4" ht="15.75" thickBot="1" x14ac:dyDescent="0.3">
      <c r="A12" s="107" t="s">
        <v>412</v>
      </c>
      <c r="B12" s="156">
        <v>29.9</v>
      </c>
      <c r="C12" s="157">
        <v>12.6</v>
      </c>
      <c r="D12" s="75" t="s">
        <v>314</v>
      </c>
    </row>
    <row r="13" spans="1:4" ht="15.75" thickBot="1" x14ac:dyDescent="0.3">
      <c r="A13" s="107" t="s">
        <v>174</v>
      </c>
      <c r="B13" s="154">
        <v>21</v>
      </c>
      <c r="C13" s="155">
        <v>12</v>
      </c>
      <c r="D13" s="75" t="s">
        <v>35</v>
      </c>
    </row>
    <row r="14" spans="1:4" ht="15.75" thickBot="1" x14ac:dyDescent="0.3">
      <c r="A14" s="107" t="s">
        <v>175</v>
      </c>
      <c r="B14" s="156">
        <v>8.4</v>
      </c>
      <c r="C14" s="157" t="s">
        <v>321</v>
      </c>
      <c r="D14" s="75" t="s">
        <v>70</v>
      </c>
    </row>
    <row r="15" spans="1:4" ht="15.75" thickBot="1" x14ac:dyDescent="0.3">
      <c r="A15" s="107" t="s">
        <v>176</v>
      </c>
      <c r="B15" s="154">
        <v>28.4</v>
      </c>
      <c r="C15" s="158">
        <v>27.7</v>
      </c>
      <c r="D15" s="75" t="s">
        <v>71</v>
      </c>
    </row>
    <row r="16" spans="1:4" ht="15.75" thickBot="1" x14ac:dyDescent="0.3">
      <c r="A16" s="107" t="s">
        <v>177</v>
      </c>
      <c r="B16" s="156">
        <v>23.9</v>
      </c>
      <c r="C16" s="157">
        <v>16</v>
      </c>
      <c r="D16" s="75" t="s">
        <v>72</v>
      </c>
    </row>
    <row r="17" spans="1:4" ht="15.75" thickBot="1" x14ac:dyDescent="0.3">
      <c r="A17" s="107" t="s">
        <v>178</v>
      </c>
      <c r="B17" s="154">
        <v>7.3</v>
      </c>
      <c r="C17" s="155">
        <v>4.5999999999999996</v>
      </c>
      <c r="D17" s="75" t="s">
        <v>73</v>
      </c>
    </row>
    <row r="18" spans="1:4" ht="15.75" thickBot="1" x14ac:dyDescent="0.3">
      <c r="A18" s="107" t="s">
        <v>404</v>
      </c>
      <c r="B18" s="156">
        <v>10.5</v>
      </c>
      <c r="C18" s="159">
        <v>8.5</v>
      </c>
      <c r="D18" s="75" t="s">
        <v>74</v>
      </c>
    </row>
    <row r="19" spans="1:4" ht="15.75" thickBot="1" x14ac:dyDescent="0.3">
      <c r="A19" s="107" t="s">
        <v>179</v>
      </c>
      <c r="B19" s="154">
        <v>30.5</v>
      </c>
      <c r="C19" s="158">
        <v>22.7</v>
      </c>
      <c r="D19" s="75" t="s">
        <v>75</v>
      </c>
    </row>
    <row r="20" spans="1:4" ht="15.75" thickBot="1" x14ac:dyDescent="0.3">
      <c r="A20" s="107" t="s">
        <v>180</v>
      </c>
      <c r="B20" s="156">
        <v>9.1</v>
      </c>
      <c r="C20" s="157">
        <v>6.1</v>
      </c>
      <c r="D20" s="75" t="s">
        <v>76</v>
      </c>
    </row>
    <row r="21" spans="1:4" ht="15.75" thickBot="1" x14ac:dyDescent="0.3">
      <c r="A21" s="107" t="s">
        <v>181</v>
      </c>
      <c r="B21" s="154">
        <v>2.8</v>
      </c>
      <c r="C21" s="155">
        <v>1.4</v>
      </c>
      <c r="D21" s="75" t="s">
        <v>77</v>
      </c>
    </row>
    <row r="22" spans="1:4" ht="15.75" thickBot="1" x14ac:dyDescent="0.3">
      <c r="A22" s="107" t="s">
        <v>319</v>
      </c>
      <c r="B22" s="156">
        <v>12.4</v>
      </c>
      <c r="C22" s="157" t="s">
        <v>323</v>
      </c>
      <c r="D22" s="75" t="s">
        <v>285</v>
      </c>
    </row>
    <row r="23" spans="1:4" ht="15.75" thickBot="1" x14ac:dyDescent="0.3">
      <c r="A23" s="107" t="s">
        <v>182</v>
      </c>
      <c r="B23" s="154" t="s">
        <v>322</v>
      </c>
      <c r="C23" s="158" t="s">
        <v>318</v>
      </c>
      <c r="D23" s="75" t="s">
        <v>78</v>
      </c>
    </row>
    <row r="24" spans="1:4" ht="15.75" thickBot="1" x14ac:dyDescent="0.3">
      <c r="A24" s="107" t="s">
        <v>183</v>
      </c>
      <c r="B24" s="156">
        <v>31.2</v>
      </c>
      <c r="C24" s="157">
        <v>30.1</v>
      </c>
      <c r="D24" s="75" t="s">
        <v>79</v>
      </c>
    </row>
    <row r="25" spans="1:4" ht="15.75" thickBot="1" x14ac:dyDescent="0.3">
      <c r="A25" s="107" t="s">
        <v>184</v>
      </c>
      <c r="B25" s="154">
        <v>11.4</v>
      </c>
      <c r="C25" s="155">
        <v>10.5</v>
      </c>
      <c r="D25" s="75" t="s">
        <v>80</v>
      </c>
    </row>
    <row r="26" spans="1:4" ht="15.75" thickBot="1" x14ac:dyDescent="0.3">
      <c r="A26" s="107" t="s">
        <v>185</v>
      </c>
      <c r="B26" s="156">
        <v>15.1</v>
      </c>
      <c r="C26" s="159">
        <v>15.3</v>
      </c>
      <c r="D26" s="75" t="s">
        <v>81</v>
      </c>
    </row>
    <row r="27" spans="1:4" ht="15.75" thickBot="1" x14ac:dyDescent="0.3">
      <c r="A27" s="107" t="s">
        <v>186</v>
      </c>
      <c r="B27" s="154">
        <v>13.6</v>
      </c>
      <c r="C27" s="158">
        <v>17.899999999999999</v>
      </c>
      <c r="D27" s="75" t="s">
        <v>98</v>
      </c>
    </row>
    <row r="28" spans="1:4" ht="15.75" thickBot="1" x14ac:dyDescent="0.3">
      <c r="A28" s="107" t="s">
        <v>376</v>
      </c>
      <c r="B28" s="156">
        <v>14.3</v>
      </c>
      <c r="C28" s="157">
        <v>11</v>
      </c>
      <c r="D28" s="75" t="s">
        <v>82</v>
      </c>
    </row>
    <row r="29" spans="1:4" ht="15.75" thickBot="1" x14ac:dyDescent="0.3">
      <c r="A29" s="107" t="s">
        <v>187</v>
      </c>
      <c r="B29" s="154">
        <v>8</v>
      </c>
      <c r="C29" s="155">
        <v>5</v>
      </c>
      <c r="D29" s="75" t="s">
        <v>83</v>
      </c>
    </row>
    <row r="30" spans="1:4" ht="15.75" thickBot="1" x14ac:dyDescent="0.3">
      <c r="A30" s="107" t="s">
        <v>188</v>
      </c>
      <c r="B30" s="156">
        <v>11</v>
      </c>
      <c r="C30" s="157">
        <v>13.3</v>
      </c>
      <c r="D30" s="75" t="s">
        <v>84</v>
      </c>
    </row>
    <row r="31" spans="1:4" ht="15.75" thickBot="1" x14ac:dyDescent="0.3">
      <c r="A31" s="107" t="s">
        <v>377</v>
      </c>
      <c r="B31" s="154">
        <v>5.0999999999999996</v>
      </c>
      <c r="C31" s="158">
        <v>6.5</v>
      </c>
      <c r="D31" s="75" t="s">
        <v>85</v>
      </c>
    </row>
    <row r="32" spans="1:4" ht="15.75" thickBot="1" x14ac:dyDescent="0.3">
      <c r="A32" s="107" t="s">
        <v>189</v>
      </c>
      <c r="B32" s="156">
        <v>11.1</v>
      </c>
      <c r="C32" s="157">
        <v>11.4</v>
      </c>
      <c r="D32" s="75" t="s">
        <v>86</v>
      </c>
    </row>
    <row r="33" spans="1:4" ht="15.75" thickBot="1" x14ac:dyDescent="0.3">
      <c r="A33" s="107" t="s">
        <v>190</v>
      </c>
      <c r="B33" s="154">
        <v>35.700000000000003</v>
      </c>
      <c r="C33" s="155">
        <v>28.2</v>
      </c>
      <c r="D33" s="75" t="s">
        <v>87</v>
      </c>
    </row>
    <row r="34" spans="1:4" ht="15.75" thickBot="1" x14ac:dyDescent="0.3">
      <c r="A34" s="107" t="s">
        <v>191</v>
      </c>
      <c r="B34" s="156">
        <v>10.7</v>
      </c>
      <c r="C34" s="159">
        <v>5.0999999999999996</v>
      </c>
      <c r="D34" s="75" t="s">
        <v>88</v>
      </c>
    </row>
    <row r="35" spans="1:4" ht="15.75" thickBot="1" x14ac:dyDescent="0.3">
      <c r="A35" s="107" t="s">
        <v>192</v>
      </c>
      <c r="B35" s="154">
        <v>9</v>
      </c>
      <c r="C35" s="158">
        <v>4.5</v>
      </c>
      <c r="D35" s="75" t="s">
        <v>89</v>
      </c>
    </row>
    <row r="36" spans="1:4" ht="15.75" thickBot="1" x14ac:dyDescent="0.3">
      <c r="A36" s="107" t="s">
        <v>193</v>
      </c>
      <c r="B36" s="156">
        <v>17.8</v>
      </c>
      <c r="C36" s="157">
        <v>16.3</v>
      </c>
      <c r="D36" s="75" t="s">
        <v>90</v>
      </c>
    </row>
    <row r="37" spans="1:4" ht="15.75" thickBot="1" x14ac:dyDescent="0.3">
      <c r="A37" s="107" t="s">
        <v>194</v>
      </c>
      <c r="B37" s="154">
        <v>16.2</v>
      </c>
      <c r="C37" s="155">
        <v>20.399999999999999</v>
      </c>
      <c r="D37" s="75" t="s">
        <v>91</v>
      </c>
    </row>
    <row r="38" spans="1:4" ht="15.75" thickBot="1" x14ac:dyDescent="0.3">
      <c r="A38" s="107" t="s">
        <v>195</v>
      </c>
      <c r="B38" s="156">
        <v>28.7</v>
      </c>
      <c r="C38" s="159">
        <v>23</v>
      </c>
      <c r="D38" s="75" t="s">
        <v>92</v>
      </c>
    </row>
    <row r="39" spans="1:4" ht="15.75" thickBot="1" x14ac:dyDescent="0.3">
      <c r="A39" s="107" t="s">
        <v>196</v>
      </c>
      <c r="B39" s="154">
        <v>17.100000000000001</v>
      </c>
      <c r="C39" s="158">
        <v>16.7</v>
      </c>
      <c r="D39" s="75" t="s">
        <v>93</v>
      </c>
    </row>
    <row r="40" spans="1:4" ht="15.75" thickBot="1" x14ac:dyDescent="0.3">
      <c r="A40" s="107" t="s">
        <v>197</v>
      </c>
      <c r="B40" s="156">
        <v>17.3</v>
      </c>
      <c r="C40" s="157">
        <v>20</v>
      </c>
      <c r="D40" s="75" t="s">
        <v>94</v>
      </c>
    </row>
    <row r="41" spans="1:4" ht="15.75" thickBot="1" x14ac:dyDescent="0.3">
      <c r="A41" s="107" t="s">
        <v>198</v>
      </c>
      <c r="B41" s="160">
        <v>20.3</v>
      </c>
      <c r="C41" s="161">
        <v>17.7</v>
      </c>
      <c r="D41" s="75" t="s">
        <v>136</v>
      </c>
    </row>
    <row r="42" spans="1:4" x14ac:dyDescent="0.25">
      <c r="A42" s="231" t="s">
        <v>450</v>
      </c>
      <c r="B42" s="232"/>
      <c r="C42" s="232"/>
      <c r="D42" s="232"/>
    </row>
    <row r="43" spans="1:4" x14ac:dyDescent="0.25">
      <c r="A43" s="169" t="s">
        <v>413</v>
      </c>
      <c r="B43" s="169"/>
      <c r="C43" s="169"/>
      <c r="D43" s="169"/>
    </row>
    <row r="44" spans="1:4" x14ac:dyDescent="0.25">
      <c r="A44" s="169" t="s">
        <v>476</v>
      </c>
      <c r="B44" s="169"/>
      <c r="C44" s="169"/>
      <c r="D44" s="169"/>
    </row>
  </sheetData>
  <mergeCells count="5">
    <mergeCell ref="A1:D1"/>
    <mergeCell ref="A2:D2"/>
    <mergeCell ref="A42:D42"/>
    <mergeCell ref="A43:D43"/>
    <mergeCell ref="A44:D44"/>
  </mergeCells>
  <pageMargins left="0.32" right="0.2" top="0.75" bottom="0.75" header="0.3" footer="0.3"/>
  <pageSetup scale="9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5778-D52E-4415-BF55-11137D14BC67}">
  <dimension ref="A1:D44"/>
  <sheetViews>
    <sheetView tabSelected="1" view="pageBreakPreview" zoomScale="130" zoomScaleNormal="100" zoomScaleSheetLayoutView="130" workbookViewId="0">
      <selection activeCell="O6" sqref="O6"/>
    </sheetView>
  </sheetViews>
  <sheetFormatPr defaultRowHeight="15" x14ac:dyDescent="0.25"/>
  <cols>
    <col min="1" max="1" width="32.85546875" customWidth="1"/>
    <col min="2" max="2" width="15.85546875" customWidth="1"/>
    <col min="3" max="3" width="16.28515625" customWidth="1"/>
    <col min="4" max="4" width="37.7109375" customWidth="1"/>
    <col min="5" max="5" width="34.28515625" customWidth="1"/>
  </cols>
  <sheetData>
    <row r="1" spans="1:4" ht="22.5" customHeight="1" x14ac:dyDescent="0.25">
      <c r="A1" s="170" t="s">
        <v>468</v>
      </c>
      <c r="B1" s="171"/>
      <c r="C1" s="171"/>
      <c r="D1" s="171"/>
    </row>
    <row r="2" spans="1:4" ht="17.25" customHeight="1" x14ac:dyDescent="0.25">
      <c r="A2" s="233" t="s">
        <v>469</v>
      </c>
      <c r="B2" s="234"/>
      <c r="C2" s="234"/>
      <c r="D2" s="234"/>
    </row>
    <row r="3" spans="1:4" ht="15" customHeight="1" thickBot="1" x14ac:dyDescent="0.3">
      <c r="A3" s="235" t="s">
        <v>415</v>
      </c>
      <c r="B3" s="236"/>
      <c r="C3" s="236"/>
      <c r="D3" s="236"/>
    </row>
    <row r="4" spans="1:4" ht="15.75" thickBot="1" x14ac:dyDescent="0.3">
      <c r="A4" s="148" t="s">
        <v>403</v>
      </c>
      <c r="B4" s="96" t="s">
        <v>97</v>
      </c>
      <c r="C4" s="97" t="s">
        <v>317</v>
      </c>
      <c r="D4" s="137" t="s">
        <v>26</v>
      </c>
    </row>
    <row r="5" spans="1:4" ht="15.75" thickBot="1" x14ac:dyDescent="0.3">
      <c r="A5" s="1" t="s">
        <v>137</v>
      </c>
      <c r="B5" s="40" t="s">
        <v>138</v>
      </c>
      <c r="C5" s="100" t="s">
        <v>243</v>
      </c>
      <c r="D5" s="100" t="s">
        <v>284</v>
      </c>
    </row>
    <row r="6" spans="1:4" ht="19.5" customHeight="1" thickBot="1" x14ac:dyDescent="0.3">
      <c r="A6" s="107" t="s">
        <v>391</v>
      </c>
      <c r="B6" s="71">
        <v>28</v>
      </c>
      <c r="C6" s="73">
        <v>22</v>
      </c>
      <c r="D6" s="150" t="s">
        <v>63</v>
      </c>
    </row>
    <row r="7" spans="1:4" ht="15.75" thickBot="1" x14ac:dyDescent="0.3">
      <c r="A7" s="107" t="s">
        <v>168</v>
      </c>
      <c r="B7" s="72">
        <v>83</v>
      </c>
      <c r="C7" s="121">
        <v>67</v>
      </c>
      <c r="D7" s="75" t="s">
        <v>64</v>
      </c>
    </row>
    <row r="8" spans="1:4" ht="15.75" thickBot="1" x14ac:dyDescent="0.3">
      <c r="A8" s="107" t="s">
        <v>169</v>
      </c>
      <c r="B8" s="71">
        <v>56</v>
      </c>
      <c r="C8" s="122">
        <v>38</v>
      </c>
      <c r="D8" s="75" t="s">
        <v>65</v>
      </c>
    </row>
    <row r="9" spans="1:4" ht="15.75" thickBot="1" x14ac:dyDescent="0.3">
      <c r="A9" s="107" t="s">
        <v>170</v>
      </c>
      <c r="B9" s="72">
        <v>72</v>
      </c>
      <c r="C9" s="121">
        <v>61</v>
      </c>
      <c r="D9" s="75" t="s">
        <v>66</v>
      </c>
    </row>
    <row r="10" spans="1:4" ht="15.75" thickBot="1" x14ac:dyDescent="0.3">
      <c r="A10" s="107" t="s">
        <v>171</v>
      </c>
      <c r="B10" s="71">
        <v>77</v>
      </c>
      <c r="C10" s="73">
        <v>77</v>
      </c>
      <c r="D10" s="75" t="s">
        <v>67</v>
      </c>
    </row>
    <row r="11" spans="1:4" ht="15.75" thickBot="1" x14ac:dyDescent="0.3">
      <c r="A11" s="107" t="s">
        <v>172</v>
      </c>
      <c r="B11" s="72">
        <v>20</v>
      </c>
      <c r="C11" s="74">
        <v>9</v>
      </c>
      <c r="D11" s="75" t="s">
        <v>68</v>
      </c>
    </row>
    <row r="12" spans="1:4" ht="15.75" thickBot="1" x14ac:dyDescent="0.3">
      <c r="A12" s="107" t="s">
        <v>173</v>
      </c>
      <c r="B12" s="71">
        <v>36</v>
      </c>
      <c r="C12" s="122">
        <v>24</v>
      </c>
      <c r="D12" s="75" t="s">
        <v>69</v>
      </c>
    </row>
    <row r="13" spans="1:4" ht="15.75" thickBot="1" x14ac:dyDescent="0.3">
      <c r="A13" s="107" t="s">
        <v>414</v>
      </c>
      <c r="B13" s="72">
        <v>54</v>
      </c>
      <c r="C13" s="121">
        <v>40</v>
      </c>
      <c r="D13" s="75" t="s">
        <v>374</v>
      </c>
    </row>
    <row r="14" spans="1:4" ht="15.75" thickBot="1" x14ac:dyDescent="0.3">
      <c r="A14" s="107" t="s">
        <v>174</v>
      </c>
      <c r="B14" s="71">
        <v>21</v>
      </c>
      <c r="C14" s="73">
        <v>19</v>
      </c>
      <c r="D14" s="75" t="s">
        <v>35</v>
      </c>
    </row>
    <row r="15" spans="1:4" ht="15.75" thickBot="1" x14ac:dyDescent="0.3">
      <c r="A15" s="107" t="s">
        <v>175</v>
      </c>
      <c r="B15" s="72">
        <v>16</v>
      </c>
      <c r="C15" s="121">
        <v>14</v>
      </c>
      <c r="D15" s="75" t="s">
        <v>70</v>
      </c>
    </row>
    <row r="16" spans="1:4" ht="15.75" thickBot="1" x14ac:dyDescent="0.3">
      <c r="A16" s="107" t="s">
        <v>176</v>
      </c>
      <c r="B16" s="71">
        <v>41</v>
      </c>
      <c r="C16" s="122">
        <v>34</v>
      </c>
      <c r="D16" s="75" t="s">
        <v>71</v>
      </c>
    </row>
    <row r="17" spans="1:4" ht="15.75" thickBot="1" x14ac:dyDescent="0.3">
      <c r="A17" s="107" t="s">
        <v>177</v>
      </c>
      <c r="B17" s="72">
        <v>41</v>
      </c>
      <c r="C17" s="121">
        <v>27</v>
      </c>
      <c r="D17" s="75" t="s">
        <v>72</v>
      </c>
    </row>
    <row r="18" spans="1:4" ht="15.75" thickBot="1" x14ac:dyDescent="0.3">
      <c r="A18" s="107" t="s">
        <v>178</v>
      </c>
      <c r="B18" s="71">
        <v>25</v>
      </c>
      <c r="C18" s="73">
        <v>22</v>
      </c>
      <c r="D18" s="75" t="s">
        <v>73</v>
      </c>
    </row>
    <row r="19" spans="1:4" ht="15.75" thickBot="1" x14ac:dyDescent="0.3">
      <c r="A19" s="107" t="s">
        <v>404</v>
      </c>
      <c r="B19" s="72">
        <v>19</v>
      </c>
      <c r="C19" s="74">
        <v>9</v>
      </c>
      <c r="D19" s="75" t="s">
        <v>74</v>
      </c>
    </row>
    <row r="20" spans="1:4" ht="15.75" thickBot="1" x14ac:dyDescent="0.3">
      <c r="A20" s="107" t="s">
        <v>179</v>
      </c>
      <c r="B20" s="71">
        <v>77</v>
      </c>
      <c r="C20" s="122">
        <v>64</v>
      </c>
      <c r="D20" s="75" t="s">
        <v>75</v>
      </c>
    </row>
    <row r="21" spans="1:4" ht="15.75" thickBot="1" x14ac:dyDescent="0.3">
      <c r="A21" s="107" t="s">
        <v>180</v>
      </c>
      <c r="B21" s="72">
        <v>51</v>
      </c>
      <c r="C21" s="121">
        <v>40</v>
      </c>
      <c r="D21" s="75" t="s">
        <v>76</v>
      </c>
    </row>
    <row r="22" spans="1:4" ht="15.75" thickBot="1" x14ac:dyDescent="0.3">
      <c r="A22" s="107" t="s">
        <v>181</v>
      </c>
      <c r="B22" s="71">
        <v>21</v>
      </c>
      <c r="C22" s="122">
        <v>18</v>
      </c>
      <c r="D22" s="75" t="s">
        <v>77</v>
      </c>
    </row>
    <row r="23" spans="1:4" ht="15.75" thickBot="1" x14ac:dyDescent="0.3">
      <c r="A23" s="107" t="s">
        <v>319</v>
      </c>
      <c r="B23" s="72">
        <v>9</v>
      </c>
      <c r="C23" s="121">
        <v>2</v>
      </c>
      <c r="D23" s="75" t="s">
        <v>285</v>
      </c>
    </row>
    <row r="24" spans="1:4" ht="15.75" thickBot="1" x14ac:dyDescent="0.3">
      <c r="A24" s="107" t="s">
        <v>182</v>
      </c>
      <c r="B24" s="71">
        <v>8</v>
      </c>
      <c r="C24" s="122">
        <v>2</v>
      </c>
      <c r="D24" s="75" t="s">
        <v>78</v>
      </c>
    </row>
    <row r="25" spans="1:4" ht="15.75" thickBot="1" x14ac:dyDescent="0.3">
      <c r="A25" s="107" t="s">
        <v>183</v>
      </c>
      <c r="B25" s="72">
        <v>53</v>
      </c>
      <c r="C25" s="121">
        <v>37</v>
      </c>
      <c r="D25" s="75" t="s">
        <v>79</v>
      </c>
    </row>
    <row r="26" spans="1:4" ht="15.75" thickBot="1" x14ac:dyDescent="0.3">
      <c r="A26" s="107" t="s">
        <v>184</v>
      </c>
      <c r="B26" s="71">
        <v>59</v>
      </c>
      <c r="C26" s="73">
        <v>47</v>
      </c>
      <c r="D26" s="75" t="s">
        <v>80</v>
      </c>
    </row>
    <row r="27" spans="1:4" ht="15.75" thickBot="1" x14ac:dyDescent="0.3">
      <c r="A27" s="107" t="s">
        <v>185</v>
      </c>
      <c r="B27" s="72">
        <v>43</v>
      </c>
      <c r="C27" s="74">
        <v>43</v>
      </c>
      <c r="D27" s="75" t="s">
        <v>81</v>
      </c>
    </row>
    <row r="28" spans="1:4" ht="15.75" thickBot="1" x14ac:dyDescent="0.3">
      <c r="A28" s="107" t="s">
        <v>186</v>
      </c>
      <c r="B28" s="71">
        <v>48</v>
      </c>
      <c r="C28" s="122">
        <v>49</v>
      </c>
      <c r="D28" s="75" t="s">
        <v>98</v>
      </c>
    </row>
    <row r="29" spans="1:4" ht="15.75" thickBot="1" x14ac:dyDescent="0.3">
      <c r="A29" s="107" t="s">
        <v>376</v>
      </c>
      <c r="B29" s="72">
        <v>38</v>
      </c>
      <c r="C29" s="121">
        <v>22</v>
      </c>
      <c r="D29" s="75" t="s">
        <v>82</v>
      </c>
    </row>
    <row r="30" spans="1:4" ht="15.75" thickBot="1" x14ac:dyDescent="0.3">
      <c r="A30" s="107" t="s">
        <v>187</v>
      </c>
      <c r="B30" s="71">
        <v>42</v>
      </c>
      <c r="C30" s="122">
        <v>19</v>
      </c>
      <c r="D30" s="75" t="s">
        <v>83</v>
      </c>
    </row>
    <row r="31" spans="1:4" ht="15.75" thickBot="1" x14ac:dyDescent="0.3">
      <c r="A31" s="107" t="s">
        <v>188</v>
      </c>
      <c r="B31" s="72">
        <v>46</v>
      </c>
      <c r="C31" s="121">
        <v>40</v>
      </c>
      <c r="D31" s="75" t="s">
        <v>84</v>
      </c>
    </row>
    <row r="32" spans="1:4" ht="15.75" thickBot="1" x14ac:dyDescent="0.3">
      <c r="A32" s="107" t="s">
        <v>377</v>
      </c>
      <c r="B32" s="71">
        <v>23</v>
      </c>
      <c r="C32" s="122">
        <v>25</v>
      </c>
      <c r="D32" s="75" t="s">
        <v>85</v>
      </c>
    </row>
    <row r="33" spans="1:4" ht="15.75" thickBot="1" x14ac:dyDescent="0.3">
      <c r="A33" s="107" t="s">
        <v>189</v>
      </c>
      <c r="B33" s="72">
        <v>20</v>
      </c>
      <c r="C33" s="121">
        <v>21</v>
      </c>
      <c r="D33" s="75" t="s">
        <v>86</v>
      </c>
    </row>
    <row r="34" spans="1:4" ht="15.75" thickBot="1" x14ac:dyDescent="0.3">
      <c r="A34" s="107" t="s">
        <v>190</v>
      </c>
      <c r="B34" s="71">
        <v>46</v>
      </c>
      <c r="C34" s="73">
        <v>31</v>
      </c>
      <c r="D34" s="75" t="s">
        <v>87</v>
      </c>
    </row>
    <row r="35" spans="1:4" ht="15.75" thickBot="1" x14ac:dyDescent="0.3">
      <c r="A35" s="107" t="s">
        <v>191</v>
      </c>
      <c r="B35" s="72">
        <v>22</v>
      </c>
      <c r="C35" s="74">
        <v>22</v>
      </c>
      <c r="D35" s="75" t="s">
        <v>88</v>
      </c>
    </row>
    <row r="36" spans="1:4" ht="15.75" thickBot="1" x14ac:dyDescent="0.3">
      <c r="A36" s="107" t="s">
        <v>192</v>
      </c>
      <c r="B36" s="71">
        <v>39</v>
      </c>
      <c r="C36" s="122">
        <v>34</v>
      </c>
      <c r="D36" s="75" t="s">
        <v>89</v>
      </c>
    </row>
    <row r="37" spans="1:4" ht="15.75" thickBot="1" x14ac:dyDescent="0.3">
      <c r="A37" s="107" t="s">
        <v>193</v>
      </c>
      <c r="B37" s="72">
        <v>67</v>
      </c>
      <c r="C37" s="121">
        <v>48</v>
      </c>
      <c r="D37" s="75" t="s">
        <v>90</v>
      </c>
    </row>
    <row r="38" spans="1:4" ht="15.75" thickBot="1" x14ac:dyDescent="0.3">
      <c r="A38" s="107" t="s">
        <v>194</v>
      </c>
      <c r="B38" s="71">
        <v>82</v>
      </c>
      <c r="C38" s="73">
        <v>91</v>
      </c>
      <c r="D38" s="75" t="s">
        <v>91</v>
      </c>
    </row>
    <row r="39" spans="1:4" ht="15.75" thickBot="1" x14ac:dyDescent="0.3">
      <c r="A39" s="107" t="s">
        <v>195</v>
      </c>
      <c r="B39" s="72">
        <v>28</v>
      </c>
      <c r="C39" s="74">
        <v>22</v>
      </c>
      <c r="D39" s="75" t="s">
        <v>92</v>
      </c>
    </row>
    <row r="40" spans="1:4" ht="15.75" thickBot="1" x14ac:dyDescent="0.3">
      <c r="A40" s="107" t="s">
        <v>196</v>
      </c>
      <c r="B40" s="71">
        <v>23</v>
      </c>
      <c r="C40" s="73">
        <v>19</v>
      </c>
      <c r="D40" s="75" t="s">
        <v>93</v>
      </c>
    </row>
    <row r="41" spans="1:4" ht="15.75" thickBot="1" x14ac:dyDescent="0.3">
      <c r="A41" s="107" t="s">
        <v>197</v>
      </c>
      <c r="B41" s="72">
        <v>90</v>
      </c>
      <c r="C41" s="74">
        <v>81</v>
      </c>
      <c r="D41" s="75" t="s">
        <v>94</v>
      </c>
    </row>
    <row r="42" spans="1:4" ht="15.75" thickBot="1" x14ac:dyDescent="0.3">
      <c r="A42" s="149" t="s">
        <v>198</v>
      </c>
      <c r="B42" s="164">
        <v>51</v>
      </c>
      <c r="C42" s="165">
        <v>43</v>
      </c>
      <c r="D42" s="166" t="s">
        <v>136</v>
      </c>
    </row>
    <row r="43" spans="1:4" x14ac:dyDescent="0.25">
      <c r="A43" s="168" t="s">
        <v>450</v>
      </c>
      <c r="B43" s="169"/>
      <c r="C43" s="169"/>
      <c r="D43" s="169"/>
    </row>
    <row r="44" spans="1:4" ht="23.25" customHeight="1" x14ac:dyDescent="0.25">
      <c r="A44" s="237" t="s">
        <v>451</v>
      </c>
      <c r="B44" s="237"/>
      <c r="C44" s="237"/>
      <c r="D44" s="237"/>
    </row>
  </sheetData>
  <mergeCells count="5">
    <mergeCell ref="A1:D1"/>
    <mergeCell ref="A2:D2"/>
    <mergeCell ref="A3:D3"/>
    <mergeCell ref="A43:D43"/>
    <mergeCell ref="A44:D44"/>
  </mergeCells>
  <pageMargins left="0.38" right="0.24" top="0.75" bottom="0.75" header="0.3" footer="0.3"/>
  <pageSetup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'6.1'!_Toc34403293</vt:lpstr>
      <vt:lpstr>'6.5'!_Toc34403294</vt:lpstr>
      <vt:lpstr>'6.6'!_Toc34403295</vt:lpstr>
      <vt:lpstr>'6.2'!_Toc34403296</vt:lpstr>
      <vt:lpstr>'6.3'!_Toc34403297</vt:lpstr>
      <vt:lpstr>'6.10'!_Toc34403299</vt:lpstr>
      <vt:lpstr>'6.12'!_Toc34403302</vt:lpstr>
      <vt:lpstr>'6.13'!_Toc34403304</vt:lpstr>
      <vt:lpstr>'6.14'!_Toc34403305</vt:lpstr>
      <vt:lpstr>'6.15'!_Toc34403306</vt:lpstr>
      <vt:lpstr>'6.10'!Print_Area</vt:lpstr>
      <vt:lpstr>'6.2'!Print_Area</vt:lpstr>
      <vt:lpstr>'6.3'!Print_Area</vt:lpstr>
      <vt:lpstr>'6.4'!Print_Area</vt:lpstr>
      <vt:lpstr>'6.5'!Print_Area</vt:lpstr>
      <vt:lpstr>'6.6'!Print_Area</vt:lpstr>
      <vt:lpstr>'6.8'!Print_Area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2022-03-22T12:57:03Z</cp:lastPrinted>
  <dcterms:created xsi:type="dcterms:W3CDTF">2020-03-11T11:37:20Z</dcterms:created>
  <dcterms:modified xsi:type="dcterms:W3CDTF">2022-03-31T10:18:54Z</dcterms:modified>
</cp:coreProperties>
</file>