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24226"/>
  <mc:AlternateContent xmlns:mc="http://schemas.openxmlformats.org/markup-compatibility/2006">
    <mc:Choice Requires="x15">
      <x15ac:absPath xmlns:x15ac="http://schemas.microsoft.com/office/spreadsheetml/2010/11/ac" url="D:\Deputy Director\SQAF\"/>
    </mc:Choice>
  </mc:AlternateContent>
  <xr:revisionPtr revIDLastSave="0" documentId="13_ncr:1_{E4EFC393-FC65-41AD-9CFA-2F53554BB780}" xr6:coauthVersionLast="36" xr6:coauthVersionMax="47" xr10:uidLastSave="{00000000-0000-0000-0000-000000000000}"/>
  <bookViews>
    <workbookView xWindow="0" yWindow="0" windowWidth="4050" windowHeight="3975" activeTab="2" xr2:uid="{00000000-000D-0000-FFFF-FFFF00000000}"/>
  </bookViews>
  <sheets>
    <sheet name="Assessment Sheet" sheetId="2" r:id="rId1"/>
    <sheet name="Scores" sheetId="4" r:id="rId2"/>
    <sheet name="Pivot table" sheetId="8" r:id="rId3"/>
    <sheet name="List" sheetId="9" state="hidden" r:id="rId4"/>
  </sheets>
  <definedNames>
    <definedName name="_xlnm._FilterDatabase" localSheetId="0" hidden="1">'Assessment Sheet'!$A$1:$R$86</definedName>
    <definedName name="_xlnm.Print_Titles" localSheetId="0">'Assessment Sheet'!$1:$1</definedName>
  </definedNames>
  <calcPr calcId="191029"/>
  <pivotCaches>
    <pivotCache cacheId="0" r:id="rId5"/>
  </pivotCaches>
</workbook>
</file>

<file path=xl/calcChain.xml><?xml version="1.0" encoding="utf-8"?>
<calcChain xmlns="http://schemas.openxmlformats.org/spreadsheetml/2006/main">
  <c r="I3" i="2" l="1"/>
  <c r="I86" i="2" l="1"/>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2" i="2"/>
  <c r="E9" i="4" l="1"/>
  <c r="E29" i="4" s="1"/>
  <c r="E10" i="4"/>
  <c r="E11" i="4"/>
  <c r="E12" i="4"/>
  <c r="E15" i="4"/>
  <c r="E16" i="4"/>
  <c r="E18" i="4"/>
  <c r="E19" i="4"/>
  <c r="E20" i="4"/>
  <c r="E22" i="4"/>
  <c r="E24" i="4"/>
  <c r="E26" i="4"/>
  <c r="E27" i="4"/>
  <c r="E25" i="4"/>
  <c r="E23" i="4"/>
  <c r="E21" i="4"/>
  <c r="E17" i="4"/>
  <c r="E14" i="4"/>
  <c r="E13" i="4"/>
</calcChain>
</file>

<file path=xl/sharedStrings.xml><?xml version="1.0" encoding="utf-8"?>
<sst xmlns="http://schemas.openxmlformats.org/spreadsheetml/2006/main" count="433" uniqueCount="158">
  <si>
    <t>Requirement</t>
  </si>
  <si>
    <t>A statistical law establishes the responsibilities of the members of the national statistical system including its coordination. Its members are identified in a legal or formal provision.</t>
  </si>
  <si>
    <t>There are a body and mechanisms for the coordination of the national statistical system for activities at the local, national, regional and international level.</t>
  </si>
  <si>
    <t>There is a mechanism for considering statistics produced outside the national statistical system, and if appropriate, for these statistics to become official.</t>
  </si>
  <si>
    <t xml:space="preserve">There is a national plan or program for the development and production of official statistics. </t>
  </si>
  <si>
    <t>Stakeholders are identified and consulted regarding their interests, needs and obligations.</t>
  </si>
  <si>
    <t>The statistical agencies have a strategy and institutional arrangements to engage with their users.</t>
  </si>
  <si>
    <t>The statistical agencies cooperate in the development and implementation of international, regional and national statistical standards.</t>
  </si>
  <si>
    <t>Divergences from the international, regional or national statistical standards are kept to a minimum, documented and explained to all stakeholders.</t>
  </si>
  <si>
    <t xml:space="preserve">A law or other formal provision explicitly declares that statistical agencies are obligated to develop, produce and disseminate statistics without interference from other government agencies or policy, regulatory or administrative departments and bodies, including from within the statistical agencies, private sector or any other persons or entities. </t>
  </si>
  <si>
    <t>There is a law or formal provision in force, which is publicly available, and which specifies that statistical agencies should develop, produce and disseminate statistics following professional standards and treat all users in the same way.</t>
  </si>
  <si>
    <t>The statistical agencies implement a declaration or code of conduct or ethics which governs statistical practices, and compliance with it is followed up.</t>
  </si>
  <si>
    <t>Data sources and methodologies are chosen on an objective basis.</t>
  </si>
  <si>
    <t>Statistical releases are clearly distinguished from political/policy statements.</t>
  </si>
  <si>
    <t>Statistical release dates and times are pre-announced.</t>
  </si>
  <si>
    <t>In the case that errors are detected, they are corrected as soon as possible, and users are informed about how they affected the released statistics.</t>
  </si>
  <si>
    <t>The statistical agencies comment publicly on statistical issues, misinterpretation and misuse of official statistics, as appropriate.</t>
  </si>
  <si>
    <t>The terms and conditions for producing and disseminating official statistics are available to the public.</t>
  </si>
  <si>
    <t>The terms and conditions for the governance and management of statistical agencies are available to the public.</t>
  </si>
  <si>
    <t>Statistical confidentiality is guaranteed by law.</t>
  </si>
  <si>
    <t xml:space="preserve">Appropriate standards, guidelines, practices and procedures are in place to ensure statistical confidentiality. </t>
  </si>
  <si>
    <t>Strict protocols to safeguard data confidentiality apply to users with access to microdata for research or statistical purposes.</t>
  </si>
  <si>
    <t>Penalties are prescribed for any willful breaches of statistical confidentiality.</t>
  </si>
  <si>
    <t>Security and integrity of data and their transmission is guaranteed by appropriate policies and practices.</t>
  </si>
  <si>
    <t>The identification risk of individual respondents is assessed and managed.</t>
  </si>
  <si>
    <t>There is a quality policy or a statement of the statistical agency’s commitment to quality, which is publicly available.</t>
  </si>
  <si>
    <t xml:space="preserve">The statistical agencies promote a culture of continuous improvement. </t>
  </si>
  <si>
    <t>There is a specific body responsible for the quality management or the coordination of quality management within the statistical agency, and it receives necessary support to fulfil this role.</t>
  </si>
  <si>
    <t>The national statistical system staff receives training on quality management.</t>
  </si>
  <si>
    <t>Guidelines for implementing quality management are defined and made available to the public.</t>
  </si>
  <si>
    <t>Indicators on statistical output quality are regularly measured, monitored, published and followed up to improve statistical products and processes.</t>
  </si>
  <si>
    <t>Statistical products and processes undergo periodic reviews.</t>
  </si>
  <si>
    <t>Financial, human and technological resources are sufficient to implement the statistical work and development program.</t>
  </si>
  <si>
    <t>Planning and management principles are aimed at the optimal use of available resources.</t>
  </si>
  <si>
    <t>The statistical agencies’ use of resources is reviewed.</t>
  </si>
  <si>
    <t>The methodologies applied by the statistical agencies are consistent with international standards, guidelines and good practices and are regularly reviewed and revised as needed.</t>
  </si>
  <si>
    <t>The statistical agencies recruit qualified staff and have regular programs to enhance their methodological skills.</t>
  </si>
  <si>
    <t>Statistical agencies are to choose the data source with regard to accuracy and reliability, timeliness, costs, the burden on respondents and other necessary considerations.</t>
  </si>
  <si>
    <t>The registers and the frames for surveys are frequently evaluated and adjusted.</t>
  </si>
  <si>
    <t xml:space="preserve">The statistical agencies cooperate with the scientific community to   improve methods and promote innovation in development, production and dissemination of statistics. </t>
  </si>
  <si>
    <t>Procedures exist to assess and justify demands for new statistics against their cost.</t>
  </si>
  <si>
    <t>Procedures exist to assess the continuing need for all statistics, to see if any can be discontinued to free up resources.</t>
  </si>
  <si>
    <t>Modern information and communication technologies are applied to improve the performance of statistical processes.</t>
  </si>
  <si>
    <t>Proactive efforts are made to improve the statistical potential of administrative data and other data sources.</t>
  </si>
  <si>
    <t>The statistical agencies define, promote and implement integrated and standardized production systems.</t>
  </si>
  <si>
    <t>Statistical processes are tested before implementation.</t>
  </si>
  <si>
    <t xml:space="preserve">Statistical processes are well established and regularly monitored and revised as required. </t>
  </si>
  <si>
    <t>Procedures are in place to effectively use administrative and other data sources for statistical purposes.</t>
  </si>
  <si>
    <t>Revisions of statistics follow standard and transparent procedures.</t>
  </si>
  <si>
    <t>Metadata and documentation of methods and different statistical processes are managed throughout the processes and shared, as appropriate.</t>
  </si>
  <si>
    <t>The range and detail of requested information is limited to what is necessary.</t>
  </si>
  <si>
    <t>Mechanisms are in place to promote the value and use of statistics to respondents.</t>
  </si>
  <si>
    <t>Sound methods including IT solutions are used in surveys to reduce or distribute respondent burden.</t>
  </si>
  <si>
    <t>Data sharing, data linkage and use of administrative and other data sources are promoted to minimize respondent burden.</t>
  </si>
  <si>
    <t>Procedures are in place to identify users and their needs and to consult them about the content of the statistical work program.</t>
  </si>
  <si>
    <t>Users’ needs and requirements are balanced, prioritized and reflected in the work program.</t>
  </si>
  <si>
    <t>Statistics based on new and existing data sources are being developed in response to society’s emerging information needs.</t>
  </si>
  <si>
    <t>User satisfaction is regularly measured and systematically followed up.</t>
  </si>
  <si>
    <t>Source data, integrated data, intermediate results and statistical outputs are regularly assessed and validated.</t>
  </si>
  <si>
    <t>Sampling errors are measured, evaluated and documented. Non-sampling errors are described and, when possible, estimated.</t>
  </si>
  <si>
    <t>Studies and analyses of revisions are carried out and used to improve data sources, statistical processes and outputs.</t>
  </si>
  <si>
    <t>Timeliness of the statistical agency’s statistics comply with international standards or other relevant timeliness targets.</t>
  </si>
  <si>
    <t>The relationship with data providers is managed with respect to timeliness and punctuality needs.</t>
  </si>
  <si>
    <t>Preliminary results can be released when their accuracy and reliability is acceptable.</t>
  </si>
  <si>
    <t>Punctuality is measured and monitored according to planned release dates, such as those set in a release calendar.</t>
  </si>
  <si>
    <t>Statistics are presented in a form that facilitates proper interpretation and meaningful comparisons.</t>
  </si>
  <si>
    <t>A data dissemination strategy and policy exist and is made public.</t>
  </si>
  <si>
    <t>Modern information and communication technology is used for facilitating easy access to statistics.</t>
  </si>
  <si>
    <t>Access to microdata is allowed for research purposes, subject to specific rules and protocols on statistical confidentiality that are posted on the statistical agency’s website.</t>
  </si>
  <si>
    <t>Mechanisms are in place to promote statistical literacy.</t>
  </si>
  <si>
    <t>The statistical agencies have a dedicated focal point that provides support and responds to inquiries from users in a timely manner.</t>
  </si>
  <si>
    <t>Users are kept informed about the quality of statistical outputs.</t>
  </si>
  <si>
    <t>International, regional and national standards are used with regard to definitions, units, variables and classifications.</t>
  </si>
  <si>
    <t>Procedures or guidelines are in place to ensure and monitor internal, intra-sectoral and cross-sectoral coherence and consistency.</t>
  </si>
  <si>
    <t xml:space="preserve">Statistics are kept comparable over a reasonable period of time and between geographical areas. </t>
  </si>
  <si>
    <t>The metadata management system of the statistical agency is well defined and documented.</t>
  </si>
  <si>
    <t>Metadata are documented, archived and disseminated according to internationally accepted standards.</t>
  </si>
  <si>
    <t>Staff training and development programs are in place on metadata management and related information and documentation systems.</t>
  </si>
  <si>
    <t>No.</t>
  </si>
  <si>
    <t>The statistical agencies continuously maintain and develop cooperation with funding agencies, academic institutions and international statistical organizations, as appropriate.</t>
  </si>
  <si>
    <t>Yes</t>
  </si>
  <si>
    <t>No</t>
  </si>
  <si>
    <t>Principle</t>
  </si>
  <si>
    <t>P1</t>
  </si>
  <si>
    <t>P2</t>
  </si>
  <si>
    <t>P3</t>
  </si>
  <si>
    <t>P4</t>
  </si>
  <si>
    <t>P5</t>
  </si>
  <si>
    <t>P6</t>
  </si>
  <si>
    <t>P7</t>
  </si>
  <si>
    <t>P8</t>
  </si>
  <si>
    <t>P9</t>
  </si>
  <si>
    <t>P10</t>
  </si>
  <si>
    <t>P11</t>
  </si>
  <si>
    <t>P12</t>
  </si>
  <si>
    <t>P13</t>
  </si>
  <si>
    <t>P14</t>
  </si>
  <si>
    <t>P15</t>
  </si>
  <si>
    <t>P16</t>
  </si>
  <si>
    <t>P17</t>
  </si>
  <si>
    <t>P18</t>
  </si>
  <si>
    <t>P19</t>
  </si>
  <si>
    <t>Score</t>
  </si>
  <si>
    <t>Level</t>
  </si>
  <si>
    <t>Partial</t>
  </si>
  <si>
    <t>Name of the statistical product for which assessment is done:</t>
  </si>
  <si>
    <t>Coordinating the national statistical system</t>
  </si>
  <si>
    <t>Number of Elements</t>
  </si>
  <si>
    <t>(B)  Scores at Principle Level</t>
  </si>
  <si>
    <t xml:space="preserve">Name of the Ministry/Department/ Organization/ Agency: </t>
  </si>
  <si>
    <t xml:space="preserve"> Overall Score</t>
  </si>
  <si>
    <t>Compliance</t>
  </si>
  <si>
    <t>Req No.</t>
  </si>
  <si>
    <t>Pr. No.</t>
  </si>
  <si>
    <t>Old S.No. [Task Force]</t>
  </si>
  <si>
    <t>New S.No. [SC]</t>
  </si>
  <si>
    <t>A</t>
  </si>
  <si>
    <t>B</t>
  </si>
  <si>
    <t>C</t>
  </si>
  <si>
    <t>D</t>
  </si>
  <si>
    <t>Grand Total</t>
  </si>
  <si>
    <t>Count of Requirement</t>
  </si>
  <si>
    <t>Professional independence</t>
  </si>
  <si>
    <t>Impartiality and Objectivity</t>
  </si>
  <si>
    <t>Transparency</t>
  </si>
  <si>
    <t>Statistical confidentiality and data security</t>
  </si>
  <si>
    <t>Quality commitment</t>
  </si>
  <si>
    <t>Adequacy of resources</t>
  </si>
  <si>
    <t>Methodological soundness</t>
  </si>
  <si>
    <t>Cost-effectiveness</t>
  </si>
  <si>
    <t>Appropriate statistical procedures</t>
  </si>
  <si>
    <t>Respondent burden</t>
  </si>
  <si>
    <t>Relevance</t>
  </si>
  <si>
    <t>Accuracy and reliability</t>
  </si>
  <si>
    <t>Timeliness and punctuality</t>
  </si>
  <si>
    <t>Accessibility and clarity</t>
  </si>
  <si>
    <t>Coherence and comparability</t>
  </si>
  <si>
    <t>Metadata</t>
  </si>
  <si>
    <t>Relationships with stakeholders</t>
  </si>
  <si>
    <t>Statistical standards</t>
  </si>
  <si>
    <t>Accuracy and Reliability</t>
  </si>
  <si>
    <t>Timeliness and Punctuality</t>
  </si>
  <si>
    <t>Accessibility and Clarity</t>
  </si>
  <si>
    <t>Coherence and Comparability</t>
  </si>
  <si>
    <t>Select</t>
  </si>
  <si>
    <t>Justification for Compliance/Any other remark</t>
  </si>
  <si>
    <t>Coordinating the national statistical system`</t>
  </si>
  <si>
    <t>The national statistics office and, if appropriate, other statistical agencies have the legal authority or some other formal provision to collect data for the development, production and dissemination of official statistics.</t>
  </si>
  <si>
    <t>The national statistics office and, if appropriate, other statistical agencies have the legal authority or some other formal provision to obtain administrative data and adequate access to these data from other government agencies for statistical purposes.</t>
  </si>
  <si>
    <t>The national statistics office and, if appropriate, other statistical agencies have the legal authority or some other formal provision and related agreements to access and use data (including “big data”) maintained by private corporations or other non-governmental organizations for statistical purposes on a regular basis, including for testing and experimentation.</t>
  </si>
  <si>
    <t>The national statistics office or any other statistical agency cooperates with and provides support and guidance to data providers.</t>
  </si>
  <si>
    <t>The national statistics office provides support and guidance to all data providers and producers of official statistics in the implementation of statistical standards.</t>
  </si>
  <si>
    <t xml:space="preserve">The appointment of the heads of the national statistics office, and other statistical agencies where appropriate, is based on professional criteria and follow transparent procedures. Reasons for dismissal cannot include reasons affecting professional independence. The heads of the statistical agencies are of the highest professional caliber. </t>
  </si>
  <si>
    <t>The head of the national statistics office and other statistical agencies where appropriate has sole responsibility over the decisions on statistical methods, standards and procedures, and on the content and timing of statistical releases.</t>
  </si>
  <si>
    <t>(Average of scores of Principles from 1 to 19)</t>
  </si>
  <si>
    <t xml:space="preserve">The the provisions of Collection of Statistics (CoS) Act, 2008, and Collection of Statistics (CoS), Rules, 2024, provides for coordination and supervisory roles of Nodal officer appointed by the appropriate Government. Further, appropriate Government has also been defined in the CoSA, 2008, so as to say as the Ministry/Department/State/UT, and the local Governments are constituents of national statistical system. In addition, Allocation of Business (AoB) Rules, 1961, laid down for MoSPI provides for coordination of statistical work among others. </t>
  </si>
  <si>
    <t xml:space="preserve">The institutions of coordination, and the manner of coordination have been provided for in theaforementioned documents.  </t>
  </si>
  <si>
    <t xml:space="preserve">The Allocation of Business (AoB) Rule, 1961 provides for the duties assigned to the Ministries/Departments and responsibilities are executed based on their annual budgetaory allocations.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</si>
</sst>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font>
    <font>
      <b/>
      <sz val="12"/>
      <name val="Book Antiqua"/>
      <family val="1"/>
    </font>
    <font>
      <sz val="10"/>
      <name val="Book Antiqua"/>
      <family val="1"/>
    </font>
    <font>
      <b/>
      <sz val="10"/>
      <name val="Book Antiqua"/>
      <family val="1"/>
    </font>
    <font>
      <b/>
      <sz val="10"/>
      <color rgb="FF002060"/>
      <name val="Book Antiqua"/>
      <family val="1"/>
    </font>
    <font>
      <b/>
      <sz val="12"/>
      <color rgb="FF002060"/>
      <name val="Book Antiqua"/>
      <family val="1"/>
    </font>
    <font>
      <b/>
      <sz val="12"/>
      <color theme="7" tint="-0.499984740745262"/>
      <name val="Book Antiqua"/>
      <family val="1"/>
    </font>
    <font>
      <sz val="12"/>
      <name val="Cambria"/>
      <family val="1"/>
      <scheme val="major"/>
    </font>
    <font>
      <sz val="11"/>
      <name val="Book Antiqua"/>
      <family val="1"/>
    </font>
    <font>
      <b/>
      <sz val="11"/>
      <name val="Arial"/>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56">
    <xf numFmtId="0" fontId="0" fillId="0" borderId="0" xfId="0"/>
    <xf numFmtId="0" fontId="3" fillId="0" borderId="0" xfId="0" applyFont="1"/>
    <xf numFmtId="0" fontId="3" fillId="0" borderId="1" xfId="0" applyFont="1" applyBorder="1" applyAlignment="1">
      <alignment horizontal="justify" wrapText="1"/>
    </xf>
    <xf numFmtId="0" fontId="3" fillId="0" borderId="0" xfId="0" applyFont="1" applyAlignment="1">
      <alignment horizontal="center"/>
    </xf>
    <xf numFmtId="0" fontId="3" fillId="0" borderId="0" xfId="0" applyFont="1" applyAlignment="1">
      <alignment horizontal="center" vertical="center"/>
    </xf>
    <xf numFmtId="0" fontId="3" fillId="0" borderId="3" xfId="0" applyFont="1" applyBorder="1" applyAlignment="1">
      <alignment horizontal="justify" wrapText="1"/>
    </xf>
    <xf numFmtId="0" fontId="3" fillId="0" borderId="13" xfId="0" applyFont="1" applyBorder="1" applyAlignment="1">
      <alignment horizontal="justify"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0" xfId="0" applyFont="1" applyAlignment="1">
      <alignment vertical="center" wrapText="1"/>
    </xf>
    <xf numFmtId="1" fontId="3" fillId="0" borderId="12"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2" fontId="4" fillId="3" borderId="7" xfId="0" applyNumberFormat="1" applyFont="1" applyFill="1" applyBorder="1" applyAlignment="1">
      <alignment horizontal="center"/>
    </xf>
    <xf numFmtId="0" fontId="7" fillId="3" borderId="6" xfId="0" applyFont="1" applyFill="1" applyBorder="1" applyAlignment="1">
      <alignment horizontal="center" vertical="center" wrapText="1"/>
    </xf>
    <xf numFmtId="0" fontId="4" fillId="0" borderId="15" xfId="0" applyFont="1" applyBorder="1" applyAlignment="1">
      <alignment horizontal="center" vertical="center" wrapText="1"/>
    </xf>
    <xf numFmtId="0" fontId="2" fillId="0" borderId="0" xfId="0" applyFont="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18" xfId="0" applyFont="1" applyBorder="1" applyAlignment="1">
      <alignment horizontal="center" wrapText="1"/>
    </xf>
    <xf numFmtId="0" fontId="0" fillId="0" borderId="0" xfId="0" applyAlignment="1">
      <alignment horizontal="center" vertical="center" wrapText="1"/>
    </xf>
    <xf numFmtId="0" fontId="0" fillId="0" borderId="0" xfId="0" applyAlignment="1">
      <alignment horizontal="center"/>
    </xf>
    <xf numFmtId="0" fontId="0" fillId="0" borderId="0" xfId="0" pivotButton="1" applyAlignment="1">
      <alignment horizontal="center"/>
    </xf>
    <xf numFmtId="10" fontId="3" fillId="0" borderId="14" xfId="0" applyNumberFormat="1" applyFont="1" applyBorder="1" applyAlignment="1">
      <alignment horizontal="center"/>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justify" wrapText="1"/>
      <protection locked="0"/>
    </xf>
    <xf numFmtId="0" fontId="8" fillId="4" borderId="1"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justify" vertical="center" wrapText="1"/>
      <protection locked="0"/>
    </xf>
    <xf numFmtId="0" fontId="8" fillId="4" borderId="1" xfId="0" applyFont="1" applyFill="1" applyBorder="1" applyProtection="1">
      <protection locked="0"/>
    </xf>
    <xf numFmtId="0" fontId="0" fillId="0" borderId="0" xfId="0" applyProtection="1">
      <protection locked="0"/>
    </xf>
    <xf numFmtId="0" fontId="0" fillId="0" borderId="1" xfId="0"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3" fillId="0" borderId="1" xfId="0" applyFont="1" applyBorder="1" applyAlignment="1" applyProtection="1">
      <alignment horizontal="justify" wrapText="1"/>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justify" vertical="center" wrapText="1"/>
      <protection locked="0"/>
    </xf>
    <xf numFmtId="0" fontId="8" fillId="0" borderId="1" xfId="0" applyFont="1" applyBorder="1" applyProtection="1">
      <protection locked="0"/>
    </xf>
    <xf numFmtId="0" fontId="0" fillId="0" borderId="1" xfId="0" applyBorder="1" applyProtection="1">
      <protection locked="0"/>
    </xf>
    <xf numFmtId="0" fontId="9" fillId="0" borderId="1" xfId="0" applyFont="1" applyBorder="1" applyAlignment="1" applyProtection="1">
      <alignment horizontal="justify" vertical="center" wrapText="1"/>
      <protection locked="0"/>
    </xf>
    <xf numFmtId="0" fontId="1" fillId="0" borderId="1" xfId="0" applyFont="1" applyBorder="1" applyAlignment="1" applyProtection="1">
      <alignment wrapText="1"/>
      <protection locked="0"/>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justify" vertical="center" wrapText="1"/>
      <protection locked="0"/>
    </xf>
    <xf numFmtId="0" fontId="8" fillId="4" borderId="1" xfId="0" applyFont="1" applyFill="1" applyBorder="1" applyAlignment="1" applyProtection="1">
      <alignment horizontal="center" vertical="center"/>
    </xf>
    <xf numFmtId="0" fontId="6" fillId="0" borderId="4" xfId="0" applyFont="1" applyBorder="1" applyAlignment="1">
      <alignment horizontal="left"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2" fillId="0" borderId="0" xfId="0" applyFont="1" applyAlignment="1">
      <alignment horizontal="justify" wrapText="1"/>
    </xf>
    <xf numFmtId="0" fontId="4"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2" borderId="1" xfId="0" applyFill="1" applyBorder="1" applyAlignment="1">
      <alignment horizontal="center"/>
    </xf>
  </cellXfs>
  <cellStyles count="1">
    <cellStyle name="Normal" xfId="0" builtinId="0"/>
  </cellStyles>
  <dxfs count="39">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1"/>
          <c:order val="0"/>
          <c:tx>
            <c:strRef>
              <c:f>Scores!$E$8</c:f>
              <c:strCache>
                <c:ptCount val="1"/>
                <c:pt idx="0">
                  <c:v>Score</c:v>
                </c:pt>
              </c:strCache>
            </c:strRef>
          </c:tx>
          <c:spPr>
            <a:solidFill>
              <a:schemeClr val="accent2"/>
            </a:solidFill>
            <a:ln>
              <a:noFill/>
            </a:ln>
            <a:effectLst/>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Scores!$B$10:$B$27</c:f>
              <c:strCache>
                <c:ptCount val="18"/>
                <c:pt idx="0">
                  <c:v>P2</c:v>
                </c:pt>
                <c:pt idx="1">
                  <c:v>P3</c:v>
                </c:pt>
                <c:pt idx="2">
                  <c:v>P4</c:v>
                </c:pt>
                <c:pt idx="3">
                  <c:v>P5</c:v>
                </c:pt>
                <c:pt idx="4">
                  <c:v>P6</c:v>
                </c:pt>
                <c:pt idx="5">
                  <c:v>P7</c:v>
                </c:pt>
                <c:pt idx="6">
                  <c:v>P8</c:v>
                </c:pt>
                <c:pt idx="7">
                  <c:v>P9</c:v>
                </c:pt>
                <c:pt idx="8">
                  <c:v>P10</c:v>
                </c:pt>
                <c:pt idx="9">
                  <c:v>P11</c:v>
                </c:pt>
                <c:pt idx="10">
                  <c:v>P12</c:v>
                </c:pt>
                <c:pt idx="11">
                  <c:v>P13</c:v>
                </c:pt>
                <c:pt idx="12">
                  <c:v>P14</c:v>
                </c:pt>
                <c:pt idx="13">
                  <c:v>P15</c:v>
                </c:pt>
                <c:pt idx="14">
                  <c:v>P16</c:v>
                </c:pt>
                <c:pt idx="15">
                  <c:v>P17</c:v>
                </c:pt>
                <c:pt idx="16">
                  <c:v>P18</c:v>
                </c:pt>
                <c:pt idx="17">
                  <c:v>P19</c:v>
                </c:pt>
              </c:strCache>
            </c:strRef>
          </c:cat>
          <c:val>
            <c:numRef>
              <c:f>Scores!$E$9:$E$27</c:f>
              <c:numCache>
                <c:formatCode>0.00%</c:formatCode>
                <c:ptCount val="19"/>
                <c:pt idx="0">
                  <c:v>0.75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6B12-48E5-A8F9-D0535646DBDC}"/>
            </c:ext>
          </c:extLst>
        </c:ser>
        <c:dLbls>
          <c:showLegendKey val="0"/>
          <c:showVal val="0"/>
          <c:showCatName val="0"/>
          <c:showSerName val="0"/>
          <c:showPercent val="0"/>
          <c:showBubbleSize val="0"/>
        </c:dLbls>
        <c:gapWidth val="182"/>
        <c:axId val="219969536"/>
        <c:axId val="181114496"/>
      </c:barChart>
      <c:catAx>
        <c:axId val="2199695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114496"/>
        <c:crosses val="autoZero"/>
        <c:auto val="1"/>
        <c:lblAlgn val="ctr"/>
        <c:lblOffset val="100"/>
        <c:noMultiLvlLbl val="0"/>
      </c:catAx>
      <c:valAx>
        <c:axId val="181114496"/>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99695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350043</xdr:colOff>
      <xdr:row>5</xdr:row>
      <xdr:rowOff>57148</xdr:rowOff>
    </xdr:from>
    <xdr:to>
      <xdr:col>12</xdr:col>
      <xdr:colOff>2380</xdr:colOff>
      <xdr:row>24</xdr:row>
      <xdr:rowOff>152399</xdr:rowOff>
    </xdr:to>
    <xdr:graphicFrame macro="">
      <xdr:nvGraphicFramePr>
        <xdr:cNvPr id="7" name="Chart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vyashrivas@outlook.com" refreshedDate="45567.703428935187" createdVersion="6" refreshedVersion="5" minRefreshableVersion="3" recordCount="85" xr:uid="{00000000-000A-0000-FFFF-FFFF00000000}">
  <cacheSource type="worksheet">
    <worksheetSource ref="A1:G86" sheet="Assessment Sheet"/>
  </cacheSource>
  <cacheFields count="7">
    <cacheField name="Level" numFmtId="0">
      <sharedItems count="4">
        <s v="A"/>
        <s v="B"/>
        <s v="C"/>
        <s v="D"/>
      </sharedItems>
    </cacheField>
    <cacheField name="Pr. No." numFmtId="0">
      <sharedItems containsSemiMixedTypes="0" containsString="0" containsNumber="1" containsInteger="1" minValue="1" maxValue="19" count="19">
        <n v="1"/>
        <n v="2"/>
        <n v="3"/>
        <n v="4"/>
        <n v="5"/>
        <n v="6"/>
        <n v="7"/>
        <n v="8"/>
        <n v="9"/>
        <n v="10"/>
        <n v="11"/>
        <n v="12"/>
        <n v="13"/>
        <n v="14"/>
        <n v="15"/>
        <n v="16"/>
        <n v="17"/>
        <n v="18"/>
        <n v="19"/>
      </sharedItems>
    </cacheField>
    <cacheField name="Principle" numFmtId="0">
      <sharedItems count="37">
        <s v="Coordinating the national statistical system"/>
        <s v="Relationships with stakeholders"/>
        <s v="Statistical standards"/>
        <s v="Professional independence"/>
        <s v="Impartiality and Objectivity"/>
        <s v="Transparency"/>
        <s v="Statistical confidentiality and data security"/>
        <s v="Quality commitment"/>
        <s v="Adequacy of resources"/>
        <s v="Methodological soundness"/>
        <s v="Cost-effectiveness"/>
        <s v="Appropriate statistical procedures"/>
        <s v="Respondent burden"/>
        <s v="Relevance"/>
        <s v="Accuracy and reliability"/>
        <s v="Timeliness and punctuality"/>
        <s v="Accessibility and clarity"/>
        <s v="Coherence and comparability"/>
        <s v="Metadata"/>
        <s v="Assuring impartiality and objectivity" u="1"/>
        <s v="Assuring timeliness and punctuality" u="1"/>
        <s v="Assuring methodological soundness" u="1"/>
        <s v="Assuring adequacy of resources" u="1"/>
        <s v="Assuring accuracy and reliability" u="1"/>
        <s v="Assuring appropriate statistical procedures" u="1"/>
        <s v="Assuring professional independence" u="1"/>
        <s v="Assuring relevance" u="1"/>
        <s v="Managing the respondent burden" u="1"/>
        <s v="Assuring cost-effectiveness" u="1"/>
        <s v="Assuring transparency" u="1"/>
        <s v="Managing statistical standards" u="1"/>
        <s v="Managing relationships with stakeholders" u="1"/>
        <s v="Managing metadata" u="1"/>
        <s v="Assuring accessibility and clarity" u="1"/>
        <s v="Assuring coherence and comparability" u="1"/>
        <s v="Assuring the quality commitment" u="1"/>
        <s v="Assuring statistical confidentiality and data security" u="1"/>
      </sharedItems>
    </cacheField>
    <cacheField name="Req No." numFmtId="0">
      <sharedItems containsSemiMixedTypes="0" containsString="0" containsNumber="1" minValue="1.1000000000000001" maxValue="19.3"/>
    </cacheField>
    <cacheField name="Requirement" numFmtId="0">
      <sharedItems longText="1"/>
    </cacheField>
    <cacheField name="New S.No. [SC]" numFmtId="0">
      <sharedItems containsSemiMixedTypes="0" containsString="0" containsNumber="1" containsInteger="1" minValue="1" maxValue="340"/>
    </cacheField>
    <cacheField name="Old S.No. [Task Force]" numFmtId="0">
      <sharedItems containsSemiMixedTypes="0" containsString="0" containsNumber="1" containsInteger="1" minValue="1" maxValue="34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5">
  <r>
    <x v="0"/>
    <x v="0"/>
    <x v="0"/>
    <n v="1.1000000000000001"/>
    <s v="A statistical law establishes the responsibilities of the members of the national statistical system including its coordination. Its members are identified in a legal or formal provision."/>
    <n v="1"/>
    <n v="1"/>
  </r>
  <r>
    <x v="0"/>
    <x v="0"/>
    <x v="0"/>
    <n v="1.2"/>
    <s v="There are a body and mechanisms for the coordination of the national statistical system for activities at the local, national, regional and international level."/>
    <n v="4"/>
    <n v="4"/>
  </r>
  <r>
    <x v="0"/>
    <x v="0"/>
    <x v="0"/>
    <n v="1.3"/>
    <s v="There is a mechanism for considering statistics produced outside the national statistical system, and if appropriate, for these statistics to become official."/>
    <n v="13"/>
    <n v="13"/>
  </r>
  <r>
    <x v="0"/>
    <x v="0"/>
    <x v="0"/>
    <n v="1.4"/>
    <s v="There is a national plan or program for the development and production of official statistics. "/>
    <n v="16"/>
    <n v="16"/>
  </r>
  <r>
    <x v="0"/>
    <x v="1"/>
    <x v="1"/>
    <n v="2.1"/>
    <s v="Stakeholders are identified and consulted regarding their interests, needs and obligations."/>
    <n v="22"/>
    <n v="22"/>
  </r>
  <r>
    <x v="0"/>
    <x v="1"/>
    <x v="1"/>
    <n v="2.2000000000000002"/>
    <s v="The statistical agencies have a strategy and institutional arrangements to engage with their users."/>
    <n v="25"/>
    <n v="25"/>
  </r>
  <r>
    <x v="0"/>
    <x v="1"/>
    <x v="1"/>
    <n v="2.2999999999999998"/>
    <s v="The statistical agencies continuously maintain and develop cooperation with funding agencies, academic institutions and international statistical organizations, as appropriate."/>
    <n v="30"/>
    <n v="30"/>
  </r>
  <r>
    <x v="0"/>
    <x v="1"/>
    <x v="1"/>
    <n v="2.4"/>
    <s v="The national statistical office and, if appropriate, other statistical agencies have the legal authority or some other formal provision to collect data for the development, production and dissemination of official statistics."/>
    <n v="31"/>
    <n v="31"/>
  </r>
  <r>
    <x v="0"/>
    <x v="1"/>
    <x v="1"/>
    <n v="2.5"/>
    <s v="The national statistical office and, if appropriate, other statistical agencies have the legal authority or some other formal provision to obtain administrative data and adequate access to these data from other government agencies for statistical purposes."/>
    <n v="33"/>
    <n v="33"/>
  </r>
  <r>
    <x v="0"/>
    <x v="1"/>
    <x v="1"/>
    <n v="2.6"/>
    <s v="The national statistical office and, if appropriate, other statistical agencies have the legal authority or some other formal provision and related agreements to access and use data (including “big data”) maintained by private corporations or other non-governmental organizations for statistical purposes on a regular basis, including for testing and experimentation."/>
    <n v="39"/>
    <n v="38"/>
  </r>
  <r>
    <x v="0"/>
    <x v="1"/>
    <x v="1"/>
    <n v="2.7"/>
    <s v="The national statistical office or any other statistical agency cooperates with and provides support and guidance to data providers."/>
    <n v="44"/>
    <n v="42"/>
  </r>
  <r>
    <x v="0"/>
    <x v="2"/>
    <x v="2"/>
    <n v="3.1"/>
    <s v="The statistical agencies cooperate in the development and implementation of international, regional and national statistical standards."/>
    <n v="48"/>
    <n v="46"/>
  </r>
  <r>
    <x v="0"/>
    <x v="2"/>
    <x v="2"/>
    <n v="3.2"/>
    <s v="The national statistical office provides support and guidance to all data providers and producers of official statistics in the implementation of statistical standards."/>
    <n v="60"/>
    <n v="58"/>
  </r>
  <r>
    <x v="0"/>
    <x v="2"/>
    <x v="2"/>
    <n v="3.3"/>
    <s v="Divergences from the international, regional or national statistical standards are kept to a minimum, documented and explained to all stakeholders."/>
    <n v="61"/>
    <n v="59"/>
  </r>
  <r>
    <x v="1"/>
    <x v="3"/>
    <x v="3"/>
    <n v="4.0999999999999996"/>
    <s v="A law or other formal provision explicitly declares that statistical agencies are obligated to develop, produce and disseminate statistics without interference from other government agencies or policy, regulatory or administrative departments and bodies, including from within the statistical agencies, private sector or any other persons or entities. "/>
    <n v="64"/>
    <n v="62"/>
  </r>
  <r>
    <x v="1"/>
    <x v="3"/>
    <x v="3"/>
    <n v="4.2"/>
    <s v="The appointment of the heads of the national statistical office, and other statistical agencies where appropriate, is based on professional criteria and follow transparent procedures. Reasons for dismissal cannot include reasons affecting professional independence. The heads of the statistical agencies are of the highest professional caliber. "/>
    <n v="65"/>
    <n v="63"/>
  </r>
  <r>
    <x v="1"/>
    <x v="3"/>
    <x v="3"/>
    <n v="4.3"/>
    <s v="The head of the national statistical office and other statistical agencies where appropriate has sole responsibility over the decisions on statistical methods, standards and procedures, and on the content and timing of statistical releases."/>
    <n v="72"/>
    <n v="70"/>
  </r>
  <r>
    <x v="1"/>
    <x v="4"/>
    <x v="4"/>
    <n v="5.0999999999999996"/>
    <s v="There is a law or formal provision in force, which is publicly available, and which specifies that statistical agencies should develop, produce and disseminate statistics following professional standards and treat all users in the same way."/>
    <n v="73"/>
    <n v="71"/>
  </r>
  <r>
    <x v="1"/>
    <x v="4"/>
    <x v="4"/>
    <n v="5.2"/>
    <s v="The statistical agencies implement a declaration or code of conduct or ethics which governs statistical practices, and compliance with it is followed up."/>
    <n v="77"/>
    <n v="75"/>
  </r>
  <r>
    <x v="1"/>
    <x v="4"/>
    <x v="4"/>
    <n v="5.3"/>
    <s v="Data sources and methodologies are chosen on an objective basis."/>
    <n v="78"/>
    <n v="76"/>
  </r>
  <r>
    <x v="1"/>
    <x v="4"/>
    <x v="4"/>
    <n v="5.4"/>
    <s v="Statistical releases are clearly distinguished from political/policy statements."/>
    <n v="79"/>
    <n v="77"/>
  </r>
  <r>
    <x v="1"/>
    <x v="4"/>
    <x v="4"/>
    <n v="5.5"/>
    <s v="Statistical release dates and times are pre-announced."/>
    <n v="84"/>
    <n v="82"/>
  </r>
  <r>
    <x v="1"/>
    <x v="4"/>
    <x v="4"/>
    <n v="5.6"/>
    <s v="In the case that errors are detected, they are corrected as soon as possible, and users are informed about how they affected the released statistics."/>
    <n v="85"/>
    <n v="83"/>
  </r>
  <r>
    <x v="1"/>
    <x v="4"/>
    <x v="4"/>
    <n v="5.7"/>
    <s v="The statistical agencies comment publicly on statistical issues, misinterpretation and misuse of official statistics, as appropriate."/>
    <n v="86"/>
    <n v="84"/>
  </r>
  <r>
    <x v="1"/>
    <x v="5"/>
    <x v="5"/>
    <n v="6.1"/>
    <s v="The terms and conditions for producing and disseminating official statistics are available to the public."/>
    <n v="93"/>
    <n v="91"/>
  </r>
  <r>
    <x v="1"/>
    <x v="5"/>
    <x v="5"/>
    <n v="6.2"/>
    <s v="The terms and conditions for the governance and management of statistical agencies are available to the public."/>
    <n v="94"/>
    <n v="92"/>
  </r>
  <r>
    <x v="1"/>
    <x v="6"/>
    <x v="6"/>
    <n v="7.1"/>
    <s v="Statistical confidentiality is guaranteed by law."/>
    <n v="97"/>
    <n v="95"/>
  </r>
  <r>
    <x v="1"/>
    <x v="6"/>
    <x v="6"/>
    <n v="7.2"/>
    <s v="Appropriate standards, guidelines, practices and procedures are in place to ensure statistical confidentiality. "/>
    <n v="98"/>
    <n v="96"/>
  </r>
  <r>
    <x v="1"/>
    <x v="6"/>
    <x v="6"/>
    <n v="7.3"/>
    <s v="Strict protocols to safeguard data confidentiality apply to users with access to microdata for research or statistical purposes."/>
    <n v="104"/>
    <n v="102"/>
  </r>
  <r>
    <x v="1"/>
    <x v="6"/>
    <x v="6"/>
    <n v="7.4"/>
    <s v="Penalties are prescribed for any willful breaches of statistical confidentiality."/>
    <n v="105"/>
    <n v="103"/>
  </r>
  <r>
    <x v="1"/>
    <x v="6"/>
    <x v="6"/>
    <n v="7.5"/>
    <s v="Security and integrity of data and their transmission is guaranteed by appropriate policies and practices."/>
    <n v="111"/>
    <n v="109"/>
  </r>
  <r>
    <x v="1"/>
    <x v="6"/>
    <x v="6"/>
    <n v="7.6"/>
    <s v="The identification risk of individual respondents is assessed and managed."/>
    <n v="112"/>
    <n v="110"/>
  </r>
  <r>
    <x v="1"/>
    <x v="7"/>
    <x v="7"/>
    <n v="8.1"/>
    <s v="There is a quality policy or a statement of the statistical agency’s commitment to quality, which is publicly available."/>
    <n v="116"/>
    <n v="114"/>
  </r>
  <r>
    <x v="1"/>
    <x v="7"/>
    <x v="7"/>
    <n v="8.1999999999999993"/>
    <s v="The statistical agencies promote a culture of continuous improvement. "/>
    <n v="125"/>
    <n v="123"/>
  </r>
  <r>
    <x v="1"/>
    <x v="7"/>
    <x v="7"/>
    <n v="8.3000000000000007"/>
    <s v="There is a specific body responsible for the quality management or the coordination of quality management within the statistical agency, and it receives necessary support to fulfil this role."/>
    <n v="127"/>
    <n v="125"/>
  </r>
  <r>
    <x v="1"/>
    <x v="7"/>
    <x v="7"/>
    <n v="8.4"/>
    <s v="The national statistical system staff receives training on quality management."/>
    <n v="131"/>
    <n v="129"/>
  </r>
  <r>
    <x v="1"/>
    <x v="7"/>
    <x v="7"/>
    <n v="8.5"/>
    <s v="Guidelines for implementing quality management are defined and made available to the public."/>
    <n v="132"/>
    <n v="130"/>
  </r>
  <r>
    <x v="1"/>
    <x v="7"/>
    <x v="7"/>
    <n v="8.6"/>
    <s v="Indicators on statistical output quality are regularly measured, monitored, published and followed up to improve statistical products and processes."/>
    <n v="136"/>
    <n v="133"/>
  </r>
  <r>
    <x v="1"/>
    <x v="7"/>
    <x v="7"/>
    <n v="8.6999999999999993"/>
    <s v="Statistical products and processes undergo periodic reviews."/>
    <n v="137"/>
    <n v="134"/>
  </r>
  <r>
    <x v="1"/>
    <x v="8"/>
    <x v="8"/>
    <n v="9.1"/>
    <s v="Financial, human and technological resources are sufficient to implement the statistical work and development program."/>
    <n v="147"/>
    <n v="144"/>
  </r>
  <r>
    <x v="1"/>
    <x v="8"/>
    <x v="8"/>
    <n v="9.1999999999999993"/>
    <s v="Planning and management principles are aimed at the optimal use of available resources."/>
    <n v="148"/>
    <n v="145"/>
  </r>
  <r>
    <x v="1"/>
    <x v="8"/>
    <x v="8"/>
    <n v="9.3000000000000007"/>
    <s v="The statistical agencies’ use of resources is reviewed."/>
    <n v="152"/>
    <n v="149"/>
  </r>
  <r>
    <x v="2"/>
    <x v="9"/>
    <x v="9"/>
    <n v="10.1"/>
    <s v="The methodologies applied by the statistical agencies are consistent with international standards, guidelines and good practices and are regularly reviewed and revised as needed."/>
    <n v="153"/>
    <n v="150"/>
  </r>
  <r>
    <x v="2"/>
    <x v="9"/>
    <x v="9"/>
    <n v="10.199999999999999"/>
    <s v="The statistical agencies recruit qualified staff and have regular programs to enhance their methodological skills."/>
    <n v="165"/>
    <n v="161"/>
  </r>
  <r>
    <x v="2"/>
    <x v="9"/>
    <x v="9"/>
    <n v="10.3"/>
    <s v="Statistical agencies are to choose the data source with regard to accuracy and reliability, timeliness, costs, the burden on respondents and other necessary considerations."/>
    <n v="166"/>
    <n v="162"/>
  </r>
  <r>
    <x v="2"/>
    <x v="9"/>
    <x v="9"/>
    <n v="10.4"/>
    <s v="The registers and the frames for surveys are frequently evaluated and adjusted."/>
    <n v="171"/>
    <n v="167"/>
  </r>
  <r>
    <x v="2"/>
    <x v="9"/>
    <x v="9"/>
    <n v="10.5"/>
    <s v="The statistical agencies cooperate with the scientific community to   improve methods and promote innovation in development, production and dissemination of statistics. "/>
    <n v="172"/>
    <n v="168"/>
  </r>
  <r>
    <x v="2"/>
    <x v="10"/>
    <x v="10"/>
    <n v="11.1"/>
    <s v="Procedures exist to assess and justify demands for new statistics against their cost."/>
    <n v="177"/>
    <n v="180"/>
  </r>
  <r>
    <x v="2"/>
    <x v="10"/>
    <x v="10"/>
    <n v="11.2"/>
    <s v="Procedures exist to assess the continuing need for all statistics, to see if any can be discontinued to free up resources."/>
    <n v="179"/>
    <n v="182"/>
  </r>
  <r>
    <x v="2"/>
    <x v="10"/>
    <x v="10"/>
    <n v="11.3"/>
    <s v="Modern information and communication technologies are applied to improve the performance of statistical processes."/>
    <n v="182"/>
    <n v="185"/>
  </r>
  <r>
    <x v="2"/>
    <x v="10"/>
    <x v="10"/>
    <n v="11.4"/>
    <s v="Proactive efforts are made to improve the statistical potential of administrative data and other data sources."/>
    <n v="186"/>
    <n v="189"/>
  </r>
  <r>
    <x v="2"/>
    <x v="10"/>
    <x v="10"/>
    <n v="11.5"/>
    <s v="The statistical agencies define, promote and implement integrated and standardized production systems."/>
    <n v="191"/>
    <n v="194"/>
  </r>
  <r>
    <x v="2"/>
    <x v="11"/>
    <x v="11"/>
    <n v="12.1"/>
    <s v="Statistical processes are tested before implementation."/>
    <n v="198"/>
    <n v="201"/>
  </r>
  <r>
    <x v="2"/>
    <x v="11"/>
    <x v="11"/>
    <n v="12.2"/>
    <s v="Statistical processes are well established and regularly monitored and revised as required. "/>
    <n v="206"/>
    <n v="209"/>
  </r>
  <r>
    <x v="2"/>
    <x v="11"/>
    <x v="11"/>
    <n v="12.3"/>
    <s v="Procedures are in place to effectively use administrative and other data sources for statistical purposes."/>
    <n v="207"/>
    <n v="210"/>
  </r>
  <r>
    <x v="2"/>
    <x v="11"/>
    <x v="11"/>
    <n v="12.4"/>
    <s v="Revisions of statistics follow standard and transparent procedures."/>
    <n v="211"/>
    <n v="214"/>
  </r>
  <r>
    <x v="2"/>
    <x v="11"/>
    <x v="11"/>
    <n v="12.5"/>
    <s v="Metadata and documentation of methods and different statistical processes are managed throughout the processes and shared, as appropriate."/>
    <n v="218"/>
    <n v="220"/>
  </r>
  <r>
    <x v="2"/>
    <x v="12"/>
    <x v="12"/>
    <n v="13.1"/>
    <s v="The range and detail of requested information is limited to what is necessary."/>
    <n v="219"/>
    <n v="221"/>
  </r>
  <r>
    <x v="2"/>
    <x v="12"/>
    <x v="12"/>
    <n v="13.2"/>
    <s v="Mechanisms are in place to promote the value and use of statistics to respondents."/>
    <n v="230"/>
    <n v="232"/>
  </r>
  <r>
    <x v="2"/>
    <x v="12"/>
    <x v="12"/>
    <n v="13.3"/>
    <s v="Sound methods including IT solutions are used in surveys to reduce or distribute respondent burden."/>
    <n v="231"/>
    <n v="233"/>
  </r>
  <r>
    <x v="2"/>
    <x v="12"/>
    <x v="12"/>
    <n v="13.4"/>
    <s v="Data sharing, data linkage and use of administrative and other data sources are promoted to minimize respondent burden."/>
    <n v="238"/>
    <n v="240"/>
  </r>
  <r>
    <x v="3"/>
    <x v="13"/>
    <x v="13"/>
    <n v="14.1"/>
    <s v="Procedures are in place to identify users and their needs and to consult them about the content of the statistical work program."/>
    <n v="239"/>
    <n v="241"/>
  </r>
  <r>
    <x v="3"/>
    <x v="13"/>
    <x v="13"/>
    <n v="14.2"/>
    <s v="Users’ needs and requirements are balanced, prioritized and reflected in the work program."/>
    <n v="247"/>
    <n v="249"/>
  </r>
  <r>
    <x v="3"/>
    <x v="13"/>
    <x v="13"/>
    <n v="14.3"/>
    <s v="Statistics based on new and existing data sources are being developed in response to society’s emerging information needs."/>
    <n v="248"/>
    <n v="250"/>
  </r>
  <r>
    <x v="3"/>
    <x v="13"/>
    <x v="13"/>
    <n v="14.4"/>
    <s v="User satisfaction is regularly measured and systematically followed up."/>
    <n v="254"/>
    <n v="256"/>
  </r>
  <r>
    <x v="3"/>
    <x v="14"/>
    <x v="14"/>
    <n v="15.1"/>
    <s v="Source data, integrated data, intermediate results and statistical outputs are regularly assessed and validated."/>
    <n v="255"/>
    <n v="257"/>
  </r>
  <r>
    <x v="3"/>
    <x v="14"/>
    <x v="14"/>
    <n v="15.2"/>
    <s v="Sampling errors are measured, evaluated and documented. Non-sampling errors are described and, when possible, estimated."/>
    <n v="262"/>
    <n v="264"/>
  </r>
  <r>
    <x v="3"/>
    <x v="14"/>
    <x v="14"/>
    <n v="15.3"/>
    <s v="Studies and analyses of revisions are carried out and used to improve data sources, statistical processes and outputs."/>
    <n v="263"/>
    <n v="265"/>
  </r>
  <r>
    <x v="3"/>
    <x v="15"/>
    <x v="15"/>
    <n v="16.100000000000001"/>
    <s v="Timeliness of the statistical agency’s statistics comply with international standards or other relevant timeliness targets."/>
    <n v="270"/>
    <n v="272"/>
  </r>
  <r>
    <x v="3"/>
    <x v="15"/>
    <x v="15"/>
    <n v="16.2"/>
    <s v="The relationship with data providers is managed with respect to timeliness and punctuality needs."/>
    <n v="271"/>
    <n v="273"/>
  </r>
  <r>
    <x v="3"/>
    <x v="15"/>
    <x v="15"/>
    <n v="16.3"/>
    <s v="Preliminary results can be released when their accuracy and reliability is acceptable."/>
    <n v="278"/>
    <n v="280"/>
  </r>
  <r>
    <x v="3"/>
    <x v="15"/>
    <x v="15"/>
    <n v="16.399999999999999"/>
    <s v="Punctuality is measured and monitored according to planned release dates, such as those set in a release calendar."/>
    <n v="279"/>
    <n v="281"/>
  </r>
  <r>
    <x v="3"/>
    <x v="16"/>
    <x v="16"/>
    <n v="17.100000000000001"/>
    <s v="Statistics are presented in a form that facilitates proper interpretation and meaningful comparisons."/>
    <n v="289"/>
    <n v="291"/>
  </r>
  <r>
    <x v="3"/>
    <x v="16"/>
    <x v="16"/>
    <n v="17.2"/>
    <s v="A data dissemination strategy and policy exist and is made public."/>
    <n v="295"/>
    <n v="297"/>
  </r>
  <r>
    <x v="3"/>
    <x v="16"/>
    <x v="16"/>
    <n v="17.3"/>
    <s v="Modern information and communication technology is used for facilitating easy access to statistics."/>
    <n v="296"/>
    <n v="298"/>
  </r>
  <r>
    <x v="3"/>
    <x v="16"/>
    <x v="16"/>
    <n v="17.399999999999999"/>
    <s v="Access to microdata is allowed for research purposes, subject to specific rules and protocols on statistical confidentiality that are posted on the statistical agency’s website."/>
    <n v="306"/>
    <n v="308"/>
  </r>
  <r>
    <x v="3"/>
    <x v="16"/>
    <x v="16"/>
    <n v="17.5"/>
    <s v="Mechanisms are in place to promote statistical literacy."/>
    <n v="307"/>
    <n v="309"/>
  </r>
  <r>
    <x v="3"/>
    <x v="16"/>
    <x v="16"/>
    <n v="17.600000000000001"/>
    <s v="The statistical agencies have a dedicated focal point that provides support and responds to inquiries from users in a timely manner."/>
    <n v="312"/>
    <n v="314"/>
  </r>
  <r>
    <x v="3"/>
    <x v="16"/>
    <x v="16"/>
    <n v="17.7"/>
    <s v="Users are kept informed about the quality of statistical outputs."/>
    <n v="313"/>
    <n v="315"/>
  </r>
  <r>
    <x v="3"/>
    <x v="17"/>
    <x v="17"/>
    <n v="18.100000000000001"/>
    <s v="International, regional and national standards are used with regard to definitions, units, variables and classifications."/>
    <n v="318"/>
    <n v="320"/>
  </r>
  <r>
    <x v="3"/>
    <x v="17"/>
    <x v="17"/>
    <n v="18.2"/>
    <s v="Procedures or guidelines are in place to ensure and monitor internal, intra-sectoral and cross-sectoral coherence and consistency."/>
    <n v="319"/>
    <n v="321"/>
  </r>
  <r>
    <x v="3"/>
    <x v="17"/>
    <x v="17"/>
    <n v="18.3"/>
    <s v="Statistics are kept comparable over a reasonable period of time and between geographical areas. "/>
    <n v="330"/>
    <n v="331"/>
  </r>
  <r>
    <x v="3"/>
    <x v="18"/>
    <x v="18"/>
    <n v="19.100000000000001"/>
    <s v="The metadata management system of the statistical agency is well defined and documented."/>
    <n v="333"/>
    <n v="334"/>
  </r>
  <r>
    <x v="3"/>
    <x v="18"/>
    <x v="18"/>
    <n v="19.2"/>
    <s v="Metadata are documented, archived and disseminated according to internationally accepted standards."/>
    <n v="334"/>
    <n v="335"/>
  </r>
  <r>
    <x v="3"/>
    <x v="18"/>
    <x v="18"/>
    <n v="19.3"/>
    <s v="Staff training and development programs are in place on metadata management and related information and documentation systems."/>
    <n v="340"/>
    <n v="3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3" cacheId="0" applyNumberFormats="0" applyBorderFormats="0" applyFontFormats="0" applyPatternFormats="0" applyAlignmentFormats="0" applyWidthHeightFormats="1" dataCaption="Values" updatedVersion="6" minRefreshableVersion="3" useAutoFormatting="1" itemPrintTitles="1" mergeItem="1" createdVersion="6" indent="0" compact="0" compactData="0" chartFormat="5">
  <location ref="A3:D23" firstHeaderRow="1" firstDataRow="1" firstDataCol="3"/>
  <pivotFields count="7">
    <pivotField axis="axisRow" compact="0" outline="0" showAll="0" defaultSubtotal="0">
      <items count="4">
        <item x="0"/>
        <item x="1"/>
        <item x="2"/>
        <item x="3"/>
      </items>
    </pivotField>
    <pivotField axis="axisRow" compact="0" outline="0" showAll="0" defaultSubtotal="0">
      <items count="19">
        <item x="0"/>
        <item x="1"/>
        <item x="2"/>
        <item x="3"/>
        <item x="4"/>
        <item x="5"/>
        <item x="6"/>
        <item x="7"/>
        <item x="8"/>
        <item x="9"/>
        <item x="10"/>
        <item x="11"/>
        <item x="12"/>
        <item x="13"/>
        <item x="14"/>
        <item x="15"/>
        <item x="16"/>
        <item x="17"/>
        <item x="18"/>
      </items>
    </pivotField>
    <pivotField axis="axisRow" compact="0" outline="0" showAll="0" defaultSubtotal="0">
      <items count="37">
        <item m="1" x="33"/>
        <item m="1" x="23"/>
        <item m="1" x="22"/>
        <item m="1" x="24"/>
        <item m="1" x="34"/>
        <item m="1" x="28"/>
        <item m="1" x="19"/>
        <item m="1" x="21"/>
        <item m="1" x="25"/>
        <item m="1" x="26"/>
        <item m="1" x="36"/>
        <item m="1" x="35"/>
        <item m="1" x="20"/>
        <item m="1" x="29"/>
        <item x="0"/>
        <item m="1" x="32"/>
        <item m="1" x="31"/>
        <item m="1" x="30"/>
        <item m="1" x="27"/>
        <item x="1"/>
        <item x="2"/>
        <item x="3"/>
        <item x="4"/>
        <item x="5"/>
        <item x="6"/>
        <item x="7"/>
        <item x="8"/>
        <item x="9"/>
        <item x="10"/>
        <item x="11"/>
        <item x="12"/>
        <item x="13"/>
        <item x="14"/>
        <item x="15"/>
        <item x="16"/>
        <item x="17"/>
        <item x="18"/>
      </items>
    </pivotField>
    <pivotField compact="0" outline="0" showAll="0" defaultSubtotal="0"/>
    <pivotField dataField="1" compact="0" outline="0" showAll="0" defaultSubtotal="0"/>
    <pivotField compact="0" outline="0" showAll="0" defaultSubtotal="0"/>
    <pivotField compact="0" outline="0" showAll="0" defaultSubtotal="0"/>
  </pivotFields>
  <rowFields count="3">
    <field x="0"/>
    <field x="1"/>
    <field x="2"/>
  </rowFields>
  <rowItems count="20">
    <i>
      <x/>
      <x/>
      <x v="14"/>
    </i>
    <i r="1">
      <x v="1"/>
      <x v="19"/>
    </i>
    <i r="1">
      <x v="2"/>
      <x v="20"/>
    </i>
    <i>
      <x v="1"/>
      <x v="3"/>
      <x v="21"/>
    </i>
    <i r="1">
      <x v="4"/>
      <x v="22"/>
    </i>
    <i r="1">
      <x v="5"/>
      <x v="23"/>
    </i>
    <i r="1">
      <x v="6"/>
      <x v="24"/>
    </i>
    <i r="1">
      <x v="7"/>
      <x v="25"/>
    </i>
    <i r="1">
      <x v="8"/>
      <x v="26"/>
    </i>
    <i>
      <x v="2"/>
      <x v="9"/>
      <x v="27"/>
    </i>
    <i r="1">
      <x v="10"/>
      <x v="28"/>
    </i>
    <i r="1">
      <x v="11"/>
      <x v="29"/>
    </i>
    <i r="1">
      <x v="12"/>
      <x v="30"/>
    </i>
    <i>
      <x v="3"/>
      <x v="13"/>
      <x v="31"/>
    </i>
    <i r="1">
      <x v="14"/>
      <x v="32"/>
    </i>
    <i r="1">
      <x v="15"/>
      <x v="33"/>
    </i>
    <i r="1">
      <x v="16"/>
      <x v="34"/>
    </i>
    <i r="1">
      <x v="17"/>
      <x v="35"/>
    </i>
    <i r="1">
      <x v="18"/>
      <x v="36"/>
    </i>
    <i t="grand">
      <x/>
    </i>
  </rowItems>
  <colItems count="1">
    <i/>
  </colItems>
  <dataFields count="1">
    <dataField name="Count of Requirement" fld="4" subtotal="count" baseField="0" baseItem="0"/>
  </dataFields>
  <formats count="39">
    <format dxfId="38">
      <pivotArea dataOnly="0" labelOnly="1" outline="0" fieldPosition="0">
        <references count="2">
          <reference field="1" count="1" selected="0">
            <x v="0"/>
          </reference>
          <reference field="2" count="1">
            <x v="14"/>
          </reference>
        </references>
      </pivotArea>
    </format>
    <format dxfId="37">
      <pivotArea dataOnly="0" labelOnly="1" outline="0" fieldPosition="0">
        <references count="2">
          <reference field="1" count="1" selected="0">
            <x v="1"/>
          </reference>
          <reference field="2" count="1">
            <x v="16"/>
          </reference>
        </references>
      </pivotArea>
    </format>
    <format dxfId="36">
      <pivotArea dataOnly="0" labelOnly="1" outline="0" fieldPosition="0">
        <references count="2">
          <reference field="1" count="1" selected="0">
            <x v="2"/>
          </reference>
          <reference field="2" count="1">
            <x v="17"/>
          </reference>
        </references>
      </pivotArea>
    </format>
    <format dxfId="35">
      <pivotArea dataOnly="0" labelOnly="1" outline="0" fieldPosition="0">
        <references count="2">
          <reference field="1" count="1" selected="0">
            <x v="3"/>
          </reference>
          <reference field="2" count="1">
            <x v="8"/>
          </reference>
        </references>
      </pivotArea>
    </format>
    <format dxfId="34">
      <pivotArea dataOnly="0" labelOnly="1" outline="0" fieldPosition="0">
        <references count="2">
          <reference field="1" count="1" selected="0">
            <x v="4"/>
          </reference>
          <reference field="2" count="1">
            <x v="6"/>
          </reference>
        </references>
      </pivotArea>
    </format>
    <format dxfId="33">
      <pivotArea dataOnly="0" labelOnly="1" outline="0" fieldPosition="0">
        <references count="2">
          <reference field="1" count="1" selected="0">
            <x v="5"/>
          </reference>
          <reference field="2" count="1">
            <x v="13"/>
          </reference>
        </references>
      </pivotArea>
    </format>
    <format dxfId="32">
      <pivotArea dataOnly="0" labelOnly="1" outline="0" fieldPosition="0">
        <references count="2">
          <reference field="1" count="1" selected="0">
            <x v="6"/>
          </reference>
          <reference field="2" count="1">
            <x v="10"/>
          </reference>
        </references>
      </pivotArea>
    </format>
    <format dxfId="31">
      <pivotArea dataOnly="0" labelOnly="1" outline="0" fieldPosition="0">
        <references count="2">
          <reference field="1" count="1" selected="0">
            <x v="7"/>
          </reference>
          <reference field="2" count="1">
            <x v="11"/>
          </reference>
        </references>
      </pivotArea>
    </format>
    <format dxfId="30">
      <pivotArea dataOnly="0" labelOnly="1" outline="0" fieldPosition="0">
        <references count="2">
          <reference field="1" count="1" selected="0">
            <x v="8"/>
          </reference>
          <reference field="2" count="1">
            <x v="2"/>
          </reference>
        </references>
      </pivotArea>
    </format>
    <format dxfId="29">
      <pivotArea dataOnly="0" labelOnly="1" outline="0" fieldPosition="0">
        <references count="2">
          <reference field="1" count="1" selected="0">
            <x v="9"/>
          </reference>
          <reference field="2" count="1">
            <x v="7"/>
          </reference>
        </references>
      </pivotArea>
    </format>
    <format dxfId="28">
      <pivotArea dataOnly="0" labelOnly="1" outline="0" fieldPosition="0">
        <references count="2">
          <reference field="1" count="1" selected="0">
            <x v="10"/>
          </reference>
          <reference field="2" count="1">
            <x v="5"/>
          </reference>
        </references>
      </pivotArea>
    </format>
    <format dxfId="27">
      <pivotArea dataOnly="0" labelOnly="1" outline="0" fieldPosition="0">
        <references count="2">
          <reference field="1" count="1" selected="0">
            <x v="11"/>
          </reference>
          <reference field="2" count="1">
            <x v="3"/>
          </reference>
        </references>
      </pivotArea>
    </format>
    <format dxfId="26">
      <pivotArea dataOnly="0" labelOnly="1" outline="0" fieldPosition="0">
        <references count="2">
          <reference field="1" count="1" selected="0">
            <x v="12"/>
          </reference>
          <reference field="2" count="1">
            <x v="18"/>
          </reference>
        </references>
      </pivotArea>
    </format>
    <format dxfId="25">
      <pivotArea dataOnly="0" labelOnly="1" outline="0" fieldPosition="0">
        <references count="2">
          <reference field="1" count="1" selected="0">
            <x v="13"/>
          </reference>
          <reference field="2" count="1">
            <x v="9"/>
          </reference>
        </references>
      </pivotArea>
    </format>
    <format dxfId="24">
      <pivotArea dataOnly="0" labelOnly="1" outline="0" fieldPosition="0">
        <references count="2">
          <reference field="1" count="1" selected="0">
            <x v="14"/>
          </reference>
          <reference field="2" count="1">
            <x v="1"/>
          </reference>
        </references>
      </pivotArea>
    </format>
    <format dxfId="23">
      <pivotArea dataOnly="0" labelOnly="1" outline="0" fieldPosition="0">
        <references count="2">
          <reference field="1" count="1" selected="0">
            <x v="15"/>
          </reference>
          <reference field="2" count="1">
            <x v="12"/>
          </reference>
        </references>
      </pivotArea>
    </format>
    <format dxfId="22">
      <pivotArea dataOnly="0" labelOnly="1" outline="0" fieldPosition="0">
        <references count="2">
          <reference field="1" count="1" selected="0">
            <x v="16"/>
          </reference>
          <reference field="2" count="1">
            <x v="0"/>
          </reference>
        </references>
      </pivotArea>
    </format>
    <format dxfId="21">
      <pivotArea dataOnly="0" labelOnly="1" outline="0" fieldPosition="0">
        <references count="2">
          <reference field="1" count="1" selected="0">
            <x v="17"/>
          </reference>
          <reference field="2" count="1">
            <x v="4"/>
          </reference>
        </references>
      </pivotArea>
    </format>
    <format dxfId="20">
      <pivotArea dataOnly="0" labelOnly="1" outline="0" fieldPosition="0">
        <references count="2">
          <reference field="1" count="1" selected="0">
            <x v="18"/>
          </reference>
          <reference field="2" count="1">
            <x v="15"/>
          </reference>
        </references>
      </pivotArea>
    </format>
    <format dxfId="19">
      <pivotArea outline="0" collapsedLevelsAreSubtotals="1" fieldPosition="0"/>
    </format>
    <format dxfId="18">
      <pivotArea dataOnly="0" labelOnly="1" outline="0" fieldPosition="0">
        <references count="3">
          <reference field="0" count="1" selected="0">
            <x v="0"/>
          </reference>
          <reference field="1" count="1" selected="0">
            <x v="0"/>
          </reference>
          <reference field="2" count="1">
            <x v="14"/>
          </reference>
        </references>
      </pivotArea>
    </format>
    <format dxfId="17">
      <pivotArea dataOnly="0" labelOnly="1" outline="0" fieldPosition="0">
        <references count="3">
          <reference field="0" count="1" selected="0">
            <x v="0"/>
          </reference>
          <reference field="1" count="1" selected="0">
            <x v="1"/>
          </reference>
          <reference field="2" count="1">
            <x v="19"/>
          </reference>
        </references>
      </pivotArea>
    </format>
    <format dxfId="16">
      <pivotArea dataOnly="0" labelOnly="1" outline="0" fieldPosition="0">
        <references count="3">
          <reference field="0" count="1" selected="0">
            <x v="0"/>
          </reference>
          <reference field="1" count="1" selected="0">
            <x v="2"/>
          </reference>
          <reference field="2" count="1">
            <x v="20"/>
          </reference>
        </references>
      </pivotArea>
    </format>
    <format dxfId="15">
      <pivotArea dataOnly="0" labelOnly="1" outline="0" fieldPosition="0">
        <references count="3">
          <reference field="0" count="1" selected="0">
            <x v="1"/>
          </reference>
          <reference field="1" count="1" selected="0">
            <x v="3"/>
          </reference>
          <reference field="2" count="1">
            <x v="21"/>
          </reference>
        </references>
      </pivotArea>
    </format>
    <format dxfId="14">
      <pivotArea dataOnly="0" labelOnly="1" outline="0" fieldPosition="0">
        <references count="3">
          <reference field="0" count="1" selected="0">
            <x v="1"/>
          </reference>
          <reference field="1" count="1" selected="0">
            <x v="4"/>
          </reference>
          <reference field="2" count="1">
            <x v="22"/>
          </reference>
        </references>
      </pivotArea>
    </format>
    <format dxfId="13">
      <pivotArea dataOnly="0" labelOnly="1" outline="0" fieldPosition="0">
        <references count="3">
          <reference field="0" count="1" selected="0">
            <x v="1"/>
          </reference>
          <reference field="1" count="1" selected="0">
            <x v="5"/>
          </reference>
          <reference field="2" count="1">
            <x v="23"/>
          </reference>
        </references>
      </pivotArea>
    </format>
    <format dxfId="12">
      <pivotArea dataOnly="0" labelOnly="1" outline="0" fieldPosition="0">
        <references count="3">
          <reference field="0" count="1" selected="0">
            <x v="1"/>
          </reference>
          <reference field="1" count="1" selected="0">
            <x v="6"/>
          </reference>
          <reference field="2" count="1">
            <x v="24"/>
          </reference>
        </references>
      </pivotArea>
    </format>
    <format dxfId="11">
      <pivotArea dataOnly="0" labelOnly="1" outline="0" fieldPosition="0">
        <references count="3">
          <reference field="0" count="1" selected="0">
            <x v="1"/>
          </reference>
          <reference field="1" count="1" selected="0">
            <x v="7"/>
          </reference>
          <reference field="2" count="1">
            <x v="25"/>
          </reference>
        </references>
      </pivotArea>
    </format>
    <format dxfId="10">
      <pivotArea dataOnly="0" labelOnly="1" outline="0" fieldPosition="0">
        <references count="3">
          <reference field="0" count="1" selected="0">
            <x v="1"/>
          </reference>
          <reference field="1" count="1" selected="0">
            <x v="8"/>
          </reference>
          <reference field="2" count="1">
            <x v="26"/>
          </reference>
        </references>
      </pivotArea>
    </format>
    <format dxfId="9">
      <pivotArea dataOnly="0" labelOnly="1" outline="0" fieldPosition="0">
        <references count="3">
          <reference field="0" count="1" selected="0">
            <x v="2"/>
          </reference>
          <reference field="1" count="1" selected="0">
            <x v="9"/>
          </reference>
          <reference field="2" count="1">
            <x v="27"/>
          </reference>
        </references>
      </pivotArea>
    </format>
    <format dxfId="8">
      <pivotArea dataOnly="0" labelOnly="1" outline="0" fieldPosition="0">
        <references count="3">
          <reference field="0" count="1" selected="0">
            <x v="2"/>
          </reference>
          <reference field="1" count="1" selected="0">
            <x v="10"/>
          </reference>
          <reference field="2" count="1">
            <x v="28"/>
          </reference>
        </references>
      </pivotArea>
    </format>
    <format dxfId="7">
      <pivotArea dataOnly="0" labelOnly="1" outline="0" fieldPosition="0">
        <references count="3">
          <reference field="0" count="1" selected="0">
            <x v="2"/>
          </reference>
          <reference field="1" count="1" selected="0">
            <x v="11"/>
          </reference>
          <reference field="2" count="1">
            <x v="29"/>
          </reference>
        </references>
      </pivotArea>
    </format>
    <format dxfId="6">
      <pivotArea dataOnly="0" labelOnly="1" outline="0" fieldPosition="0">
        <references count="3">
          <reference field="0" count="1" selected="0">
            <x v="2"/>
          </reference>
          <reference field="1" count="1" selected="0">
            <x v="12"/>
          </reference>
          <reference field="2" count="1">
            <x v="30"/>
          </reference>
        </references>
      </pivotArea>
    </format>
    <format dxfId="5">
      <pivotArea dataOnly="0" labelOnly="1" outline="0" fieldPosition="0">
        <references count="3">
          <reference field="0" count="1" selected="0">
            <x v="3"/>
          </reference>
          <reference field="1" count="1" selected="0">
            <x v="13"/>
          </reference>
          <reference field="2" count="1">
            <x v="31"/>
          </reference>
        </references>
      </pivotArea>
    </format>
    <format dxfId="4">
      <pivotArea dataOnly="0" labelOnly="1" outline="0" fieldPosition="0">
        <references count="3">
          <reference field="0" count="1" selected="0">
            <x v="3"/>
          </reference>
          <reference field="1" count="1" selected="0">
            <x v="14"/>
          </reference>
          <reference field="2" count="1">
            <x v="32"/>
          </reference>
        </references>
      </pivotArea>
    </format>
    <format dxfId="3">
      <pivotArea dataOnly="0" labelOnly="1" outline="0" fieldPosition="0">
        <references count="3">
          <reference field="0" count="1" selected="0">
            <x v="3"/>
          </reference>
          <reference field="1" count="1" selected="0">
            <x v="15"/>
          </reference>
          <reference field="2" count="1">
            <x v="33"/>
          </reference>
        </references>
      </pivotArea>
    </format>
    <format dxfId="2">
      <pivotArea dataOnly="0" labelOnly="1" outline="0" fieldPosition="0">
        <references count="3">
          <reference field="0" count="1" selected="0">
            <x v="3"/>
          </reference>
          <reference field="1" count="1" selected="0">
            <x v="16"/>
          </reference>
          <reference field="2" count="1">
            <x v="34"/>
          </reference>
        </references>
      </pivotArea>
    </format>
    <format dxfId="1">
      <pivotArea dataOnly="0" labelOnly="1" outline="0" fieldPosition="0">
        <references count="3">
          <reference field="0" count="1" selected="0">
            <x v="3"/>
          </reference>
          <reference field="1" count="1" selected="0">
            <x v="17"/>
          </reference>
          <reference field="2" count="1">
            <x v="35"/>
          </reference>
        </references>
      </pivotArea>
    </format>
    <format dxfId="0">
      <pivotArea dataOnly="0" labelOnly="1" outline="0" fieldPosition="0">
        <references count="3">
          <reference field="0" count="1" selected="0">
            <x v="3"/>
          </reference>
          <reference field="1" count="1" selected="0">
            <x v="18"/>
          </reference>
          <reference field="2" count="1">
            <x v="3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6"/>
  <sheetViews>
    <sheetView topLeftCell="D2" zoomScale="96" zoomScaleNormal="96" workbookViewId="0">
      <selection activeCell="J7" sqref="J7"/>
    </sheetView>
  </sheetViews>
  <sheetFormatPr defaultColWidth="9.140625" defaultRowHeight="12.75" x14ac:dyDescent="0.2"/>
  <cols>
    <col min="1" max="1" width="6.5703125" style="44" customWidth="1"/>
    <col min="2" max="2" width="9.140625" style="44" customWidth="1"/>
    <col min="3" max="3" width="22.28515625" style="44" customWidth="1"/>
    <col min="4" max="4" width="12.28515625" style="45" customWidth="1"/>
    <col min="5" max="5" width="80.85546875" style="46" customWidth="1"/>
    <col min="6" max="6" width="17" style="45" hidden="1" customWidth="1"/>
    <col min="7" max="7" width="14.5703125" style="45" hidden="1" customWidth="1"/>
    <col min="8" max="8" width="12.85546875" style="44" customWidth="1"/>
    <col min="9" max="9" width="9.140625" style="44"/>
    <col min="10" max="10" width="70.5703125" style="34" customWidth="1"/>
    <col min="11" max="12" width="9.140625" style="34"/>
    <col min="13" max="18" width="9.140625" style="34" customWidth="1"/>
    <col min="19" max="16384" width="9.140625" style="34"/>
  </cols>
  <sheetData>
    <row r="1" spans="1:10" s="27" customFormat="1" ht="30" x14ac:dyDescent="0.2">
      <c r="A1" s="25" t="s">
        <v>103</v>
      </c>
      <c r="B1" s="26" t="s">
        <v>113</v>
      </c>
      <c r="C1" s="26" t="s">
        <v>82</v>
      </c>
      <c r="D1" s="26" t="s">
        <v>112</v>
      </c>
      <c r="E1" s="26" t="s">
        <v>0</v>
      </c>
      <c r="F1" s="26" t="s">
        <v>115</v>
      </c>
      <c r="G1" s="26" t="s">
        <v>114</v>
      </c>
      <c r="H1" s="26" t="s">
        <v>111</v>
      </c>
      <c r="I1" s="25" t="s">
        <v>102</v>
      </c>
      <c r="J1" s="25" t="s">
        <v>145</v>
      </c>
    </row>
    <row r="2" spans="1:10" ht="141.75" x14ac:dyDescent="0.25">
      <c r="A2" s="28" t="s">
        <v>116</v>
      </c>
      <c r="B2" s="29">
        <v>1</v>
      </c>
      <c r="C2" s="30" t="s">
        <v>106</v>
      </c>
      <c r="D2" s="31">
        <v>1.1000000000000001</v>
      </c>
      <c r="E2" s="32" t="s">
        <v>1</v>
      </c>
      <c r="F2" s="31">
        <v>1</v>
      </c>
      <c r="G2" s="31">
        <v>1</v>
      </c>
      <c r="H2" s="47" t="s">
        <v>80</v>
      </c>
      <c r="I2" s="33">
        <f>IF(H2="Yes",1,IF(H2="No",0,IF(H2="Partial",0.5,"")))</f>
        <v>1</v>
      </c>
      <c r="J2" s="32" t="s">
        <v>155</v>
      </c>
    </row>
    <row r="3" spans="1:10" ht="47.25" x14ac:dyDescent="0.25">
      <c r="A3" s="28" t="s">
        <v>116</v>
      </c>
      <c r="B3" s="29">
        <v>1</v>
      </c>
      <c r="C3" s="30" t="s">
        <v>106</v>
      </c>
      <c r="D3" s="31">
        <v>1.2</v>
      </c>
      <c r="E3" s="32" t="s">
        <v>2</v>
      </c>
      <c r="F3" s="31">
        <v>4</v>
      </c>
      <c r="G3" s="31">
        <v>4</v>
      </c>
      <c r="H3" s="47" t="s">
        <v>80</v>
      </c>
      <c r="I3" s="32">
        <f>IF(H3="Yes",1,IF(H3="No",0,IF(H3="Partial",0.5,"")))</f>
        <v>1</v>
      </c>
      <c r="J3" s="32" t="s">
        <v>156</v>
      </c>
    </row>
    <row r="4" spans="1:10" ht="40.5" x14ac:dyDescent="0.25">
      <c r="A4" s="28" t="s">
        <v>116</v>
      </c>
      <c r="B4" s="29">
        <v>1</v>
      </c>
      <c r="C4" s="30" t="s">
        <v>106</v>
      </c>
      <c r="D4" s="31">
        <v>1.3</v>
      </c>
      <c r="E4" s="32" t="s">
        <v>3</v>
      </c>
      <c r="F4" s="31">
        <v>13</v>
      </c>
      <c r="G4" s="31">
        <v>13</v>
      </c>
      <c r="H4" s="47" t="s">
        <v>81</v>
      </c>
      <c r="I4" s="33">
        <f t="shared" ref="I4:I66" si="0">IF(H4="Yes",1,IF(H4="No",0,IF(H4="Partial",0.5,"")))</f>
        <v>0</v>
      </c>
      <c r="J4" s="32" t="s">
        <v>81</v>
      </c>
    </row>
    <row r="5" spans="1:10" ht="47.25" x14ac:dyDescent="0.25">
      <c r="A5" s="28" t="s">
        <v>116</v>
      </c>
      <c r="B5" s="29">
        <v>1</v>
      </c>
      <c r="C5" s="30" t="s">
        <v>146</v>
      </c>
      <c r="D5" s="31">
        <v>1.4</v>
      </c>
      <c r="E5" s="32" t="s">
        <v>4</v>
      </c>
      <c r="F5" s="31">
        <v>16</v>
      </c>
      <c r="G5" s="31">
        <v>16</v>
      </c>
      <c r="H5" s="47" t="s">
        <v>80</v>
      </c>
      <c r="I5" s="33">
        <f t="shared" si="0"/>
        <v>1</v>
      </c>
      <c r="J5" s="32" t="s">
        <v>157</v>
      </c>
    </row>
    <row r="6" spans="1:10" ht="31.5" x14ac:dyDescent="0.25">
      <c r="A6" s="35" t="s">
        <v>116</v>
      </c>
      <c r="B6" s="36">
        <v>2</v>
      </c>
      <c r="C6" s="37" t="s">
        <v>138</v>
      </c>
      <c r="D6" s="38">
        <v>2.1</v>
      </c>
      <c r="E6" s="39" t="s">
        <v>5</v>
      </c>
      <c r="F6" s="38">
        <v>22</v>
      </c>
      <c r="G6" s="38">
        <v>22</v>
      </c>
      <c r="H6" s="36" t="s">
        <v>144</v>
      </c>
      <c r="I6" s="40" t="str">
        <f t="shared" si="0"/>
        <v/>
      </c>
      <c r="J6" s="41"/>
    </row>
    <row r="7" spans="1:10" ht="31.5" x14ac:dyDescent="0.25">
      <c r="A7" s="35" t="s">
        <v>116</v>
      </c>
      <c r="B7" s="36">
        <v>2</v>
      </c>
      <c r="C7" s="37" t="s">
        <v>138</v>
      </c>
      <c r="D7" s="38">
        <v>2.2000000000000002</v>
      </c>
      <c r="E7" s="39" t="s">
        <v>6</v>
      </c>
      <c r="F7" s="38">
        <v>25</v>
      </c>
      <c r="G7" s="38">
        <v>25</v>
      </c>
      <c r="H7" s="36" t="s">
        <v>144</v>
      </c>
      <c r="I7" s="40" t="str">
        <f t="shared" si="0"/>
        <v/>
      </c>
      <c r="J7" s="41"/>
    </row>
    <row r="8" spans="1:10" ht="47.25" x14ac:dyDescent="0.25">
      <c r="A8" s="35" t="s">
        <v>116</v>
      </c>
      <c r="B8" s="36">
        <v>2</v>
      </c>
      <c r="C8" s="37" t="s">
        <v>138</v>
      </c>
      <c r="D8" s="38">
        <v>2.2999999999999998</v>
      </c>
      <c r="E8" s="39" t="s">
        <v>79</v>
      </c>
      <c r="F8" s="38">
        <v>30</v>
      </c>
      <c r="G8" s="38">
        <v>30</v>
      </c>
      <c r="H8" s="36" t="s">
        <v>144</v>
      </c>
      <c r="I8" s="40" t="str">
        <f t="shared" si="0"/>
        <v/>
      </c>
      <c r="J8" s="41"/>
    </row>
    <row r="9" spans="1:10" ht="47.25" x14ac:dyDescent="0.25">
      <c r="A9" s="35" t="s">
        <v>116</v>
      </c>
      <c r="B9" s="36">
        <v>2</v>
      </c>
      <c r="C9" s="37" t="s">
        <v>138</v>
      </c>
      <c r="D9" s="38">
        <v>2.4</v>
      </c>
      <c r="E9" s="39" t="s">
        <v>147</v>
      </c>
      <c r="F9" s="38">
        <v>31</v>
      </c>
      <c r="G9" s="38">
        <v>31</v>
      </c>
      <c r="H9" s="36" t="s">
        <v>144</v>
      </c>
      <c r="I9" s="40" t="str">
        <f t="shared" si="0"/>
        <v/>
      </c>
      <c r="J9" s="41"/>
    </row>
    <row r="10" spans="1:10" ht="63" x14ac:dyDescent="0.25">
      <c r="A10" s="35" t="s">
        <v>116</v>
      </c>
      <c r="B10" s="36">
        <v>2</v>
      </c>
      <c r="C10" s="37" t="s">
        <v>138</v>
      </c>
      <c r="D10" s="38">
        <v>2.5</v>
      </c>
      <c r="E10" s="39" t="s">
        <v>148</v>
      </c>
      <c r="F10" s="38">
        <v>33</v>
      </c>
      <c r="G10" s="38">
        <v>33</v>
      </c>
      <c r="H10" s="36" t="s">
        <v>144</v>
      </c>
      <c r="I10" s="40" t="str">
        <f t="shared" si="0"/>
        <v/>
      </c>
      <c r="J10" s="41"/>
    </row>
    <row r="11" spans="1:10" ht="78.75" x14ac:dyDescent="0.25">
      <c r="A11" s="35" t="s">
        <v>116</v>
      </c>
      <c r="B11" s="36">
        <v>2</v>
      </c>
      <c r="C11" s="37" t="s">
        <v>138</v>
      </c>
      <c r="D11" s="38">
        <v>2.6</v>
      </c>
      <c r="E11" s="39" t="s">
        <v>149</v>
      </c>
      <c r="F11" s="38">
        <v>39</v>
      </c>
      <c r="G11" s="38">
        <v>38</v>
      </c>
      <c r="H11" s="36" t="s">
        <v>144</v>
      </c>
      <c r="I11" s="40" t="str">
        <f t="shared" si="0"/>
        <v/>
      </c>
      <c r="J11" s="41"/>
    </row>
    <row r="12" spans="1:10" ht="31.5" x14ac:dyDescent="0.25">
      <c r="A12" s="35" t="s">
        <v>116</v>
      </c>
      <c r="B12" s="36">
        <v>2</v>
      </c>
      <c r="C12" s="37" t="s">
        <v>138</v>
      </c>
      <c r="D12" s="38">
        <v>2.7</v>
      </c>
      <c r="E12" s="39" t="s">
        <v>150</v>
      </c>
      <c r="F12" s="38">
        <v>44</v>
      </c>
      <c r="G12" s="38">
        <v>42</v>
      </c>
      <c r="H12" s="36" t="s">
        <v>144</v>
      </c>
      <c r="I12" s="40" t="str">
        <f t="shared" si="0"/>
        <v/>
      </c>
      <c r="J12" s="41"/>
    </row>
    <row r="13" spans="1:10" ht="31.5" x14ac:dyDescent="0.25">
      <c r="A13" s="35" t="s">
        <v>116</v>
      </c>
      <c r="B13" s="36">
        <v>3</v>
      </c>
      <c r="C13" s="37" t="s">
        <v>139</v>
      </c>
      <c r="D13" s="38">
        <v>3.1</v>
      </c>
      <c r="E13" s="39" t="s">
        <v>7</v>
      </c>
      <c r="F13" s="38">
        <v>48</v>
      </c>
      <c r="G13" s="38">
        <v>46</v>
      </c>
      <c r="H13" s="36" t="s">
        <v>144</v>
      </c>
      <c r="I13" s="40" t="str">
        <f t="shared" si="0"/>
        <v/>
      </c>
      <c r="J13" s="41"/>
    </row>
    <row r="14" spans="1:10" ht="47.25" x14ac:dyDescent="0.25">
      <c r="A14" s="35" t="s">
        <v>116</v>
      </c>
      <c r="B14" s="36">
        <v>3</v>
      </c>
      <c r="C14" s="37" t="s">
        <v>139</v>
      </c>
      <c r="D14" s="38">
        <v>3.2</v>
      </c>
      <c r="E14" s="39" t="s">
        <v>151</v>
      </c>
      <c r="F14" s="38">
        <v>60</v>
      </c>
      <c r="G14" s="38">
        <v>58</v>
      </c>
      <c r="H14" s="36" t="s">
        <v>144</v>
      </c>
      <c r="I14" s="40" t="str">
        <f t="shared" si="0"/>
        <v/>
      </c>
      <c r="J14" s="41"/>
    </row>
    <row r="15" spans="1:10" ht="31.5" x14ac:dyDescent="0.25">
      <c r="A15" s="35" t="s">
        <v>116</v>
      </c>
      <c r="B15" s="36">
        <v>3</v>
      </c>
      <c r="C15" s="37" t="s">
        <v>139</v>
      </c>
      <c r="D15" s="38">
        <v>3.3</v>
      </c>
      <c r="E15" s="39" t="s">
        <v>8</v>
      </c>
      <c r="F15" s="38">
        <v>61</v>
      </c>
      <c r="G15" s="38">
        <v>59</v>
      </c>
      <c r="H15" s="36" t="s">
        <v>144</v>
      </c>
      <c r="I15" s="40" t="str">
        <f t="shared" si="0"/>
        <v/>
      </c>
      <c r="J15" s="41"/>
    </row>
    <row r="16" spans="1:10" ht="78.75" x14ac:dyDescent="0.25">
      <c r="A16" s="35" t="s">
        <v>117</v>
      </c>
      <c r="B16" s="36">
        <v>4</v>
      </c>
      <c r="C16" s="37" t="s">
        <v>122</v>
      </c>
      <c r="D16" s="38">
        <v>4.0999999999999996</v>
      </c>
      <c r="E16" s="39" t="s">
        <v>9</v>
      </c>
      <c r="F16" s="38">
        <v>64</v>
      </c>
      <c r="G16" s="38">
        <v>62</v>
      </c>
      <c r="H16" s="36" t="s">
        <v>144</v>
      </c>
      <c r="I16" s="40" t="str">
        <f t="shared" si="0"/>
        <v/>
      </c>
      <c r="J16" s="41"/>
    </row>
    <row r="17" spans="1:10" ht="78.75" x14ac:dyDescent="0.25">
      <c r="A17" s="35" t="s">
        <v>117</v>
      </c>
      <c r="B17" s="36">
        <v>4</v>
      </c>
      <c r="C17" s="37" t="s">
        <v>122</v>
      </c>
      <c r="D17" s="38">
        <v>4.2</v>
      </c>
      <c r="E17" s="39" t="s">
        <v>152</v>
      </c>
      <c r="F17" s="38">
        <v>65</v>
      </c>
      <c r="G17" s="38">
        <v>63</v>
      </c>
      <c r="H17" s="36" t="s">
        <v>144</v>
      </c>
      <c r="I17" s="40" t="str">
        <f t="shared" si="0"/>
        <v/>
      </c>
      <c r="J17" s="41"/>
    </row>
    <row r="18" spans="1:10" ht="63" x14ac:dyDescent="0.25">
      <c r="A18" s="35" t="s">
        <v>117</v>
      </c>
      <c r="B18" s="36">
        <v>4</v>
      </c>
      <c r="C18" s="37" t="s">
        <v>122</v>
      </c>
      <c r="D18" s="38">
        <v>4.3</v>
      </c>
      <c r="E18" s="39" t="s">
        <v>153</v>
      </c>
      <c r="F18" s="38">
        <v>72</v>
      </c>
      <c r="G18" s="38">
        <v>70</v>
      </c>
      <c r="H18" s="36" t="s">
        <v>144</v>
      </c>
      <c r="I18" s="40" t="str">
        <f t="shared" si="0"/>
        <v/>
      </c>
      <c r="J18" s="41"/>
    </row>
    <row r="19" spans="1:10" ht="63" x14ac:dyDescent="0.25">
      <c r="A19" s="35" t="s">
        <v>117</v>
      </c>
      <c r="B19" s="36">
        <v>5</v>
      </c>
      <c r="C19" s="37" t="s">
        <v>123</v>
      </c>
      <c r="D19" s="38">
        <v>5.0999999999999996</v>
      </c>
      <c r="E19" s="39" t="s">
        <v>10</v>
      </c>
      <c r="F19" s="38">
        <v>73</v>
      </c>
      <c r="G19" s="38">
        <v>71</v>
      </c>
      <c r="H19" s="36" t="s">
        <v>144</v>
      </c>
      <c r="I19" s="40" t="str">
        <f t="shared" si="0"/>
        <v/>
      </c>
      <c r="J19" s="41"/>
    </row>
    <row r="20" spans="1:10" ht="31.5" x14ac:dyDescent="0.25">
      <c r="A20" s="35" t="s">
        <v>117</v>
      </c>
      <c r="B20" s="36">
        <v>5</v>
      </c>
      <c r="C20" s="37" t="s">
        <v>123</v>
      </c>
      <c r="D20" s="38">
        <v>5.2</v>
      </c>
      <c r="E20" s="39" t="s">
        <v>11</v>
      </c>
      <c r="F20" s="38">
        <v>77</v>
      </c>
      <c r="G20" s="38">
        <v>75</v>
      </c>
      <c r="H20" s="36" t="s">
        <v>144</v>
      </c>
      <c r="I20" s="40" t="str">
        <f t="shared" si="0"/>
        <v/>
      </c>
      <c r="J20" s="41"/>
    </row>
    <row r="21" spans="1:10" ht="27" x14ac:dyDescent="0.25">
      <c r="A21" s="35" t="s">
        <v>117</v>
      </c>
      <c r="B21" s="36">
        <v>5</v>
      </c>
      <c r="C21" s="37" t="s">
        <v>123</v>
      </c>
      <c r="D21" s="38">
        <v>5.3</v>
      </c>
      <c r="E21" s="39" t="s">
        <v>12</v>
      </c>
      <c r="F21" s="38">
        <v>78</v>
      </c>
      <c r="G21" s="38">
        <v>76</v>
      </c>
      <c r="H21" s="36" t="s">
        <v>144</v>
      </c>
      <c r="I21" s="40" t="str">
        <f t="shared" si="0"/>
        <v/>
      </c>
      <c r="J21" s="41"/>
    </row>
    <row r="22" spans="1:10" ht="27" x14ac:dyDescent="0.25">
      <c r="A22" s="35" t="s">
        <v>117</v>
      </c>
      <c r="B22" s="36">
        <v>5</v>
      </c>
      <c r="C22" s="37" t="s">
        <v>123</v>
      </c>
      <c r="D22" s="38">
        <v>5.4</v>
      </c>
      <c r="E22" s="39" t="s">
        <v>13</v>
      </c>
      <c r="F22" s="38">
        <v>79</v>
      </c>
      <c r="G22" s="38">
        <v>77</v>
      </c>
      <c r="H22" s="36" t="s">
        <v>144</v>
      </c>
      <c r="I22" s="40" t="str">
        <f t="shared" si="0"/>
        <v/>
      </c>
      <c r="J22" s="41"/>
    </row>
    <row r="23" spans="1:10" ht="27" x14ac:dyDescent="0.25">
      <c r="A23" s="35" t="s">
        <v>117</v>
      </c>
      <c r="B23" s="36">
        <v>5</v>
      </c>
      <c r="C23" s="37" t="s">
        <v>123</v>
      </c>
      <c r="D23" s="38">
        <v>5.5</v>
      </c>
      <c r="E23" s="39" t="s">
        <v>14</v>
      </c>
      <c r="F23" s="38">
        <v>84</v>
      </c>
      <c r="G23" s="38">
        <v>82</v>
      </c>
      <c r="H23" s="36" t="s">
        <v>144</v>
      </c>
      <c r="I23" s="40" t="str">
        <f t="shared" si="0"/>
        <v/>
      </c>
      <c r="J23" s="41"/>
    </row>
    <row r="24" spans="1:10" ht="31.5" x14ac:dyDescent="0.25">
      <c r="A24" s="35" t="s">
        <v>117</v>
      </c>
      <c r="B24" s="36">
        <v>5</v>
      </c>
      <c r="C24" s="37" t="s">
        <v>123</v>
      </c>
      <c r="D24" s="38">
        <v>5.6</v>
      </c>
      <c r="E24" s="39" t="s">
        <v>15</v>
      </c>
      <c r="F24" s="38">
        <v>85</v>
      </c>
      <c r="G24" s="38">
        <v>83</v>
      </c>
      <c r="H24" s="36" t="s">
        <v>144</v>
      </c>
      <c r="I24" s="40" t="str">
        <f t="shared" si="0"/>
        <v/>
      </c>
      <c r="J24" s="41"/>
    </row>
    <row r="25" spans="1:10" ht="31.5" x14ac:dyDescent="0.25">
      <c r="A25" s="35" t="s">
        <v>117</v>
      </c>
      <c r="B25" s="36">
        <v>5</v>
      </c>
      <c r="C25" s="37" t="s">
        <v>123</v>
      </c>
      <c r="D25" s="38">
        <v>5.7</v>
      </c>
      <c r="E25" s="39" t="s">
        <v>16</v>
      </c>
      <c r="F25" s="38">
        <v>86</v>
      </c>
      <c r="G25" s="38">
        <v>84</v>
      </c>
      <c r="H25" s="36" t="s">
        <v>144</v>
      </c>
      <c r="I25" s="40" t="str">
        <f t="shared" si="0"/>
        <v/>
      </c>
      <c r="J25" s="41"/>
    </row>
    <row r="26" spans="1:10" ht="31.5" x14ac:dyDescent="0.25">
      <c r="A26" s="35" t="s">
        <v>117</v>
      </c>
      <c r="B26" s="36">
        <v>6</v>
      </c>
      <c r="C26" s="37" t="s">
        <v>124</v>
      </c>
      <c r="D26" s="38">
        <v>6.1</v>
      </c>
      <c r="E26" s="39" t="s">
        <v>17</v>
      </c>
      <c r="F26" s="38">
        <v>93</v>
      </c>
      <c r="G26" s="38">
        <v>91</v>
      </c>
      <c r="H26" s="36" t="s">
        <v>144</v>
      </c>
      <c r="I26" s="40" t="str">
        <f t="shared" si="0"/>
        <v/>
      </c>
      <c r="J26" s="41"/>
    </row>
    <row r="27" spans="1:10" ht="31.5" x14ac:dyDescent="0.25">
      <c r="A27" s="35" t="s">
        <v>117</v>
      </c>
      <c r="B27" s="36">
        <v>6</v>
      </c>
      <c r="C27" s="37" t="s">
        <v>124</v>
      </c>
      <c r="D27" s="38">
        <v>6.2</v>
      </c>
      <c r="E27" s="39" t="s">
        <v>18</v>
      </c>
      <c r="F27" s="38">
        <v>94</v>
      </c>
      <c r="G27" s="38">
        <v>92</v>
      </c>
      <c r="H27" s="36" t="s">
        <v>144</v>
      </c>
      <c r="I27" s="40" t="str">
        <f t="shared" si="0"/>
        <v/>
      </c>
      <c r="J27" s="41"/>
    </row>
    <row r="28" spans="1:10" ht="27" x14ac:dyDescent="0.25">
      <c r="A28" s="35" t="s">
        <v>117</v>
      </c>
      <c r="B28" s="36">
        <v>7</v>
      </c>
      <c r="C28" s="37" t="s">
        <v>125</v>
      </c>
      <c r="D28" s="38">
        <v>7.1</v>
      </c>
      <c r="E28" s="39" t="s">
        <v>19</v>
      </c>
      <c r="F28" s="38">
        <v>97</v>
      </c>
      <c r="G28" s="38">
        <v>95</v>
      </c>
      <c r="H28" s="36" t="s">
        <v>144</v>
      </c>
      <c r="I28" s="40" t="str">
        <f t="shared" si="0"/>
        <v/>
      </c>
      <c r="J28" s="41"/>
    </row>
    <row r="29" spans="1:10" ht="31.5" x14ac:dyDescent="0.25">
      <c r="A29" s="35" t="s">
        <v>117</v>
      </c>
      <c r="B29" s="36">
        <v>7</v>
      </c>
      <c r="C29" s="37" t="s">
        <v>125</v>
      </c>
      <c r="D29" s="38">
        <v>7.2</v>
      </c>
      <c r="E29" s="39" t="s">
        <v>20</v>
      </c>
      <c r="F29" s="38">
        <v>98</v>
      </c>
      <c r="G29" s="38">
        <v>96</v>
      </c>
      <c r="H29" s="36" t="s">
        <v>144</v>
      </c>
      <c r="I29" s="40" t="str">
        <f t="shared" si="0"/>
        <v/>
      </c>
      <c r="J29" s="41"/>
    </row>
    <row r="30" spans="1:10" ht="31.5" x14ac:dyDescent="0.25">
      <c r="A30" s="35" t="s">
        <v>117</v>
      </c>
      <c r="B30" s="36">
        <v>7</v>
      </c>
      <c r="C30" s="37" t="s">
        <v>125</v>
      </c>
      <c r="D30" s="38">
        <v>7.3</v>
      </c>
      <c r="E30" s="39" t="s">
        <v>21</v>
      </c>
      <c r="F30" s="38">
        <v>104</v>
      </c>
      <c r="G30" s="38">
        <v>102</v>
      </c>
      <c r="H30" s="36" t="s">
        <v>144</v>
      </c>
      <c r="I30" s="40" t="str">
        <f t="shared" si="0"/>
        <v/>
      </c>
      <c r="J30" s="41"/>
    </row>
    <row r="31" spans="1:10" ht="27" x14ac:dyDescent="0.25">
      <c r="A31" s="35" t="s">
        <v>117</v>
      </c>
      <c r="B31" s="36">
        <v>7</v>
      </c>
      <c r="C31" s="37" t="s">
        <v>125</v>
      </c>
      <c r="D31" s="38">
        <v>7.4</v>
      </c>
      <c r="E31" s="39" t="s">
        <v>22</v>
      </c>
      <c r="F31" s="38">
        <v>105</v>
      </c>
      <c r="G31" s="38">
        <v>103</v>
      </c>
      <c r="H31" s="36" t="s">
        <v>144</v>
      </c>
      <c r="I31" s="40" t="str">
        <f t="shared" si="0"/>
        <v/>
      </c>
      <c r="J31" s="41"/>
    </row>
    <row r="32" spans="1:10" ht="31.5" x14ac:dyDescent="0.25">
      <c r="A32" s="35" t="s">
        <v>117</v>
      </c>
      <c r="B32" s="36">
        <v>7</v>
      </c>
      <c r="C32" s="37" t="s">
        <v>125</v>
      </c>
      <c r="D32" s="38">
        <v>7.5</v>
      </c>
      <c r="E32" s="39" t="s">
        <v>23</v>
      </c>
      <c r="F32" s="38">
        <v>111</v>
      </c>
      <c r="G32" s="38">
        <v>109</v>
      </c>
      <c r="H32" s="36" t="s">
        <v>144</v>
      </c>
      <c r="I32" s="40" t="str">
        <f t="shared" si="0"/>
        <v/>
      </c>
      <c r="J32" s="42"/>
    </row>
    <row r="33" spans="1:10" ht="27" x14ac:dyDescent="0.25">
      <c r="A33" s="35" t="s">
        <v>117</v>
      </c>
      <c r="B33" s="36">
        <v>7</v>
      </c>
      <c r="C33" s="37" t="s">
        <v>125</v>
      </c>
      <c r="D33" s="38">
        <v>7.6</v>
      </c>
      <c r="E33" s="39" t="s">
        <v>24</v>
      </c>
      <c r="F33" s="38">
        <v>112</v>
      </c>
      <c r="G33" s="38">
        <v>110</v>
      </c>
      <c r="H33" s="36" t="s">
        <v>144</v>
      </c>
      <c r="I33" s="40" t="str">
        <f t="shared" si="0"/>
        <v/>
      </c>
      <c r="J33" s="41"/>
    </row>
    <row r="34" spans="1:10" ht="31.5" x14ac:dyDescent="0.25">
      <c r="A34" s="35" t="s">
        <v>117</v>
      </c>
      <c r="B34" s="36">
        <v>8</v>
      </c>
      <c r="C34" s="37" t="s">
        <v>126</v>
      </c>
      <c r="D34" s="38">
        <v>8.1</v>
      </c>
      <c r="E34" s="39" t="s">
        <v>25</v>
      </c>
      <c r="F34" s="38">
        <v>116</v>
      </c>
      <c r="G34" s="38">
        <v>114</v>
      </c>
      <c r="H34" s="36" t="s">
        <v>144</v>
      </c>
      <c r="I34" s="40" t="str">
        <f t="shared" si="0"/>
        <v/>
      </c>
      <c r="J34" s="43"/>
    </row>
    <row r="35" spans="1:10" ht="15.75" x14ac:dyDescent="0.25">
      <c r="A35" s="35" t="s">
        <v>117</v>
      </c>
      <c r="B35" s="36">
        <v>8</v>
      </c>
      <c r="C35" s="37" t="s">
        <v>126</v>
      </c>
      <c r="D35" s="38">
        <v>8.1999999999999993</v>
      </c>
      <c r="E35" s="39" t="s">
        <v>26</v>
      </c>
      <c r="F35" s="38">
        <v>125</v>
      </c>
      <c r="G35" s="38">
        <v>123</v>
      </c>
      <c r="H35" s="36" t="s">
        <v>144</v>
      </c>
      <c r="I35" s="40" t="str">
        <f t="shared" si="0"/>
        <v/>
      </c>
      <c r="J35" s="41"/>
    </row>
    <row r="36" spans="1:10" ht="47.25" x14ac:dyDescent="0.25">
      <c r="A36" s="35" t="s">
        <v>117</v>
      </c>
      <c r="B36" s="36">
        <v>8</v>
      </c>
      <c r="C36" s="37" t="s">
        <v>126</v>
      </c>
      <c r="D36" s="38">
        <v>8.3000000000000007</v>
      </c>
      <c r="E36" s="39" t="s">
        <v>27</v>
      </c>
      <c r="F36" s="38">
        <v>127</v>
      </c>
      <c r="G36" s="38">
        <v>125</v>
      </c>
      <c r="H36" s="36" t="s">
        <v>144</v>
      </c>
      <c r="I36" s="40" t="str">
        <f t="shared" si="0"/>
        <v/>
      </c>
      <c r="J36" s="41"/>
    </row>
    <row r="37" spans="1:10" ht="15.75" x14ac:dyDescent="0.25">
      <c r="A37" s="35" t="s">
        <v>117</v>
      </c>
      <c r="B37" s="36">
        <v>8</v>
      </c>
      <c r="C37" s="37" t="s">
        <v>126</v>
      </c>
      <c r="D37" s="38">
        <v>8.4</v>
      </c>
      <c r="E37" s="39" t="s">
        <v>28</v>
      </c>
      <c r="F37" s="38">
        <v>131</v>
      </c>
      <c r="G37" s="38">
        <v>129</v>
      </c>
      <c r="H37" s="36" t="s">
        <v>144</v>
      </c>
      <c r="I37" s="40" t="str">
        <f t="shared" si="0"/>
        <v/>
      </c>
      <c r="J37" s="41"/>
    </row>
    <row r="38" spans="1:10" ht="31.5" x14ac:dyDescent="0.25">
      <c r="A38" s="35" t="s">
        <v>117</v>
      </c>
      <c r="B38" s="36">
        <v>8</v>
      </c>
      <c r="C38" s="37" t="s">
        <v>126</v>
      </c>
      <c r="D38" s="38">
        <v>8.5</v>
      </c>
      <c r="E38" s="39" t="s">
        <v>29</v>
      </c>
      <c r="F38" s="38">
        <v>132</v>
      </c>
      <c r="G38" s="38">
        <v>130</v>
      </c>
      <c r="H38" s="36" t="s">
        <v>144</v>
      </c>
      <c r="I38" s="40" t="str">
        <f t="shared" si="0"/>
        <v/>
      </c>
      <c r="J38" s="41"/>
    </row>
    <row r="39" spans="1:10" ht="31.5" x14ac:dyDescent="0.25">
      <c r="A39" s="35" t="s">
        <v>117</v>
      </c>
      <c r="B39" s="36">
        <v>8</v>
      </c>
      <c r="C39" s="37" t="s">
        <v>126</v>
      </c>
      <c r="D39" s="38">
        <v>8.6</v>
      </c>
      <c r="E39" s="39" t="s">
        <v>30</v>
      </c>
      <c r="F39" s="38">
        <v>136</v>
      </c>
      <c r="G39" s="38">
        <v>133</v>
      </c>
      <c r="H39" s="36" t="s">
        <v>144</v>
      </c>
      <c r="I39" s="40" t="str">
        <f t="shared" si="0"/>
        <v/>
      </c>
      <c r="J39" s="41"/>
    </row>
    <row r="40" spans="1:10" ht="15.75" x14ac:dyDescent="0.25">
      <c r="A40" s="35" t="s">
        <v>117</v>
      </c>
      <c r="B40" s="36">
        <v>8</v>
      </c>
      <c r="C40" s="37" t="s">
        <v>126</v>
      </c>
      <c r="D40" s="38">
        <v>8.6999999999999993</v>
      </c>
      <c r="E40" s="39" t="s">
        <v>31</v>
      </c>
      <c r="F40" s="38">
        <v>137</v>
      </c>
      <c r="G40" s="38">
        <v>134</v>
      </c>
      <c r="H40" s="36" t="s">
        <v>144</v>
      </c>
      <c r="I40" s="40" t="str">
        <f t="shared" si="0"/>
        <v/>
      </c>
      <c r="J40" s="41"/>
    </row>
    <row r="41" spans="1:10" ht="31.5" x14ac:dyDescent="0.25">
      <c r="A41" s="35" t="s">
        <v>117</v>
      </c>
      <c r="B41" s="36">
        <v>9</v>
      </c>
      <c r="C41" s="37" t="s">
        <v>127</v>
      </c>
      <c r="D41" s="38">
        <v>9.1</v>
      </c>
      <c r="E41" s="39" t="s">
        <v>32</v>
      </c>
      <c r="F41" s="38">
        <v>147</v>
      </c>
      <c r="G41" s="38">
        <v>144</v>
      </c>
      <c r="H41" s="36" t="s">
        <v>144</v>
      </c>
      <c r="I41" s="40" t="str">
        <f t="shared" si="0"/>
        <v/>
      </c>
      <c r="J41" s="41"/>
    </row>
    <row r="42" spans="1:10" ht="31.5" x14ac:dyDescent="0.25">
      <c r="A42" s="35" t="s">
        <v>117</v>
      </c>
      <c r="B42" s="36">
        <v>9</v>
      </c>
      <c r="C42" s="37" t="s">
        <v>127</v>
      </c>
      <c r="D42" s="38">
        <v>9.1999999999999993</v>
      </c>
      <c r="E42" s="39" t="s">
        <v>33</v>
      </c>
      <c r="F42" s="38">
        <v>148</v>
      </c>
      <c r="G42" s="38">
        <v>145</v>
      </c>
      <c r="H42" s="36" t="s">
        <v>144</v>
      </c>
      <c r="I42" s="40" t="str">
        <f t="shared" si="0"/>
        <v/>
      </c>
      <c r="J42" s="41"/>
    </row>
    <row r="43" spans="1:10" ht="15.75" x14ac:dyDescent="0.25">
      <c r="A43" s="35" t="s">
        <v>117</v>
      </c>
      <c r="B43" s="36">
        <v>9</v>
      </c>
      <c r="C43" s="37" t="s">
        <v>127</v>
      </c>
      <c r="D43" s="38">
        <v>9.3000000000000007</v>
      </c>
      <c r="E43" s="39" t="s">
        <v>34</v>
      </c>
      <c r="F43" s="38">
        <v>152</v>
      </c>
      <c r="G43" s="38">
        <v>149</v>
      </c>
      <c r="H43" s="36" t="s">
        <v>144</v>
      </c>
      <c r="I43" s="40" t="str">
        <f t="shared" si="0"/>
        <v/>
      </c>
      <c r="J43" s="41"/>
    </row>
    <row r="44" spans="1:10" ht="47.25" x14ac:dyDescent="0.25">
      <c r="A44" s="35" t="s">
        <v>118</v>
      </c>
      <c r="B44" s="36">
        <v>10</v>
      </c>
      <c r="C44" s="37" t="s">
        <v>128</v>
      </c>
      <c r="D44" s="38">
        <v>10.1</v>
      </c>
      <c r="E44" s="39" t="s">
        <v>35</v>
      </c>
      <c r="F44" s="38">
        <v>153</v>
      </c>
      <c r="G44" s="38">
        <v>150</v>
      </c>
      <c r="H44" s="36" t="s">
        <v>144</v>
      </c>
      <c r="I44" s="40" t="str">
        <f t="shared" si="0"/>
        <v/>
      </c>
      <c r="J44" s="41"/>
    </row>
    <row r="45" spans="1:10" ht="31.5" x14ac:dyDescent="0.25">
      <c r="A45" s="35" t="s">
        <v>118</v>
      </c>
      <c r="B45" s="36">
        <v>10</v>
      </c>
      <c r="C45" s="37" t="s">
        <v>128</v>
      </c>
      <c r="D45" s="38">
        <v>10.199999999999999</v>
      </c>
      <c r="E45" s="39" t="s">
        <v>36</v>
      </c>
      <c r="F45" s="38">
        <v>165</v>
      </c>
      <c r="G45" s="38">
        <v>161</v>
      </c>
      <c r="H45" s="36" t="s">
        <v>144</v>
      </c>
      <c r="I45" s="40" t="str">
        <f t="shared" si="0"/>
        <v/>
      </c>
      <c r="J45" s="41"/>
    </row>
    <row r="46" spans="1:10" ht="47.25" x14ac:dyDescent="0.25">
      <c r="A46" s="35" t="s">
        <v>118</v>
      </c>
      <c r="B46" s="36">
        <v>10</v>
      </c>
      <c r="C46" s="37" t="s">
        <v>128</v>
      </c>
      <c r="D46" s="38">
        <v>10.3</v>
      </c>
      <c r="E46" s="39" t="s">
        <v>37</v>
      </c>
      <c r="F46" s="38">
        <v>166</v>
      </c>
      <c r="G46" s="38">
        <v>162</v>
      </c>
      <c r="H46" s="36" t="s">
        <v>144</v>
      </c>
      <c r="I46" s="40" t="str">
        <f t="shared" si="0"/>
        <v/>
      </c>
      <c r="J46" s="41"/>
    </row>
    <row r="47" spans="1:10" ht="31.5" x14ac:dyDescent="0.25">
      <c r="A47" s="35" t="s">
        <v>118</v>
      </c>
      <c r="B47" s="36">
        <v>10</v>
      </c>
      <c r="C47" s="37" t="s">
        <v>128</v>
      </c>
      <c r="D47" s="38">
        <v>10.4</v>
      </c>
      <c r="E47" s="39" t="s">
        <v>38</v>
      </c>
      <c r="F47" s="38">
        <v>171</v>
      </c>
      <c r="G47" s="38">
        <v>167</v>
      </c>
      <c r="H47" s="36" t="s">
        <v>144</v>
      </c>
      <c r="I47" s="40" t="str">
        <f t="shared" si="0"/>
        <v/>
      </c>
      <c r="J47" s="41"/>
    </row>
    <row r="48" spans="1:10" ht="47.25" x14ac:dyDescent="0.25">
      <c r="A48" s="35" t="s">
        <v>118</v>
      </c>
      <c r="B48" s="36">
        <v>10</v>
      </c>
      <c r="C48" s="37" t="s">
        <v>128</v>
      </c>
      <c r="D48" s="38">
        <v>10.5</v>
      </c>
      <c r="E48" s="39" t="s">
        <v>39</v>
      </c>
      <c r="F48" s="38">
        <v>172</v>
      </c>
      <c r="G48" s="38">
        <v>168</v>
      </c>
      <c r="H48" s="36" t="s">
        <v>144</v>
      </c>
      <c r="I48" s="40" t="str">
        <f t="shared" si="0"/>
        <v/>
      </c>
      <c r="J48" s="41"/>
    </row>
    <row r="49" spans="1:10" ht="31.5" x14ac:dyDescent="0.25">
      <c r="A49" s="35" t="s">
        <v>118</v>
      </c>
      <c r="B49" s="36">
        <v>11</v>
      </c>
      <c r="C49" s="37" t="s">
        <v>129</v>
      </c>
      <c r="D49" s="38">
        <v>11.1</v>
      </c>
      <c r="E49" s="39" t="s">
        <v>40</v>
      </c>
      <c r="F49" s="38">
        <v>177</v>
      </c>
      <c r="G49" s="38">
        <v>180</v>
      </c>
      <c r="H49" s="36" t="s">
        <v>144</v>
      </c>
      <c r="I49" s="40" t="str">
        <f t="shared" si="0"/>
        <v/>
      </c>
      <c r="J49" s="41"/>
    </row>
    <row r="50" spans="1:10" ht="31.5" x14ac:dyDescent="0.25">
      <c r="A50" s="35" t="s">
        <v>118</v>
      </c>
      <c r="B50" s="36">
        <v>11</v>
      </c>
      <c r="C50" s="37" t="s">
        <v>129</v>
      </c>
      <c r="D50" s="38">
        <v>11.2</v>
      </c>
      <c r="E50" s="39" t="s">
        <v>41</v>
      </c>
      <c r="F50" s="38">
        <v>179</v>
      </c>
      <c r="G50" s="38">
        <v>182</v>
      </c>
      <c r="H50" s="36" t="s">
        <v>144</v>
      </c>
      <c r="I50" s="40" t="str">
        <f t="shared" si="0"/>
        <v/>
      </c>
      <c r="J50" s="41"/>
    </row>
    <row r="51" spans="1:10" ht="31.5" x14ac:dyDescent="0.25">
      <c r="A51" s="35" t="s">
        <v>118</v>
      </c>
      <c r="B51" s="36">
        <v>11</v>
      </c>
      <c r="C51" s="37" t="s">
        <v>129</v>
      </c>
      <c r="D51" s="38">
        <v>11.3</v>
      </c>
      <c r="E51" s="39" t="s">
        <v>42</v>
      </c>
      <c r="F51" s="38">
        <v>182</v>
      </c>
      <c r="G51" s="38">
        <v>185</v>
      </c>
      <c r="H51" s="36" t="s">
        <v>144</v>
      </c>
      <c r="I51" s="40" t="str">
        <f t="shared" si="0"/>
        <v/>
      </c>
      <c r="J51" s="41"/>
    </row>
    <row r="52" spans="1:10" ht="31.5" x14ac:dyDescent="0.25">
      <c r="A52" s="35" t="s">
        <v>118</v>
      </c>
      <c r="B52" s="36">
        <v>11</v>
      </c>
      <c r="C52" s="37" t="s">
        <v>129</v>
      </c>
      <c r="D52" s="38">
        <v>11.4</v>
      </c>
      <c r="E52" s="39" t="s">
        <v>43</v>
      </c>
      <c r="F52" s="38">
        <v>186</v>
      </c>
      <c r="G52" s="38">
        <v>189</v>
      </c>
      <c r="H52" s="36" t="s">
        <v>144</v>
      </c>
      <c r="I52" s="40" t="str">
        <f t="shared" si="0"/>
        <v/>
      </c>
      <c r="J52" s="41"/>
    </row>
    <row r="53" spans="1:10" ht="31.5" x14ac:dyDescent="0.25">
      <c r="A53" s="35" t="s">
        <v>118</v>
      </c>
      <c r="B53" s="36">
        <v>11</v>
      </c>
      <c r="C53" s="37" t="s">
        <v>129</v>
      </c>
      <c r="D53" s="38">
        <v>11.5</v>
      </c>
      <c r="E53" s="39" t="s">
        <v>44</v>
      </c>
      <c r="F53" s="38">
        <v>191</v>
      </c>
      <c r="G53" s="38">
        <v>194</v>
      </c>
      <c r="H53" s="36" t="s">
        <v>144</v>
      </c>
      <c r="I53" s="40" t="str">
        <f t="shared" si="0"/>
        <v/>
      </c>
      <c r="J53" s="41"/>
    </row>
    <row r="54" spans="1:10" ht="27" x14ac:dyDescent="0.25">
      <c r="A54" s="35" t="s">
        <v>118</v>
      </c>
      <c r="B54" s="36">
        <v>12</v>
      </c>
      <c r="C54" s="37" t="s">
        <v>130</v>
      </c>
      <c r="D54" s="38">
        <v>12.1</v>
      </c>
      <c r="E54" s="39" t="s">
        <v>45</v>
      </c>
      <c r="F54" s="38">
        <v>198</v>
      </c>
      <c r="G54" s="38">
        <v>201</v>
      </c>
      <c r="H54" s="36" t="s">
        <v>144</v>
      </c>
      <c r="I54" s="40" t="str">
        <f t="shared" si="0"/>
        <v/>
      </c>
      <c r="J54" s="41"/>
    </row>
    <row r="55" spans="1:10" ht="31.5" x14ac:dyDescent="0.25">
      <c r="A55" s="35" t="s">
        <v>118</v>
      </c>
      <c r="B55" s="36">
        <v>12</v>
      </c>
      <c r="C55" s="37" t="s">
        <v>130</v>
      </c>
      <c r="D55" s="38">
        <v>12.2</v>
      </c>
      <c r="E55" s="39" t="s">
        <v>46</v>
      </c>
      <c r="F55" s="38">
        <v>206</v>
      </c>
      <c r="G55" s="38">
        <v>209</v>
      </c>
      <c r="H55" s="36" t="s">
        <v>144</v>
      </c>
      <c r="I55" s="40" t="str">
        <f t="shared" si="0"/>
        <v/>
      </c>
      <c r="J55" s="41"/>
    </row>
    <row r="56" spans="1:10" ht="31.5" x14ac:dyDescent="0.25">
      <c r="A56" s="35" t="s">
        <v>118</v>
      </c>
      <c r="B56" s="36">
        <v>12</v>
      </c>
      <c r="C56" s="37" t="s">
        <v>130</v>
      </c>
      <c r="D56" s="38">
        <v>12.3</v>
      </c>
      <c r="E56" s="39" t="s">
        <v>47</v>
      </c>
      <c r="F56" s="38">
        <v>207</v>
      </c>
      <c r="G56" s="38">
        <v>210</v>
      </c>
      <c r="H56" s="36" t="s">
        <v>144</v>
      </c>
      <c r="I56" s="40" t="str">
        <f t="shared" si="0"/>
        <v/>
      </c>
      <c r="J56" s="41"/>
    </row>
    <row r="57" spans="1:10" ht="27" x14ac:dyDescent="0.25">
      <c r="A57" s="35" t="s">
        <v>118</v>
      </c>
      <c r="B57" s="36">
        <v>12</v>
      </c>
      <c r="C57" s="37" t="s">
        <v>130</v>
      </c>
      <c r="D57" s="38">
        <v>12.4</v>
      </c>
      <c r="E57" s="39" t="s">
        <v>48</v>
      </c>
      <c r="F57" s="38">
        <v>211</v>
      </c>
      <c r="G57" s="38">
        <v>214</v>
      </c>
      <c r="H57" s="36" t="s">
        <v>144</v>
      </c>
      <c r="I57" s="40" t="str">
        <f t="shared" si="0"/>
        <v/>
      </c>
      <c r="J57" s="41"/>
    </row>
    <row r="58" spans="1:10" ht="31.5" x14ac:dyDescent="0.25">
      <c r="A58" s="35" t="s">
        <v>118</v>
      </c>
      <c r="B58" s="36">
        <v>12</v>
      </c>
      <c r="C58" s="37" t="s">
        <v>130</v>
      </c>
      <c r="D58" s="38">
        <v>12.5</v>
      </c>
      <c r="E58" s="39" t="s">
        <v>49</v>
      </c>
      <c r="F58" s="38">
        <v>218</v>
      </c>
      <c r="G58" s="38">
        <v>220</v>
      </c>
      <c r="H58" s="36" t="s">
        <v>144</v>
      </c>
      <c r="I58" s="40" t="str">
        <f t="shared" si="0"/>
        <v/>
      </c>
      <c r="J58" s="41"/>
    </row>
    <row r="59" spans="1:10" ht="15.75" x14ac:dyDescent="0.25">
      <c r="A59" s="35" t="s">
        <v>118</v>
      </c>
      <c r="B59" s="36">
        <v>13</v>
      </c>
      <c r="C59" s="37" t="s">
        <v>131</v>
      </c>
      <c r="D59" s="38">
        <v>13.1</v>
      </c>
      <c r="E59" s="39" t="s">
        <v>50</v>
      </c>
      <c r="F59" s="38">
        <v>219</v>
      </c>
      <c r="G59" s="38">
        <v>221</v>
      </c>
      <c r="H59" s="36" t="s">
        <v>144</v>
      </c>
      <c r="I59" s="40" t="str">
        <f t="shared" si="0"/>
        <v/>
      </c>
      <c r="J59" s="41"/>
    </row>
    <row r="60" spans="1:10" ht="31.5" x14ac:dyDescent="0.25">
      <c r="A60" s="35" t="s">
        <v>118</v>
      </c>
      <c r="B60" s="36">
        <v>13</v>
      </c>
      <c r="C60" s="37" t="s">
        <v>131</v>
      </c>
      <c r="D60" s="38">
        <v>13.2</v>
      </c>
      <c r="E60" s="39" t="s">
        <v>51</v>
      </c>
      <c r="F60" s="38">
        <v>230</v>
      </c>
      <c r="G60" s="38">
        <v>232</v>
      </c>
      <c r="H60" s="36" t="s">
        <v>144</v>
      </c>
      <c r="I60" s="40" t="str">
        <f t="shared" si="0"/>
        <v/>
      </c>
      <c r="J60" s="41"/>
    </row>
    <row r="61" spans="1:10" ht="31.5" x14ac:dyDescent="0.25">
      <c r="A61" s="35" t="s">
        <v>118</v>
      </c>
      <c r="B61" s="36">
        <v>13</v>
      </c>
      <c r="C61" s="37" t="s">
        <v>131</v>
      </c>
      <c r="D61" s="38">
        <v>13.3</v>
      </c>
      <c r="E61" s="39" t="s">
        <v>52</v>
      </c>
      <c r="F61" s="38">
        <v>231</v>
      </c>
      <c r="G61" s="38">
        <v>233</v>
      </c>
      <c r="H61" s="36" t="s">
        <v>144</v>
      </c>
      <c r="I61" s="40" t="str">
        <f t="shared" si="0"/>
        <v/>
      </c>
      <c r="J61" s="41"/>
    </row>
    <row r="62" spans="1:10" ht="31.5" x14ac:dyDescent="0.25">
      <c r="A62" s="35" t="s">
        <v>118</v>
      </c>
      <c r="B62" s="36">
        <v>13</v>
      </c>
      <c r="C62" s="37" t="s">
        <v>131</v>
      </c>
      <c r="D62" s="38">
        <v>13.4</v>
      </c>
      <c r="E62" s="39" t="s">
        <v>53</v>
      </c>
      <c r="F62" s="38">
        <v>238</v>
      </c>
      <c r="G62" s="38">
        <v>240</v>
      </c>
      <c r="H62" s="36" t="s">
        <v>144</v>
      </c>
      <c r="I62" s="40" t="str">
        <f t="shared" si="0"/>
        <v/>
      </c>
      <c r="J62" s="41"/>
    </row>
    <row r="63" spans="1:10" ht="31.5" x14ac:dyDescent="0.25">
      <c r="A63" s="35" t="s">
        <v>119</v>
      </c>
      <c r="B63" s="36">
        <v>14</v>
      </c>
      <c r="C63" s="37" t="s">
        <v>132</v>
      </c>
      <c r="D63" s="38">
        <v>14.1</v>
      </c>
      <c r="E63" s="39" t="s">
        <v>54</v>
      </c>
      <c r="F63" s="38">
        <v>239</v>
      </c>
      <c r="G63" s="38">
        <v>241</v>
      </c>
      <c r="H63" s="36" t="s">
        <v>144</v>
      </c>
      <c r="I63" s="40" t="str">
        <f t="shared" si="0"/>
        <v/>
      </c>
      <c r="J63" s="41"/>
    </row>
    <row r="64" spans="1:10" ht="31.5" x14ac:dyDescent="0.25">
      <c r="A64" s="35" t="s">
        <v>119</v>
      </c>
      <c r="B64" s="36">
        <v>14</v>
      </c>
      <c r="C64" s="37" t="s">
        <v>132</v>
      </c>
      <c r="D64" s="38">
        <v>14.2</v>
      </c>
      <c r="E64" s="39" t="s">
        <v>55</v>
      </c>
      <c r="F64" s="38">
        <v>247</v>
      </c>
      <c r="G64" s="38">
        <v>249</v>
      </c>
      <c r="H64" s="36" t="s">
        <v>144</v>
      </c>
      <c r="I64" s="40" t="str">
        <f t="shared" si="0"/>
        <v/>
      </c>
      <c r="J64" s="41"/>
    </row>
    <row r="65" spans="1:10" ht="31.5" x14ac:dyDescent="0.25">
      <c r="A65" s="35" t="s">
        <v>119</v>
      </c>
      <c r="B65" s="36">
        <v>14</v>
      </c>
      <c r="C65" s="37" t="s">
        <v>132</v>
      </c>
      <c r="D65" s="38">
        <v>14.3</v>
      </c>
      <c r="E65" s="39" t="s">
        <v>56</v>
      </c>
      <c r="F65" s="38">
        <v>248</v>
      </c>
      <c r="G65" s="38">
        <v>250</v>
      </c>
      <c r="H65" s="36" t="s">
        <v>144</v>
      </c>
      <c r="I65" s="40" t="str">
        <f t="shared" si="0"/>
        <v/>
      </c>
      <c r="J65" s="41"/>
    </row>
    <row r="66" spans="1:10" ht="15.75" x14ac:dyDescent="0.25">
      <c r="A66" s="35" t="s">
        <v>119</v>
      </c>
      <c r="B66" s="36">
        <v>14</v>
      </c>
      <c r="C66" s="37" t="s">
        <v>132</v>
      </c>
      <c r="D66" s="38">
        <v>14.4</v>
      </c>
      <c r="E66" s="39" t="s">
        <v>57</v>
      </c>
      <c r="F66" s="38">
        <v>254</v>
      </c>
      <c r="G66" s="38">
        <v>256</v>
      </c>
      <c r="H66" s="36" t="s">
        <v>144</v>
      </c>
      <c r="I66" s="40" t="str">
        <f t="shared" si="0"/>
        <v/>
      </c>
      <c r="J66" s="41"/>
    </row>
    <row r="67" spans="1:10" ht="31.5" x14ac:dyDescent="0.25">
      <c r="A67" s="35" t="s">
        <v>119</v>
      </c>
      <c r="B67" s="36">
        <v>15</v>
      </c>
      <c r="C67" s="37" t="s">
        <v>133</v>
      </c>
      <c r="D67" s="38">
        <v>15.1</v>
      </c>
      <c r="E67" s="39" t="s">
        <v>58</v>
      </c>
      <c r="F67" s="38">
        <v>255</v>
      </c>
      <c r="G67" s="38">
        <v>257</v>
      </c>
      <c r="H67" s="36" t="s">
        <v>144</v>
      </c>
      <c r="I67" s="40" t="str">
        <f t="shared" ref="I67:I86" si="1">IF(H67="Yes",1,IF(H67="No",0,IF(H67="Partial",0.5,"")))</f>
        <v/>
      </c>
      <c r="J67" s="41"/>
    </row>
    <row r="68" spans="1:10" ht="31.5" x14ac:dyDescent="0.25">
      <c r="A68" s="35" t="s">
        <v>119</v>
      </c>
      <c r="B68" s="36">
        <v>15</v>
      </c>
      <c r="C68" s="37" t="s">
        <v>133</v>
      </c>
      <c r="D68" s="38">
        <v>15.2</v>
      </c>
      <c r="E68" s="39" t="s">
        <v>59</v>
      </c>
      <c r="F68" s="38">
        <v>262</v>
      </c>
      <c r="G68" s="38">
        <v>264</v>
      </c>
      <c r="H68" s="36" t="s">
        <v>144</v>
      </c>
      <c r="I68" s="40" t="str">
        <f t="shared" si="1"/>
        <v/>
      </c>
      <c r="J68" s="41"/>
    </row>
    <row r="69" spans="1:10" ht="31.5" x14ac:dyDescent="0.25">
      <c r="A69" s="35" t="s">
        <v>119</v>
      </c>
      <c r="B69" s="36">
        <v>15</v>
      </c>
      <c r="C69" s="37" t="s">
        <v>133</v>
      </c>
      <c r="D69" s="38">
        <v>15.3</v>
      </c>
      <c r="E69" s="39" t="s">
        <v>60</v>
      </c>
      <c r="F69" s="38">
        <v>263</v>
      </c>
      <c r="G69" s="38">
        <v>265</v>
      </c>
      <c r="H69" s="36" t="s">
        <v>144</v>
      </c>
      <c r="I69" s="40" t="str">
        <f t="shared" si="1"/>
        <v/>
      </c>
      <c r="J69" s="41"/>
    </row>
    <row r="70" spans="1:10" ht="31.5" x14ac:dyDescent="0.25">
      <c r="A70" s="35" t="s">
        <v>119</v>
      </c>
      <c r="B70" s="36">
        <v>16</v>
      </c>
      <c r="C70" s="37" t="s">
        <v>134</v>
      </c>
      <c r="D70" s="38">
        <v>16.100000000000001</v>
      </c>
      <c r="E70" s="39" t="s">
        <v>61</v>
      </c>
      <c r="F70" s="38">
        <v>270</v>
      </c>
      <c r="G70" s="38">
        <v>272</v>
      </c>
      <c r="H70" s="36" t="s">
        <v>144</v>
      </c>
      <c r="I70" s="40" t="str">
        <f t="shared" si="1"/>
        <v/>
      </c>
      <c r="J70" s="41"/>
    </row>
    <row r="71" spans="1:10" ht="31.5" x14ac:dyDescent="0.25">
      <c r="A71" s="35" t="s">
        <v>119</v>
      </c>
      <c r="B71" s="36">
        <v>16</v>
      </c>
      <c r="C71" s="37" t="s">
        <v>134</v>
      </c>
      <c r="D71" s="38">
        <v>16.2</v>
      </c>
      <c r="E71" s="39" t="s">
        <v>62</v>
      </c>
      <c r="F71" s="38">
        <v>271</v>
      </c>
      <c r="G71" s="38">
        <v>273</v>
      </c>
      <c r="H71" s="36" t="s">
        <v>144</v>
      </c>
      <c r="I71" s="40" t="str">
        <f t="shared" si="1"/>
        <v/>
      </c>
      <c r="J71" s="41"/>
    </row>
    <row r="72" spans="1:10" ht="31.5" x14ac:dyDescent="0.25">
      <c r="A72" s="35" t="s">
        <v>119</v>
      </c>
      <c r="B72" s="36">
        <v>16</v>
      </c>
      <c r="C72" s="37" t="s">
        <v>134</v>
      </c>
      <c r="D72" s="38">
        <v>16.3</v>
      </c>
      <c r="E72" s="39" t="s">
        <v>63</v>
      </c>
      <c r="F72" s="38">
        <v>278</v>
      </c>
      <c r="G72" s="38">
        <v>280</v>
      </c>
      <c r="H72" s="36" t="s">
        <v>144</v>
      </c>
      <c r="I72" s="40" t="str">
        <f t="shared" si="1"/>
        <v/>
      </c>
      <c r="J72" s="41"/>
    </row>
    <row r="73" spans="1:10" ht="31.5" x14ac:dyDescent="0.25">
      <c r="A73" s="35" t="s">
        <v>119</v>
      </c>
      <c r="B73" s="36">
        <v>16</v>
      </c>
      <c r="C73" s="37" t="s">
        <v>134</v>
      </c>
      <c r="D73" s="38">
        <v>16.399999999999999</v>
      </c>
      <c r="E73" s="39" t="s">
        <v>64</v>
      </c>
      <c r="F73" s="38">
        <v>279</v>
      </c>
      <c r="G73" s="38">
        <v>281</v>
      </c>
      <c r="H73" s="36" t="s">
        <v>144</v>
      </c>
      <c r="I73" s="40" t="str">
        <f t="shared" si="1"/>
        <v/>
      </c>
      <c r="J73" s="41"/>
    </row>
    <row r="74" spans="1:10" ht="31.5" x14ac:dyDescent="0.25">
      <c r="A74" s="35" t="s">
        <v>119</v>
      </c>
      <c r="B74" s="36">
        <v>17</v>
      </c>
      <c r="C74" s="37" t="s">
        <v>135</v>
      </c>
      <c r="D74" s="38">
        <v>17.100000000000001</v>
      </c>
      <c r="E74" s="39" t="s">
        <v>65</v>
      </c>
      <c r="F74" s="38">
        <v>289</v>
      </c>
      <c r="G74" s="38">
        <v>291</v>
      </c>
      <c r="H74" s="36" t="s">
        <v>144</v>
      </c>
      <c r="I74" s="40" t="str">
        <f t="shared" si="1"/>
        <v/>
      </c>
      <c r="J74" s="41"/>
    </row>
    <row r="75" spans="1:10" ht="15.75" x14ac:dyDescent="0.25">
      <c r="A75" s="35" t="s">
        <v>119</v>
      </c>
      <c r="B75" s="36">
        <v>17</v>
      </c>
      <c r="C75" s="37" t="s">
        <v>135</v>
      </c>
      <c r="D75" s="38">
        <v>17.2</v>
      </c>
      <c r="E75" s="39" t="s">
        <v>66</v>
      </c>
      <c r="F75" s="38">
        <v>295</v>
      </c>
      <c r="G75" s="38">
        <v>297</v>
      </c>
      <c r="H75" s="36" t="s">
        <v>144</v>
      </c>
      <c r="I75" s="40" t="str">
        <f t="shared" si="1"/>
        <v/>
      </c>
      <c r="J75" s="41"/>
    </row>
    <row r="76" spans="1:10" ht="31.5" x14ac:dyDescent="0.25">
      <c r="A76" s="35" t="s">
        <v>119</v>
      </c>
      <c r="B76" s="36">
        <v>17</v>
      </c>
      <c r="C76" s="37" t="s">
        <v>135</v>
      </c>
      <c r="D76" s="38">
        <v>17.3</v>
      </c>
      <c r="E76" s="39" t="s">
        <v>67</v>
      </c>
      <c r="F76" s="38">
        <v>296</v>
      </c>
      <c r="G76" s="38">
        <v>298</v>
      </c>
      <c r="H76" s="36" t="s">
        <v>144</v>
      </c>
      <c r="I76" s="40" t="str">
        <f t="shared" si="1"/>
        <v/>
      </c>
      <c r="J76" s="41"/>
    </row>
    <row r="77" spans="1:10" ht="47.25" x14ac:dyDescent="0.25">
      <c r="A77" s="35" t="s">
        <v>119</v>
      </c>
      <c r="B77" s="36">
        <v>17</v>
      </c>
      <c r="C77" s="37" t="s">
        <v>135</v>
      </c>
      <c r="D77" s="38">
        <v>17.399999999999999</v>
      </c>
      <c r="E77" s="39" t="s">
        <v>68</v>
      </c>
      <c r="F77" s="38">
        <v>306</v>
      </c>
      <c r="G77" s="38">
        <v>308</v>
      </c>
      <c r="H77" s="36" t="s">
        <v>144</v>
      </c>
      <c r="I77" s="40" t="str">
        <f t="shared" si="1"/>
        <v/>
      </c>
      <c r="J77" s="41"/>
    </row>
    <row r="78" spans="1:10" ht="15.75" x14ac:dyDescent="0.25">
      <c r="A78" s="35" t="s">
        <v>119</v>
      </c>
      <c r="B78" s="36">
        <v>17</v>
      </c>
      <c r="C78" s="37" t="s">
        <v>135</v>
      </c>
      <c r="D78" s="38">
        <v>17.5</v>
      </c>
      <c r="E78" s="39" t="s">
        <v>69</v>
      </c>
      <c r="F78" s="38">
        <v>307</v>
      </c>
      <c r="G78" s="38">
        <v>309</v>
      </c>
      <c r="H78" s="36" t="s">
        <v>144</v>
      </c>
      <c r="I78" s="40" t="str">
        <f t="shared" si="1"/>
        <v/>
      </c>
      <c r="J78" s="41"/>
    </row>
    <row r="79" spans="1:10" ht="31.5" x14ac:dyDescent="0.25">
      <c r="A79" s="35" t="s">
        <v>119</v>
      </c>
      <c r="B79" s="36">
        <v>17</v>
      </c>
      <c r="C79" s="37" t="s">
        <v>135</v>
      </c>
      <c r="D79" s="38">
        <v>17.600000000000001</v>
      </c>
      <c r="E79" s="39" t="s">
        <v>70</v>
      </c>
      <c r="F79" s="38">
        <v>312</v>
      </c>
      <c r="G79" s="38">
        <v>314</v>
      </c>
      <c r="H79" s="36" t="s">
        <v>144</v>
      </c>
      <c r="I79" s="40" t="str">
        <f t="shared" si="1"/>
        <v/>
      </c>
      <c r="J79" s="41"/>
    </row>
    <row r="80" spans="1:10" ht="15.75" x14ac:dyDescent="0.25">
      <c r="A80" s="35" t="s">
        <v>119</v>
      </c>
      <c r="B80" s="36">
        <v>17</v>
      </c>
      <c r="C80" s="37" t="s">
        <v>135</v>
      </c>
      <c r="D80" s="38">
        <v>17.7</v>
      </c>
      <c r="E80" s="39" t="s">
        <v>71</v>
      </c>
      <c r="F80" s="38">
        <v>313</v>
      </c>
      <c r="G80" s="38">
        <v>315</v>
      </c>
      <c r="H80" s="36" t="s">
        <v>144</v>
      </c>
      <c r="I80" s="40" t="str">
        <f t="shared" si="1"/>
        <v/>
      </c>
      <c r="J80" s="41"/>
    </row>
    <row r="81" spans="1:10" ht="31.5" x14ac:dyDescent="0.25">
      <c r="A81" s="35" t="s">
        <v>119</v>
      </c>
      <c r="B81" s="36">
        <v>18</v>
      </c>
      <c r="C81" s="37" t="s">
        <v>136</v>
      </c>
      <c r="D81" s="38">
        <v>18.100000000000001</v>
      </c>
      <c r="E81" s="39" t="s">
        <v>72</v>
      </c>
      <c r="F81" s="38">
        <v>318</v>
      </c>
      <c r="G81" s="38">
        <v>320</v>
      </c>
      <c r="H81" s="36" t="s">
        <v>144</v>
      </c>
      <c r="I81" s="40" t="str">
        <f t="shared" si="1"/>
        <v/>
      </c>
      <c r="J81" s="41"/>
    </row>
    <row r="82" spans="1:10" ht="31.5" x14ac:dyDescent="0.25">
      <c r="A82" s="35" t="s">
        <v>119</v>
      </c>
      <c r="B82" s="36">
        <v>18</v>
      </c>
      <c r="C82" s="37" t="s">
        <v>136</v>
      </c>
      <c r="D82" s="38">
        <v>18.2</v>
      </c>
      <c r="E82" s="39" t="s">
        <v>73</v>
      </c>
      <c r="F82" s="38">
        <v>319</v>
      </c>
      <c r="G82" s="38">
        <v>321</v>
      </c>
      <c r="H82" s="36" t="s">
        <v>144</v>
      </c>
      <c r="I82" s="40" t="str">
        <f t="shared" si="1"/>
        <v/>
      </c>
      <c r="J82" s="41"/>
    </row>
    <row r="83" spans="1:10" ht="31.5" x14ac:dyDescent="0.25">
      <c r="A83" s="35" t="s">
        <v>119</v>
      </c>
      <c r="B83" s="36">
        <v>18</v>
      </c>
      <c r="C83" s="37" t="s">
        <v>136</v>
      </c>
      <c r="D83" s="38">
        <v>18.3</v>
      </c>
      <c r="E83" s="39" t="s">
        <v>74</v>
      </c>
      <c r="F83" s="38">
        <v>330</v>
      </c>
      <c r="G83" s="38">
        <v>331</v>
      </c>
      <c r="H83" s="36" t="s">
        <v>144</v>
      </c>
      <c r="I83" s="40" t="str">
        <f t="shared" si="1"/>
        <v/>
      </c>
      <c r="J83" s="41"/>
    </row>
    <row r="84" spans="1:10" ht="31.5" x14ac:dyDescent="0.25">
      <c r="A84" s="35" t="s">
        <v>119</v>
      </c>
      <c r="B84" s="36">
        <v>19</v>
      </c>
      <c r="C84" s="37" t="s">
        <v>137</v>
      </c>
      <c r="D84" s="38">
        <v>19.100000000000001</v>
      </c>
      <c r="E84" s="39" t="s">
        <v>75</v>
      </c>
      <c r="F84" s="38">
        <v>333</v>
      </c>
      <c r="G84" s="38">
        <v>334</v>
      </c>
      <c r="H84" s="36" t="s">
        <v>144</v>
      </c>
      <c r="I84" s="40" t="str">
        <f t="shared" si="1"/>
        <v/>
      </c>
      <c r="J84" s="41"/>
    </row>
    <row r="85" spans="1:10" ht="31.5" x14ac:dyDescent="0.25">
      <c r="A85" s="35" t="s">
        <v>119</v>
      </c>
      <c r="B85" s="36">
        <v>19</v>
      </c>
      <c r="C85" s="37" t="s">
        <v>137</v>
      </c>
      <c r="D85" s="38">
        <v>19.2</v>
      </c>
      <c r="E85" s="39" t="s">
        <v>76</v>
      </c>
      <c r="F85" s="38">
        <v>334</v>
      </c>
      <c r="G85" s="38">
        <v>335</v>
      </c>
      <c r="H85" s="36" t="s">
        <v>144</v>
      </c>
      <c r="I85" s="40" t="str">
        <f t="shared" si="1"/>
        <v/>
      </c>
      <c r="J85" s="41"/>
    </row>
    <row r="86" spans="1:10" ht="31.5" x14ac:dyDescent="0.25">
      <c r="A86" s="35" t="s">
        <v>119</v>
      </c>
      <c r="B86" s="36">
        <v>19</v>
      </c>
      <c r="C86" s="37" t="s">
        <v>137</v>
      </c>
      <c r="D86" s="38">
        <v>19.3</v>
      </c>
      <c r="E86" s="39" t="s">
        <v>77</v>
      </c>
      <c r="F86" s="38">
        <v>340</v>
      </c>
      <c r="G86" s="38">
        <v>341</v>
      </c>
      <c r="H86" s="36" t="s">
        <v>144</v>
      </c>
      <c r="I86" s="40" t="str">
        <f t="shared" si="1"/>
        <v/>
      </c>
      <c r="J86" s="41"/>
    </row>
  </sheetData>
  <sheetProtection algorithmName="SHA-512" hashValue="ppUGpNSehg8mliBKcZCFLMJTgMlGn6XCj/iwswnJs61i3MKnV0QKWk3QdCvS80QjA6wQlmOe68jWiLrzkvEsbw==" saltValue="RDqGnYIqucn5t6dlqpZtWA==" spinCount="100000" sheet="1" objects="1" scenarios="1"/>
  <autoFilter ref="A1:R86" xr:uid="{00000000-0009-0000-0000-000000000000}"/>
  <pageMargins left="0.70866141732283472" right="0.70866141732283472" top="0.74803149606299213" bottom="0.74803149606299213" header="0.31496062992125984" footer="0.31496062992125984"/>
  <pageSetup scale="71" orientation="portrait" horizontalDpi="200" verticalDpi="200" r:id="rId1"/>
  <colBreaks count="1" manualBreakCount="1">
    <brk id="5"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List!$B$1:$B$4</xm:f>
          </x14:formula1>
          <xm:sqref>H2:H86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3:J29"/>
  <sheetViews>
    <sheetView topLeftCell="A3" workbookViewId="0">
      <selection activeCell="C27" sqref="C27"/>
    </sheetView>
  </sheetViews>
  <sheetFormatPr defaultColWidth="9.140625" defaultRowHeight="13.5" x14ac:dyDescent="0.25"/>
  <cols>
    <col min="1" max="1" width="4.5703125" style="1" customWidth="1"/>
    <col min="2" max="2" width="5.85546875" style="4" customWidth="1"/>
    <col min="3" max="3" width="43.85546875" style="1" customWidth="1"/>
    <col min="4" max="4" width="10.140625" style="3" customWidth="1"/>
    <col min="5" max="5" width="9.28515625" style="1" customWidth="1"/>
    <col min="6" max="6" width="9.85546875" style="1" customWidth="1"/>
    <col min="7" max="7" width="11.85546875" style="1" customWidth="1"/>
    <col min="8" max="8" width="10.85546875" style="1" customWidth="1"/>
    <col min="9" max="9" width="10.5703125" style="1" customWidth="1"/>
    <col min="10" max="10" width="7.42578125" style="1" customWidth="1"/>
    <col min="11" max="16384" width="9.140625" style="1"/>
  </cols>
  <sheetData>
    <row r="3" spans="2:10" ht="32.25" customHeight="1" x14ac:dyDescent="0.3">
      <c r="B3" s="51" t="s">
        <v>109</v>
      </c>
      <c r="C3" s="51"/>
      <c r="D3" s="17"/>
      <c r="E3" s="52"/>
      <c r="F3" s="52"/>
      <c r="G3" s="52"/>
      <c r="H3" s="52"/>
      <c r="I3" s="52"/>
      <c r="J3" s="52"/>
    </row>
    <row r="4" spans="2:10" ht="30.75" customHeight="1" x14ac:dyDescent="0.3">
      <c r="B4" s="51" t="s">
        <v>105</v>
      </c>
      <c r="C4" s="51"/>
      <c r="D4" s="17"/>
      <c r="E4" s="52"/>
      <c r="F4" s="52"/>
      <c r="G4" s="52"/>
      <c r="H4" s="52"/>
      <c r="I4" s="52"/>
      <c r="J4" s="52"/>
    </row>
    <row r="7" spans="2:10" ht="15.75" customHeight="1" thickBot="1" x14ac:dyDescent="0.3">
      <c r="B7" s="48" t="s">
        <v>108</v>
      </c>
      <c r="C7" s="48"/>
      <c r="D7" s="48"/>
      <c r="E7" s="48"/>
      <c r="F7" s="10"/>
      <c r="G7" s="10"/>
      <c r="H7" s="10"/>
      <c r="I7" s="10"/>
      <c r="J7" s="10"/>
    </row>
    <row r="8" spans="2:10" ht="30" customHeight="1" thickBot="1" x14ac:dyDescent="0.3">
      <c r="B8" s="8" t="s">
        <v>78</v>
      </c>
      <c r="C8" s="9" t="s">
        <v>82</v>
      </c>
      <c r="D8" s="16"/>
      <c r="E8" s="7" t="s">
        <v>102</v>
      </c>
    </row>
    <row r="9" spans="2:10" ht="14.25" customHeight="1" x14ac:dyDescent="0.25">
      <c r="B9" s="11" t="s">
        <v>83</v>
      </c>
      <c r="C9" s="6" t="s">
        <v>106</v>
      </c>
      <c r="D9" s="18"/>
      <c r="E9" s="24">
        <f>AVERAGE('Assessment Sheet'!I2:I5)</f>
        <v>0.75</v>
      </c>
    </row>
    <row r="10" spans="2:10" x14ac:dyDescent="0.25">
      <c r="B10" s="12" t="s">
        <v>84</v>
      </c>
      <c r="C10" s="2" t="s">
        <v>138</v>
      </c>
      <c r="D10" s="19"/>
      <c r="E10" s="24" t="e">
        <f>AVERAGE('Assessment Sheet'!I6:I12)</f>
        <v>#DIV/0!</v>
      </c>
    </row>
    <row r="11" spans="2:10" x14ac:dyDescent="0.25">
      <c r="B11" s="12" t="s">
        <v>85</v>
      </c>
      <c r="C11" s="2" t="s">
        <v>139</v>
      </c>
      <c r="D11" s="19"/>
      <c r="E11" s="24" t="e">
        <f>AVERAGE('Assessment Sheet'!I13:I15)</f>
        <v>#DIV/0!</v>
      </c>
    </row>
    <row r="12" spans="2:10" x14ac:dyDescent="0.25">
      <c r="B12" s="12" t="s">
        <v>86</v>
      </c>
      <c r="C12" s="2" t="s">
        <v>122</v>
      </c>
      <c r="D12" s="19"/>
      <c r="E12" s="24" t="e">
        <f>AVERAGE('Assessment Sheet'!I16:I18)</f>
        <v>#DIV/0!</v>
      </c>
    </row>
    <row r="13" spans="2:10" x14ac:dyDescent="0.25">
      <c r="B13" s="12" t="s">
        <v>87</v>
      </c>
      <c r="C13" s="2" t="s">
        <v>123</v>
      </c>
      <c r="D13" s="19"/>
      <c r="E13" s="24" t="e">
        <f>AVERAGE('Assessment Sheet'!I19:I25)</f>
        <v>#DIV/0!</v>
      </c>
    </row>
    <row r="14" spans="2:10" x14ac:dyDescent="0.25">
      <c r="B14" s="12" t="s">
        <v>88</v>
      </c>
      <c r="C14" s="2" t="s">
        <v>124</v>
      </c>
      <c r="D14" s="19"/>
      <c r="E14" s="24" t="e">
        <f>AVERAGE('Assessment Sheet'!I26:I27)</f>
        <v>#DIV/0!</v>
      </c>
    </row>
    <row r="15" spans="2:10" x14ac:dyDescent="0.25">
      <c r="B15" s="12" t="s">
        <v>89</v>
      </c>
      <c r="C15" s="2" t="s">
        <v>125</v>
      </c>
      <c r="D15" s="19"/>
      <c r="E15" s="24" t="e">
        <f>AVERAGE('Assessment Sheet'!I28:I33)</f>
        <v>#DIV/0!</v>
      </c>
    </row>
    <row r="16" spans="2:10" x14ac:dyDescent="0.25">
      <c r="B16" s="12" t="s">
        <v>90</v>
      </c>
      <c r="C16" s="2" t="s">
        <v>126</v>
      </c>
      <c r="D16" s="19"/>
      <c r="E16" s="24" t="e">
        <f>AVERAGE('Assessment Sheet'!I34:I40)</f>
        <v>#DIV/0!</v>
      </c>
    </row>
    <row r="17" spans="2:6" x14ac:dyDescent="0.25">
      <c r="B17" s="12" t="s">
        <v>91</v>
      </c>
      <c r="C17" s="2" t="s">
        <v>127</v>
      </c>
      <c r="D17" s="19"/>
      <c r="E17" s="24" t="e">
        <f>AVERAGE('Assessment Sheet'!I41:I43)</f>
        <v>#DIV/0!</v>
      </c>
    </row>
    <row r="18" spans="2:6" x14ac:dyDescent="0.25">
      <c r="B18" s="12" t="s">
        <v>92</v>
      </c>
      <c r="C18" s="2" t="s">
        <v>128</v>
      </c>
      <c r="D18" s="19"/>
      <c r="E18" s="24" t="e">
        <f>AVERAGE('Assessment Sheet'!I44:I48)</f>
        <v>#DIV/0!</v>
      </c>
    </row>
    <row r="19" spans="2:6" x14ac:dyDescent="0.25">
      <c r="B19" s="12" t="s">
        <v>93</v>
      </c>
      <c r="C19" s="2" t="s">
        <v>129</v>
      </c>
      <c r="D19" s="19"/>
      <c r="E19" s="24" t="e">
        <f>AVERAGE('Assessment Sheet'!I49:I53)</f>
        <v>#DIV/0!</v>
      </c>
    </row>
    <row r="20" spans="2:6" x14ac:dyDescent="0.25">
      <c r="B20" s="12" t="s">
        <v>94</v>
      </c>
      <c r="C20" s="2" t="s">
        <v>130</v>
      </c>
      <c r="D20" s="19"/>
      <c r="E20" s="24" t="e">
        <f>AVERAGE('Assessment Sheet'!I54:I58)</f>
        <v>#DIV/0!</v>
      </c>
    </row>
    <row r="21" spans="2:6" x14ac:dyDescent="0.25">
      <c r="B21" s="12" t="s">
        <v>95</v>
      </c>
      <c r="C21" s="2" t="s">
        <v>131</v>
      </c>
      <c r="D21" s="19"/>
      <c r="E21" s="24" t="e">
        <f>AVERAGE('Assessment Sheet'!I59:I62)</f>
        <v>#DIV/0!</v>
      </c>
    </row>
    <row r="22" spans="2:6" x14ac:dyDescent="0.25">
      <c r="B22" s="12" t="s">
        <v>96</v>
      </c>
      <c r="C22" s="2" t="s">
        <v>132</v>
      </c>
      <c r="D22" s="19"/>
      <c r="E22" s="24" t="e">
        <f>AVERAGE('Assessment Sheet'!I63:I66)</f>
        <v>#DIV/0!</v>
      </c>
    </row>
    <row r="23" spans="2:6" x14ac:dyDescent="0.25">
      <c r="B23" s="12" t="s">
        <v>97</v>
      </c>
      <c r="C23" s="2" t="s">
        <v>140</v>
      </c>
      <c r="D23" s="19"/>
      <c r="E23" s="24" t="e">
        <f>AVERAGE('Assessment Sheet'!I67:I69)</f>
        <v>#DIV/0!</v>
      </c>
    </row>
    <row r="24" spans="2:6" x14ac:dyDescent="0.25">
      <c r="B24" s="12" t="s">
        <v>98</v>
      </c>
      <c r="C24" s="2" t="s">
        <v>141</v>
      </c>
      <c r="D24" s="19"/>
      <c r="E24" s="24" t="e">
        <f>AVERAGE('Assessment Sheet'!I70:I73)</f>
        <v>#DIV/0!</v>
      </c>
    </row>
    <row r="25" spans="2:6" x14ac:dyDescent="0.25">
      <c r="B25" s="12" t="s">
        <v>99</v>
      </c>
      <c r="C25" s="2" t="s">
        <v>142</v>
      </c>
      <c r="D25" s="19"/>
      <c r="E25" s="24" t="e">
        <f>AVERAGE('Assessment Sheet'!I74:I80)</f>
        <v>#DIV/0!</v>
      </c>
    </row>
    <row r="26" spans="2:6" x14ac:dyDescent="0.25">
      <c r="B26" s="12" t="s">
        <v>100</v>
      </c>
      <c r="C26" s="2" t="s">
        <v>143</v>
      </c>
      <c r="D26" s="19"/>
      <c r="E26" s="24" t="e">
        <f>AVERAGE('Assessment Sheet'!I81:I83)</f>
        <v>#DIV/0!</v>
      </c>
    </row>
    <row r="27" spans="2:6" ht="14.25" thickBot="1" x14ac:dyDescent="0.3">
      <c r="B27" s="13" t="s">
        <v>101</v>
      </c>
      <c r="C27" s="5" t="s">
        <v>137</v>
      </c>
      <c r="D27" s="20"/>
      <c r="E27" s="24" t="e">
        <f>AVERAGE('Assessment Sheet'!I84:I86)</f>
        <v>#DIV/0!</v>
      </c>
    </row>
    <row r="28" spans="2:6" ht="14.25" thickBot="1" x14ac:dyDescent="0.3"/>
    <row r="29" spans="2:6" ht="17.25" thickBot="1" x14ac:dyDescent="0.35">
      <c r="B29" s="49" t="s">
        <v>110</v>
      </c>
      <c r="C29" s="50"/>
      <c r="D29" s="15"/>
      <c r="E29" s="14" t="e">
        <f>AVERAGE(E9:E27)</f>
        <v>#DIV/0!</v>
      </c>
      <c r="F29" s="1" t="s">
        <v>154</v>
      </c>
    </row>
  </sheetData>
  <mergeCells count="6">
    <mergeCell ref="B7:E7"/>
    <mergeCell ref="B29:C29"/>
    <mergeCell ref="B3:C3"/>
    <mergeCell ref="B4:C4"/>
    <mergeCell ref="E4:J4"/>
    <mergeCell ref="E3:J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3"/>
  <sheetViews>
    <sheetView tabSelected="1" workbookViewId="0">
      <selection activeCell="E36" sqref="E36"/>
    </sheetView>
  </sheetViews>
  <sheetFormatPr defaultRowHeight="12.75" x14ac:dyDescent="0.2"/>
  <cols>
    <col min="1" max="1" width="10.85546875" customWidth="1"/>
    <col min="2" max="2" width="11.7109375" customWidth="1"/>
    <col min="3" max="3" width="37.5703125" bestFit="1" customWidth="1"/>
    <col min="4" max="4" width="21.140625" bestFit="1" customWidth="1"/>
    <col min="5" max="9" width="255.5703125" customWidth="1"/>
    <col min="10" max="88" width="255.5703125" bestFit="1" customWidth="1"/>
    <col min="89" max="89" width="11.140625" bestFit="1" customWidth="1"/>
  </cols>
  <sheetData>
    <row r="1" spans="1:9" x14ac:dyDescent="0.2">
      <c r="E1" s="55" t="s">
        <v>107</v>
      </c>
      <c r="F1" s="55"/>
      <c r="G1" s="55"/>
      <c r="H1" s="55"/>
      <c r="I1" s="55"/>
    </row>
    <row r="3" spans="1:9" x14ac:dyDescent="0.2">
      <c r="A3" s="23" t="s">
        <v>103</v>
      </c>
      <c r="B3" s="23" t="s">
        <v>113</v>
      </c>
      <c r="C3" s="23" t="s">
        <v>82</v>
      </c>
      <c r="D3" s="22" t="s">
        <v>121</v>
      </c>
    </row>
    <row r="4" spans="1:9" x14ac:dyDescent="0.2">
      <c r="A4" s="53" t="s">
        <v>116</v>
      </c>
      <c r="B4" s="21">
        <v>1</v>
      </c>
      <c r="C4" s="21" t="s">
        <v>106</v>
      </c>
      <c r="D4" s="22">
        <v>4</v>
      </c>
    </row>
    <row r="5" spans="1:9" x14ac:dyDescent="0.2">
      <c r="A5" s="54"/>
      <c r="B5" s="21">
        <v>2</v>
      </c>
      <c r="C5" s="21" t="s">
        <v>138</v>
      </c>
      <c r="D5" s="22">
        <v>7</v>
      </c>
    </row>
    <row r="6" spans="1:9" x14ac:dyDescent="0.2">
      <c r="A6" s="54"/>
      <c r="B6" s="21">
        <v>3</v>
      </c>
      <c r="C6" s="21" t="s">
        <v>139</v>
      </c>
      <c r="D6" s="22">
        <v>3</v>
      </c>
    </row>
    <row r="7" spans="1:9" x14ac:dyDescent="0.2">
      <c r="A7" s="53" t="s">
        <v>117</v>
      </c>
      <c r="B7" s="21">
        <v>4</v>
      </c>
      <c r="C7" s="21" t="s">
        <v>122</v>
      </c>
      <c r="D7" s="22">
        <v>3</v>
      </c>
    </row>
    <row r="8" spans="1:9" x14ac:dyDescent="0.2">
      <c r="A8" s="54"/>
      <c r="B8" s="21">
        <v>5</v>
      </c>
      <c r="C8" s="21" t="s">
        <v>123</v>
      </c>
      <c r="D8" s="22">
        <v>7</v>
      </c>
    </row>
    <row r="9" spans="1:9" x14ac:dyDescent="0.2">
      <c r="A9" s="54"/>
      <c r="B9" s="21">
        <v>6</v>
      </c>
      <c r="C9" s="21" t="s">
        <v>124</v>
      </c>
      <c r="D9" s="22">
        <v>2</v>
      </c>
    </row>
    <row r="10" spans="1:9" x14ac:dyDescent="0.2">
      <c r="A10" s="54"/>
      <c r="B10" s="21">
        <v>7</v>
      </c>
      <c r="C10" s="21" t="s">
        <v>125</v>
      </c>
      <c r="D10" s="22">
        <v>6</v>
      </c>
    </row>
    <row r="11" spans="1:9" x14ac:dyDescent="0.2">
      <c r="A11" s="54"/>
      <c r="B11" s="21">
        <v>8</v>
      </c>
      <c r="C11" s="21" t="s">
        <v>126</v>
      </c>
      <c r="D11" s="22">
        <v>7</v>
      </c>
    </row>
    <row r="12" spans="1:9" x14ac:dyDescent="0.2">
      <c r="A12" s="54"/>
      <c r="B12" s="21">
        <v>9</v>
      </c>
      <c r="C12" s="21" t="s">
        <v>127</v>
      </c>
      <c r="D12" s="22">
        <v>3</v>
      </c>
    </row>
    <row r="13" spans="1:9" x14ac:dyDescent="0.2">
      <c r="A13" s="53" t="s">
        <v>118</v>
      </c>
      <c r="B13" s="21">
        <v>10</v>
      </c>
      <c r="C13" s="21" t="s">
        <v>128</v>
      </c>
      <c r="D13" s="22">
        <v>5</v>
      </c>
    </row>
    <row r="14" spans="1:9" x14ac:dyDescent="0.2">
      <c r="A14" s="54"/>
      <c r="B14" s="21">
        <v>11</v>
      </c>
      <c r="C14" s="21" t="s">
        <v>129</v>
      </c>
      <c r="D14" s="22">
        <v>5</v>
      </c>
    </row>
    <row r="15" spans="1:9" x14ac:dyDescent="0.2">
      <c r="A15" s="54"/>
      <c r="B15" s="21">
        <v>12</v>
      </c>
      <c r="C15" s="21" t="s">
        <v>130</v>
      </c>
      <c r="D15" s="22">
        <v>5</v>
      </c>
    </row>
    <row r="16" spans="1:9" x14ac:dyDescent="0.2">
      <c r="A16" s="54"/>
      <c r="B16" s="21">
        <v>13</v>
      </c>
      <c r="C16" s="21" t="s">
        <v>131</v>
      </c>
      <c r="D16" s="22">
        <v>4</v>
      </c>
    </row>
    <row r="17" spans="1:4" x14ac:dyDescent="0.2">
      <c r="A17" s="53" t="s">
        <v>119</v>
      </c>
      <c r="B17" s="21">
        <v>14</v>
      </c>
      <c r="C17" s="21" t="s">
        <v>132</v>
      </c>
      <c r="D17" s="22">
        <v>4</v>
      </c>
    </row>
    <row r="18" spans="1:4" x14ac:dyDescent="0.2">
      <c r="A18" s="54"/>
      <c r="B18" s="21">
        <v>15</v>
      </c>
      <c r="C18" s="21" t="s">
        <v>133</v>
      </c>
      <c r="D18" s="22">
        <v>3</v>
      </c>
    </row>
    <row r="19" spans="1:4" x14ac:dyDescent="0.2">
      <c r="A19" s="54"/>
      <c r="B19" s="21">
        <v>16</v>
      </c>
      <c r="C19" s="21" t="s">
        <v>134</v>
      </c>
      <c r="D19" s="22">
        <v>4</v>
      </c>
    </row>
    <row r="20" spans="1:4" x14ac:dyDescent="0.2">
      <c r="A20" s="54"/>
      <c r="B20" s="21">
        <v>17</v>
      </c>
      <c r="C20" s="21" t="s">
        <v>135</v>
      </c>
      <c r="D20" s="22">
        <v>7</v>
      </c>
    </row>
    <row r="21" spans="1:4" x14ac:dyDescent="0.2">
      <c r="A21" s="54"/>
      <c r="B21" s="21">
        <v>18</v>
      </c>
      <c r="C21" s="21" t="s">
        <v>136</v>
      </c>
      <c r="D21" s="22">
        <v>3</v>
      </c>
    </row>
    <row r="22" spans="1:4" x14ac:dyDescent="0.2">
      <c r="A22" s="54"/>
      <c r="B22" s="21">
        <v>19</v>
      </c>
      <c r="C22" s="21" t="s">
        <v>137</v>
      </c>
      <c r="D22" s="22">
        <v>3</v>
      </c>
    </row>
    <row r="23" spans="1:4" x14ac:dyDescent="0.2">
      <c r="A23" s="53" t="s">
        <v>120</v>
      </c>
      <c r="B23" s="54"/>
      <c r="C23" s="54"/>
      <c r="D23" s="22">
        <v>85</v>
      </c>
    </row>
  </sheetData>
  <mergeCells count="6">
    <mergeCell ref="A23:C23"/>
    <mergeCell ref="E1:I1"/>
    <mergeCell ref="A4:A6"/>
    <mergeCell ref="A7:A12"/>
    <mergeCell ref="A13:A16"/>
    <mergeCell ref="A17:A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4"/>
  <sheetViews>
    <sheetView workbookViewId="0">
      <selection activeCell="G30" sqref="G30"/>
    </sheetView>
  </sheetViews>
  <sheetFormatPr defaultRowHeight="12.75" x14ac:dyDescent="0.2"/>
  <sheetData>
    <row r="1" spans="2:2" x14ac:dyDescent="0.2">
      <c r="B1" t="s">
        <v>144</v>
      </c>
    </row>
    <row r="2" spans="2:2" x14ac:dyDescent="0.2">
      <c r="B2" t="s">
        <v>80</v>
      </c>
    </row>
    <row r="3" spans="2:2" x14ac:dyDescent="0.2">
      <c r="B3" t="s">
        <v>81</v>
      </c>
    </row>
    <row r="4" spans="2:2" x14ac:dyDescent="0.2">
      <c r="B4"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Assessment Sheet</vt:lpstr>
      <vt:lpstr>Scores</vt:lpstr>
      <vt:lpstr>Pivot table</vt:lpstr>
      <vt:lpstr>List</vt:lpstr>
      <vt:lpstr>'Assessment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Nikhil</cp:lastModifiedBy>
  <cp:lastPrinted>2024-10-03T05:55:12Z</cp:lastPrinted>
  <dcterms:created xsi:type="dcterms:W3CDTF">2020-10-19T08:06:18Z</dcterms:created>
  <dcterms:modified xsi:type="dcterms:W3CDTF">2025-04-11T12:13:55Z</dcterms:modified>
</cp:coreProperties>
</file>