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D\Desktop\"/>
    </mc:Choice>
  </mc:AlternateContent>
  <xr:revisionPtr revIDLastSave="0" documentId="8_{99FEE70C-BAB7-42E1-8756-A4303B583BB5}" xr6:coauthVersionLast="36" xr6:coauthVersionMax="36" xr10:uidLastSave="{00000000-0000-0000-0000-000000000000}"/>
  <bookViews>
    <workbookView xWindow="0" yWindow="0" windowWidth="24000" windowHeight="9405" firstSheet="3" activeTab="6" xr2:uid="{1917F5F9-EF09-49FB-85F3-69D09011F1B2}"/>
  </bookViews>
  <sheets>
    <sheet name="7.1_FY-2022-23(F) " sheetId="1" r:id="rId1"/>
    <sheet name="7.2_FY-2022-23(F)" sheetId="2" r:id="rId2"/>
    <sheet name="7.3_FY-2022-23(F)_PJ" sheetId="3" r:id="rId3"/>
    <sheet name="7.4_FY-2022-23(F) " sheetId="4" r:id="rId4"/>
    <sheet name="7.5_FY-2023-24(P)" sheetId="5" r:id="rId5"/>
    <sheet name="7.6_FY-2023-24(P)" sheetId="6" r:id="rId6"/>
    <sheet name="7.7_FY-2023-24(P)_PJ" sheetId="7" r:id="rId7"/>
    <sheet name="7.8_FY-2023-24(P)" sheetId="8" r:id="rId8"/>
  </sheets>
  <externalReferences>
    <externalReference r:id="rId9"/>
    <externalReference r:id="rId10"/>
    <externalReference r:id="rId11"/>
  </externalReferences>
  <definedNames>
    <definedName name="\I" localSheetId="7">#REF!</definedName>
    <definedName name="\I">#REF!</definedName>
    <definedName name="\P" localSheetId="7">#REF!</definedName>
    <definedName name="\P">#REF!</definedName>
    <definedName name="aa" localSheetId="7">'[2]Oil Consumption – barrels'!#REF!</definedName>
    <definedName name="aa">'[2]Oil Consumption – barrels'!#REF!</definedName>
    <definedName name="bb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localSheetId="5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localSheetId="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localSheetId="7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CFHeadings">'[1]Conversion factors_1'!$B$5:$Q$5</definedName>
    <definedName name="ConversionFactors">OFFSET('[1]Conversion factors_1'!$B$6,0,0,100,16)</definedName>
    <definedName name="ConversionFactors2">OFFSET('[1]Conversion factors_2'!$B$6,0,0,100,16)</definedName>
    <definedName name="Countries">'[3]automatic MM'!$C$77:$C$114</definedName>
    <definedName name="CountryName">'[3]automatic MM'!$D$6</definedName>
    <definedName name="CountryName_1">'[3]automatic MM'!$D$6</definedName>
    <definedName name="DataYear">'[3]automatic MM'!$D$9</definedName>
    <definedName name="elec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5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7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5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7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5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7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5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7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xceptions">OFFSET([3]Exceptions!$B$8,1,0,COUNTA([3]Exceptions!$B$8:$B$305)-1,6)</definedName>
    <definedName name="INIT" localSheetId="7">#REF!</definedName>
    <definedName name="INIT">#REF!</definedName>
    <definedName name="LEAP" localSheetId="7">#REF!</definedName>
    <definedName name="LEAP">#REF!</definedName>
    <definedName name="MJ_per_toe">41868</definedName>
    <definedName name="NONLEAP" localSheetId="7">#REF!</definedName>
    <definedName name="NONLEAP">#REF!</definedName>
    <definedName name="Print1" localSheetId="7">#REF!</definedName>
    <definedName name="Print1">#REF!</definedName>
    <definedName name="RawData">'[1]Data in physical units_1'!$B$5:$BM$106</definedName>
    <definedName name="RawData2">'[1]Data in physical units_2'!$B$5:$BM$106</definedName>
    <definedName name="RawDataHeadings">'[1]Data in physical units_1'!$B$4:$BM$4</definedName>
    <definedName name="RawDataHeadings2">'[1]Data in physical units_2'!$B$4:$BM$4</definedName>
    <definedName name="table6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5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7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Coal._.Questionnaire." localSheetId="1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2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3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4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5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6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7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Electricity._.Questionnaire.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5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7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7" l="1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6" i="5"/>
  <c r="Q15" i="5"/>
  <c r="Q14" i="5"/>
  <c r="Q13" i="5"/>
  <c r="Q12" i="5"/>
  <c r="Q11" i="5"/>
  <c r="Q10" i="5"/>
  <c r="Q9" i="5"/>
  <c r="Q8" i="5"/>
  <c r="Q7" i="5"/>
  <c r="Q6" i="5"/>
  <c r="Q5" i="5"/>
  <c r="Q4" i="5"/>
  <c r="L3" i="3"/>
</calcChain>
</file>

<file path=xl/sharedStrings.xml><?xml version="1.0" encoding="utf-8"?>
<sst xmlns="http://schemas.openxmlformats.org/spreadsheetml/2006/main" count="470" uniqueCount="129">
  <si>
    <t>Table-7.1 : Energy  Commodity  Balance for 2022-23 (Final)</t>
  </si>
  <si>
    <t xml:space="preserve">Supply </t>
  </si>
  <si>
    <t xml:space="preserve">Coal                                   </t>
  </si>
  <si>
    <t xml:space="preserve">Lignite                 </t>
  </si>
  <si>
    <t xml:space="preserve">LPG                   </t>
  </si>
  <si>
    <t xml:space="preserve">Naphtha                          </t>
  </si>
  <si>
    <t xml:space="preserve">Kerosene                           </t>
  </si>
  <si>
    <t xml:space="preserve">Diesel (HSD+ LDO)                      </t>
  </si>
  <si>
    <t>Fuel Oil</t>
  </si>
  <si>
    <t>Lubricants</t>
  </si>
  <si>
    <t>Bitumin</t>
  </si>
  <si>
    <t>Petrol/Motor Spirit</t>
  </si>
  <si>
    <t>ATF</t>
  </si>
  <si>
    <t>Petroleum Coke</t>
  </si>
  <si>
    <t>Other Petroleum Products*</t>
  </si>
  <si>
    <t>Natural Gas</t>
  </si>
  <si>
    <t xml:space="preserve">Electricity          </t>
  </si>
  <si>
    <t xml:space="preserve"> (000 tonnes) </t>
  </si>
  <si>
    <t>MMSCM</t>
  </si>
  <si>
    <t>(GWh)</t>
  </si>
  <si>
    <t>Production</t>
  </si>
  <si>
    <t>From Other Sources</t>
  </si>
  <si>
    <t>Imports</t>
  </si>
  <si>
    <t>Exports</t>
  </si>
  <si>
    <t>Stock changes</t>
  </si>
  <si>
    <t>Domestic Supply</t>
  </si>
  <si>
    <t>Transfer</t>
  </si>
  <si>
    <t>Statistical difference</t>
  </si>
  <si>
    <t>Transformation</t>
  </si>
  <si>
    <t>Electricity plants</t>
  </si>
  <si>
    <t>Energy industry own use</t>
  </si>
  <si>
    <t>Oil and Gas extraction</t>
  </si>
  <si>
    <t>Petroleum refineries</t>
  </si>
  <si>
    <t xml:space="preserve">Own use in electricity, CHP and heat plants  </t>
  </si>
  <si>
    <t>Other energy sector</t>
  </si>
  <si>
    <t>Distribution losses</t>
  </si>
  <si>
    <t>Final Consumption</t>
  </si>
  <si>
    <t>Note:</t>
  </si>
  <si>
    <t>Industry Sector</t>
  </si>
  <si>
    <t>Coal:</t>
  </si>
  <si>
    <t>Iron and steel</t>
  </si>
  <si>
    <t>1. Total of Transformation + Industry Consumption = Total Consumption</t>
  </si>
  <si>
    <t>Chemical and petroleum</t>
  </si>
  <si>
    <t>2. Sectors will be common for Coal and Lignite</t>
  </si>
  <si>
    <t>Non-ferrous metals</t>
  </si>
  <si>
    <t>Machinery</t>
  </si>
  <si>
    <t>Mining &amp; Quarrying</t>
  </si>
  <si>
    <t>Paper, pulp and print</t>
  </si>
  <si>
    <t>Construction</t>
  </si>
  <si>
    <t>Textile and leather</t>
  </si>
  <si>
    <t>Non-specified</t>
  </si>
  <si>
    <t>Transport Sector</t>
  </si>
  <si>
    <t>Road</t>
  </si>
  <si>
    <t>Domestic Aviation</t>
  </si>
  <si>
    <t>Rail</t>
  </si>
  <si>
    <t>Pipeline transport</t>
  </si>
  <si>
    <t>Domestic navigation</t>
  </si>
  <si>
    <t>Other Sectors</t>
  </si>
  <si>
    <t>Residential</t>
  </si>
  <si>
    <t>Comm. And public services</t>
  </si>
  <si>
    <t>Agriculture/forestry</t>
  </si>
  <si>
    <t>Non-Energy Use</t>
  </si>
  <si>
    <t>Statistical Difference is defined as final consumption + use for transformation processes and consumption by energy industry own use + losses - domestic supply</t>
  </si>
  <si>
    <t>Final consumption = Total Consumption in Transport + Total Industrial Consumption+Consumption by Other sectors+Non energy Use</t>
  </si>
  <si>
    <t>* Incluse  Paraffin waxes, petroleum jelly, LSWR, MTBE  and reformate, BGO, Benzene, MTO, CBFS and Sulfur etc.</t>
  </si>
  <si>
    <t>Table-7.2 : Energy Balance of India for 2022-23 ( Final )</t>
  </si>
  <si>
    <t>All figures in KToE</t>
  </si>
  <si>
    <t>Coal</t>
  </si>
  <si>
    <t>Lignite</t>
  </si>
  <si>
    <t>Crude Oil</t>
  </si>
  <si>
    <t>Oil Products</t>
  </si>
  <si>
    <t>Nuclear</t>
  </si>
  <si>
    <t>Large Hydro</t>
  </si>
  <si>
    <t>Solar, Wind, Others</t>
  </si>
  <si>
    <t>Electricity</t>
  </si>
  <si>
    <t>Total</t>
  </si>
  <si>
    <t>Total primary energy supply</t>
  </si>
  <si>
    <t>Statistical differences</t>
  </si>
  <si>
    <t xml:space="preserve">Main activity producer electricity plants    </t>
  </si>
  <si>
    <t xml:space="preserve">Autoproducer electricity plants              </t>
  </si>
  <si>
    <t>Oil refineries</t>
  </si>
  <si>
    <t>Losses</t>
  </si>
  <si>
    <t xml:space="preserve">Final consumption                            </t>
  </si>
  <si>
    <t xml:space="preserve">Industry                 </t>
  </si>
  <si>
    <t xml:space="preserve">Iron and steel                               </t>
  </si>
  <si>
    <t xml:space="preserve">Chemical and petrochemical               </t>
  </si>
  <si>
    <t xml:space="preserve">Non-ferrous metals                           </t>
  </si>
  <si>
    <t xml:space="preserve">Machinery                                    </t>
  </si>
  <si>
    <t xml:space="preserve">Mining and quarrying                         </t>
  </si>
  <si>
    <t xml:space="preserve">Paper, pulp and print                        </t>
  </si>
  <si>
    <t xml:space="preserve">Construction                           </t>
  </si>
  <si>
    <t xml:space="preserve">Textile and leather                          </t>
  </si>
  <si>
    <t xml:space="preserve">Non-specified (industry)                     </t>
  </si>
  <si>
    <t xml:space="preserve">Transport                         </t>
  </si>
  <si>
    <t xml:space="preserve">Road                                         </t>
  </si>
  <si>
    <t xml:space="preserve">Domestic aviation                            </t>
  </si>
  <si>
    <t xml:space="preserve">Rail                                         </t>
  </si>
  <si>
    <t xml:space="preserve">Pipeline transport                           </t>
  </si>
  <si>
    <t xml:space="preserve">Domestic navigation                          </t>
  </si>
  <si>
    <t xml:space="preserve">Non-specified (transport)                    </t>
  </si>
  <si>
    <t xml:space="preserve">Other                           </t>
  </si>
  <si>
    <t xml:space="preserve">Residential                                  </t>
  </si>
  <si>
    <t xml:space="preserve">Commercial and public services               </t>
  </si>
  <si>
    <t xml:space="preserve">Agriculture/forestry                         </t>
  </si>
  <si>
    <t xml:space="preserve">Non-specified (other)                        </t>
  </si>
  <si>
    <t xml:space="preserve">Non-energy use                               </t>
  </si>
  <si>
    <t>Non-energy use industry/transformation/energy</t>
  </si>
  <si>
    <t xml:space="preserve">Non-energy use in transport                  </t>
  </si>
  <si>
    <t xml:space="preserve">Non-energy use in other              </t>
  </si>
  <si>
    <t xml:space="preserve">Elect. output in GWh                          </t>
  </si>
  <si>
    <t>Elec output-main activity producer ele plants</t>
  </si>
  <si>
    <t xml:space="preserve">Elec output-autoproducer electricity plants  </t>
  </si>
  <si>
    <t xml:space="preserve">Final consumption refers to End Use Consumption </t>
  </si>
  <si>
    <t>Table-7.3 : Energy Balance of India for 2022-23 ( Final )</t>
  </si>
  <si>
    <t>All figures in Peta Joule</t>
  </si>
  <si>
    <t>Note: 1 KToE= 0.41868 PJ</t>
  </si>
  <si>
    <t>Table 7.4: Energy Balance of Petroleum Products for 2022-23( Final )</t>
  </si>
  <si>
    <t xml:space="preserve">   All figures in KToE</t>
  </si>
  <si>
    <t xml:space="preserve"> Petroleum Products Total</t>
  </si>
  <si>
    <t xml:space="preserve">    Final consumption refers to End Use Consumption </t>
  </si>
  <si>
    <t xml:space="preserve">   * Incluse  Paraffin waxes, petroleum jelly, LSWR, MTBE  and reformate, BGO, Benzene, MTO, CBFS and Sulfur etc.</t>
  </si>
  <si>
    <t>Table 7.5 : Energy  Commodity  Balance  for  2023-24(P)</t>
  </si>
  <si>
    <t>P: Provisional</t>
  </si>
  <si>
    <t>Table 7.6: Energy Balance of India for 2023-24 (P)</t>
  </si>
  <si>
    <t>Table 7.7: Energy Balance of India for 2023-24 (P)</t>
  </si>
  <si>
    <t xml:space="preserve">All figures in Peta Joule </t>
  </si>
  <si>
    <t>Not: 1 KToE= 0.041868 PJ</t>
  </si>
  <si>
    <t>Table 7.8 : Energy Balance of  Petroleum Products for 2023-24(P)</t>
  </si>
  <si>
    <t>Petroleum Products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</si>
</sst>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00000"/>
    <numFmt numFmtId="165" formatCode="_ * #,##0.00_ ;_ * \-#,##0.00_ ;_ * &quot;-&quot;??_ ;_ @_ "/>
    <numFmt numFmtId="166" formatCode="#,##0.00;\-#,##0.00;\-"/>
    <numFmt numFmtId="167" formatCode="0.000"/>
    <numFmt numFmtId="168" formatCode="#,##0.00000"/>
    <numFmt numFmtId="169" formatCode="#,##0.00000000"/>
    <numFmt numFmtId="170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b/>
      <sz val="12"/>
      <color theme="1"/>
      <name val="Times New Roman"/>
      <family val="1"/>
    </font>
    <font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3" fillId="3" borderId="0" xfId="0" applyFont="1" applyFill="1"/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top" wrapText="1"/>
    </xf>
    <xf numFmtId="0" fontId="4" fillId="4" borderId="10" xfId="0" applyFont="1" applyFill="1" applyBorder="1" applyAlignment="1">
      <alignment horizontal="center" vertical="top" wrapText="1"/>
    </xf>
    <xf numFmtId="0" fontId="3" fillId="5" borderId="11" xfId="0" applyFont="1" applyFill="1" applyBorder="1"/>
    <xf numFmtId="1" fontId="3" fillId="5" borderId="11" xfId="0" applyNumberFormat="1" applyFont="1" applyFill="1" applyBorder="1"/>
    <xf numFmtId="1" fontId="3" fillId="5" borderId="9" xfId="0" applyNumberFormat="1" applyFont="1" applyFill="1" applyBorder="1"/>
    <xf numFmtId="1" fontId="5" fillId="5" borderId="11" xfId="0" applyNumberFormat="1" applyFont="1" applyFill="1" applyBorder="1"/>
    <xf numFmtId="1" fontId="3" fillId="3" borderId="0" xfId="0" applyNumberFormat="1" applyFont="1" applyFill="1" applyAlignment="1">
      <alignment vertical="center"/>
    </xf>
    <xf numFmtId="164" fontId="3" fillId="3" borderId="0" xfId="0" applyNumberFormat="1" applyFont="1" applyFill="1"/>
    <xf numFmtId="0" fontId="3" fillId="5" borderId="4" xfId="0" applyFont="1" applyFill="1" applyBorder="1"/>
    <xf numFmtId="1" fontId="3" fillId="5" borderId="4" xfId="0" applyNumberFormat="1" applyFont="1" applyFill="1" applyBorder="1"/>
    <xf numFmtId="1" fontId="3" fillId="5" borderId="12" xfId="0" applyNumberFormat="1" applyFont="1" applyFill="1" applyBorder="1"/>
    <xf numFmtId="0" fontId="3" fillId="3" borderId="0" xfId="0" applyFont="1" applyFill="1" applyAlignment="1">
      <alignment horizontal="right"/>
    </xf>
    <xf numFmtId="3" fontId="5" fillId="0" borderId="0" xfId="1" applyNumberFormat="1" applyFont="1" applyBorder="1" applyAlignment="1">
      <alignment horizontal="center"/>
    </xf>
    <xf numFmtId="3" fontId="5" fillId="0" borderId="0" xfId="1" applyNumberFormat="1" applyFont="1" applyBorder="1" applyAlignment="1">
      <alignment horizontal="right"/>
    </xf>
    <xf numFmtId="1" fontId="3" fillId="5" borderId="4" xfId="0" applyNumberFormat="1" applyFont="1" applyFill="1" applyBorder="1" applyAlignment="1">
      <alignment horizontal="right"/>
    </xf>
    <xf numFmtId="1" fontId="3" fillId="5" borderId="12" xfId="0" applyNumberFormat="1" applyFont="1" applyFill="1" applyBorder="1" applyAlignment="1">
      <alignment horizontal="right"/>
    </xf>
    <xf numFmtId="2" fontId="3" fillId="3" borderId="0" xfId="0" applyNumberFormat="1" applyFont="1" applyFill="1"/>
    <xf numFmtId="0" fontId="4" fillId="6" borderId="4" xfId="0" applyFont="1" applyFill="1" applyBorder="1" applyAlignment="1">
      <alignment vertical="center"/>
    </xf>
    <xf numFmtId="1" fontId="4" fillId="6" borderId="4" xfId="0" applyNumberFormat="1" applyFont="1" applyFill="1" applyBorder="1" applyAlignment="1">
      <alignment vertical="center"/>
    </xf>
    <xf numFmtId="1" fontId="3" fillId="3" borderId="0" xfId="0" applyNumberFormat="1" applyFont="1" applyFill="1"/>
    <xf numFmtId="0" fontId="3" fillId="5" borderId="4" xfId="0" applyFont="1" applyFill="1" applyBorder="1" applyAlignment="1">
      <alignment vertical="center"/>
    </xf>
    <xf numFmtId="1" fontId="3" fillId="5" borderId="4" xfId="0" applyNumberFormat="1" applyFont="1" applyFill="1" applyBorder="1" applyAlignment="1">
      <alignment vertical="center"/>
    </xf>
    <xf numFmtId="1" fontId="3" fillId="5" borderId="4" xfId="0" applyNumberFormat="1" applyFont="1" applyFill="1" applyBorder="1" applyAlignment="1">
      <alignment horizontal="right" vertical="center"/>
    </xf>
    <xf numFmtId="0" fontId="4" fillId="6" borderId="4" xfId="0" applyFont="1" applyFill="1" applyBorder="1"/>
    <xf numFmtId="1" fontId="4" fillId="6" borderId="4" xfId="0" applyNumberFormat="1" applyFont="1" applyFill="1" applyBorder="1"/>
    <xf numFmtId="0" fontId="3" fillId="5" borderId="4" xfId="0" applyFont="1" applyFill="1" applyBorder="1" applyAlignment="1">
      <alignment wrapText="1"/>
    </xf>
    <xf numFmtId="0" fontId="4" fillId="7" borderId="4" xfId="0" applyFont="1" applyFill="1" applyBorder="1" applyAlignment="1">
      <alignment vertical="center"/>
    </xf>
    <xf numFmtId="1" fontId="4" fillId="7" borderId="4" xfId="0" applyNumberFormat="1" applyFont="1" applyFill="1" applyBorder="1" applyAlignment="1">
      <alignment vertical="center"/>
    </xf>
    <xf numFmtId="0" fontId="3" fillId="8" borderId="4" xfId="0" applyFont="1" applyFill="1" applyBorder="1"/>
    <xf numFmtId="1" fontId="3" fillId="8" borderId="4" xfId="0" applyNumberFormat="1" applyFont="1" applyFill="1" applyBorder="1"/>
    <xf numFmtId="1" fontId="3" fillId="8" borderId="4" xfId="0" applyNumberFormat="1" applyFont="1" applyFill="1" applyBorder="1" applyAlignment="1">
      <alignment horizontal="right"/>
    </xf>
    <xf numFmtId="1" fontId="3" fillId="8" borderId="12" xfId="0" applyNumberFormat="1" applyFont="1" applyFill="1" applyBorder="1" applyAlignment="1">
      <alignment horizontal="right"/>
    </xf>
    <xf numFmtId="0" fontId="4" fillId="9" borderId="6" xfId="0" applyFont="1" applyFill="1" applyBorder="1" applyAlignment="1">
      <alignment vertical="center"/>
    </xf>
    <xf numFmtId="1" fontId="4" fillId="9" borderId="6" xfId="0" applyNumberFormat="1" applyFont="1" applyFill="1" applyBorder="1" applyAlignment="1">
      <alignment vertical="center"/>
    </xf>
    <xf numFmtId="1" fontId="4" fillId="9" borderId="6" xfId="0" applyNumberFormat="1" applyFont="1" applyFill="1" applyBorder="1" applyAlignment="1">
      <alignment horizontal="right" vertical="center"/>
    </xf>
    <xf numFmtId="1" fontId="4" fillId="9" borderId="10" xfId="0" applyNumberFormat="1" applyFont="1" applyFill="1" applyBorder="1" applyAlignment="1">
      <alignment horizontal="right" vertical="center"/>
    </xf>
    <xf numFmtId="1" fontId="4" fillId="9" borderId="10" xfId="0" applyNumberFormat="1" applyFont="1" applyFill="1" applyBorder="1" applyAlignment="1">
      <alignment vertical="center"/>
    </xf>
    <xf numFmtId="0" fontId="3" fillId="10" borderId="13" xfId="0" applyFont="1" applyFill="1" applyBorder="1" applyAlignment="1">
      <alignment vertical="center"/>
    </xf>
    <xf numFmtId="0" fontId="3" fillId="10" borderId="0" xfId="0" applyFont="1" applyFill="1" applyAlignment="1">
      <alignment horizontal="right"/>
    </xf>
    <xf numFmtId="0" fontId="4" fillId="10" borderId="0" xfId="0" applyFont="1" applyFill="1" applyAlignment="1">
      <alignment horizontal="right"/>
    </xf>
    <xf numFmtId="0" fontId="3" fillId="10" borderId="12" xfId="0" applyFont="1" applyFill="1" applyBorder="1"/>
    <xf numFmtId="0" fontId="3" fillId="10" borderId="13" xfId="0" applyFont="1" applyFill="1" applyBorder="1" applyAlignment="1">
      <alignment horizontal="left" vertical="center" wrapText="1"/>
    </xf>
    <xf numFmtId="0" fontId="3" fillId="10" borderId="0" xfId="0" applyFont="1" applyFill="1" applyAlignment="1">
      <alignment horizontal="left" vertical="center" wrapText="1"/>
    </xf>
    <xf numFmtId="0" fontId="3" fillId="10" borderId="12" xfId="0" applyFont="1" applyFill="1" applyBorder="1" applyAlignment="1">
      <alignment horizontal="left" vertical="center" wrapText="1"/>
    </xf>
    <xf numFmtId="0" fontId="3" fillId="10" borderId="5" xfId="0" applyFont="1" applyFill="1" applyBorder="1"/>
    <xf numFmtId="0" fontId="3" fillId="10" borderId="14" xfId="0" applyFont="1" applyFill="1" applyBorder="1"/>
    <xf numFmtId="0" fontId="3" fillId="10" borderId="15" xfId="0" applyFont="1" applyFill="1" applyBorder="1"/>
    <xf numFmtId="2" fontId="4" fillId="3" borderId="0" xfId="0" applyNumberFormat="1" applyFont="1" applyFill="1"/>
    <xf numFmtId="0" fontId="3" fillId="0" borderId="0" xfId="0" applyFont="1"/>
    <xf numFmtId="1" fontId="3" fillId="0" borderId="0" xfId="0" applyNumberFormat="1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166" fontId="6" fillId="10" borderId="7" xfId="0" applyNumberFormat="1" applyFont="1" applyFill="1" applyBorder="1" applyAlignment="1">
      <alignment horizontal="center"/>
    </xf>
    <xf numFmtId="166" fontId="6" fillId="10" borderId="8" xfId="0" applyNumberFormat="1" applyFont="1" applyFill="1" applyBorder="1" applyAlignment="1">
      <alignment horizontal="center"/>
    </xf>
    <xf numFmtId="166" fontId="6" fillId="10" borderId="9" xfId="0" applyNumberFormat="1" applyFont="1" applyFill="1" applyBorder="1" applyAlignment="1">
      <alignment horizontal="center"/>
    </xf>
    <xf numFmtId="166" fontId="4" fillId="10" borderId="13" xfId="0" applyNumberFormat="1" applyFont="1" applyFill="1" applyBorder="1"/>
    <xf numFmtId="166" fontId="4" fillId="10" borderId="0" xfId="0" applyNumberFormat="1" applyFont="1" applyFill="1"/>
    <xf numFmtId="0" fontId="7" fillId="10" borderId="14" xfId="0" applyFont="1" applyFill="1" applyBorder="1" applyAlignment="1">
      <alignment horizontal="right" vertical="top"/>
    </xf>
    <xf numFmtId="0" fontId="7" fillId="10" borderId="15" xfId="0" applyFont="1" applyFill="1" applyBorder="1" applyAlignment="1">
      <alignment horizontal="right" vertical="top"/>
    </xf>
    <xf numFmtId="0" fontId="8" fillId="4" borderId="1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vertical="center" wrapText="1"/>
    </xf>
    <xf numFmtId="3" fontId="9" fillId="5" borderId="7" xfId="0" applyNumberFormat="1" applyFont="1" applyFill="1" applyBorder="1"/>
    <xf numFmtId="3" fontId="9" fillId="5" borderId="10" xfId="0" applyNumberFormat="1" applyFont="1" applyFill="1" applyBorder="1"/>
    <xf numFmtId="3" fontId="0" fillId="0" borderId="0" xfId="0" applyNumberFormat="1"/>
    <xf numFmtId="0" fontId="9" fillId="5" borderId="13" xfId="0" applyFont="1" applyFill="1" applyBorder="1"/>
    <xf numFmtId="1" fontId="0" fillId="0" borderId="0" xfId="0" applyNumberFormat="1"/>
    <xf numFmtId="0" fontId="3" fillId="5" borderId="5" xfId="0" applyFont="1" applyFill="1" applyBorder="1" applyAlignment="1">
      <alignment vertical="center"/>
    </xf>
    <xf numFmtId="0" fontId="8" fillId="6" borderId="10" xfId="0" applyFont="1" applyFill="1" applyBorder="1"/>
    <xf numFmtId="3" fontId="4" fillId="6" borderId="1" xfId="0" applyNumberFormat="1" applyFont="1" applyFill="1" applyBorder="1"/>
    <xf numFmtId="3" fontId="4" fillId="6" borderId="10" xfId="0" applyNumberFormat="1" applyFont="1" applyFill="1" applyBorder="1"/>
    <xf numFmtId="167" fontId="0" fillId="0" borderId="0" xfId="0" applyNumberFormat="1"/>
    <xf numFmtId="0" fontId="9" fillId="5" borderId="7" xfId="0" applyFont="1" applyFill="1" applyBorder="1"/>
    <xf numFmtId="0" fontId="3" fillId="5" borderId="13" xfId="0" applyFont="1" applyFill="1" applyBorder="1"/>
    <xf numFmtId="0" fontId="9" fillId="5" borderId="5" xfId="0" applyFont="1" applyFill="1" applyBorder="1"/>
    <xf numFmtId="3" fontId="8" fillId="6" borderId="1" xfId="0" applyNumberFormat="1" applyFont="1" applyFill="1" applyBorder="1"/>
    <xf numFmtId="3" fontId="8" fillId="6" borderId="10" xfId="0" applyNumberFormat="1" applyFont="1" applyFill="1" applyBorder="1"/>
    <xf numFmtId="1" fontId="10" fillId="0" borderId="0" xfId="0" applyNumberFormat="1" applyFont="1"/>
    <xf numFmtId="0" fontId="3" fillId="5" borderId="5" xfId="0" applyFont="1" applyFill="1" applyBorder="1"/>
    <xf numFmtId="0" fontId="4" fillId="6" borderId="1" xfId="0" applyFont="1" applyFill="1" applyBorder="1"/>
    <xf numFmtId="0" fontId="3" fillId="5" borderId="7" xfId="0" applyFont="1" applyFill="1" applyBorder="1"/>
    <xf numFmtId="3" fontId="9" fillId="5" borderId="1" xfId="0" applyNumberFormat="1" applyFont="1" applyFill="1" applyBorder="1"/>
    <xf numFmtId="0" fontId="9" fillId="5" borderId="13" xfId="0" applyFont="1" applyFill="1" applyBorder="1" applyAlignment="1">
      <alignment horizontal="left"/>
    </xf>
    <xf numFmtId="0" fontId="11" fillId="5" borderId="13" xfId="0" applyFont="1" applyFill="1" applyBorder="1"/>
    <xf numFmtId="0" fontId="11" fillId="5" borderId="5" xfId="0" applyFont="1" applyFill="1" applyBorder="1"/>
    <xf numFmtId="0" fontId="12" fillId="6" borderId="10" xfId="0" applyFont="1" applyFill="1" applyBorder="1"/>
    <xf numFmtId="0" fontId="11" fillId="5" borderId="7" xfId="0" applyFont="1" applyFill="1" applyBorder="1"/>
    <xf numFmtId="0" fontId="12" fillId="6" borderId="5" xfId="0" applyFont="1" applyFill="1" applyBorder="1"/>
    <xf numFmtId="0" fontId="9" fillId="10" borderId="11" xfId="0" applyFont="1" applyFill="1" applyBorder="1" applyAlignment="1">
      <alignment horizontal="left"/>
    </xf>
    <xf numFmtId="0" fontId="11" fillId="10" borderId="0" xfId="0" applyFont="1" applyFill="1"/>
    <xf numFmtId="0" fontId="11" fillId="10" borderId="12" xfId="0" applyFont="1" applyFill="1" applyBorder="1"/>
    <xf numFmtId="0" fontId="9" fillId="10" borderId="5" xfId="0" applyFont="1" applyFill="1" applyBorder="1"/>
    <xf numFmtId="0" fontId="11" fillId="10" borderId="14" xfId="0" applyFont="1" applyFill="1" applyBorder="1"/>
    <xf numFmtId="0" fontId="11" fillId="10" borderId="15" xfId="0" applyFont="1" applyFill="1" applyBorder="1"/>
    <xf numFmtId="166" fontId="6" fillId="10" borderId="7" xfId="0" applyNumberFormat="1" applyFont="1" applyFill="1" applyBorder="1" applyAlignment="1">
      <alignment horizontal="center" vertical="center"/>
    </xf>
    <xf numFmtId="166" fontId="6" fillId="10" borderId="8" xfId="0" applyNumberFormat="1" applyFont="1" applyFill="1" applyBorder="1" applyAlignment="1">
      <alignment horizontal="center" vertical="center"/>
    </xf>
    <xf numFmtId="166" fontId="6" fillId="10" borderId="9" xfId="0" applyNumberFormat="1" applyFont="1" applyFill="1" applyBorder="1" applyAlignment="1">
      <alignment horizontal="center" vertical="center"/>
    </xf>
    <xf numFmtId="0" fontId="7" fillId="10" borderId="14" xfId="0" applyFont="1" applyFill="1" applyBorder="1" applyAlignment="1">
      <alignment horizontal="center" vertical="top"/>
    </xf>
    <xf numFmtId="0" fontId="7" fillId="10" borderId="15" xfId="0" applyFont="1" applyFill="1" applyBorder="1" applyAlignment="1">
      <alignment horizontal="center" vertical="top"/>
    </xf>
    <xf numFmtId="3" fontId="9" fillId="5" borderId="11" xfId="0" applyNumberFormat="1" applyFont="1" applyFill="1" applyBorder="1"/>
    <xf numFmtId="168" fontId="0" fillId="0" borderId="0" xfId="0" applyNumberFormat="1"/>
    <xf numFmtId="169" fontId="0" fillId="0" borderId="0" xfId="0" applyNumberFormat="1"/>
    <xf numFmtId="0" fontId="9" fillId="10" borderId="11" xfId="0" applyFont="1" applyFill="1" applyBorder="1" applyAlignment="1">
      <alignment horizontal="left" vertical="center"/>
    </xf>
    <xf numFmtId="0" fontId="11" fillId="10" borderId="8" xfId="0" applyFont="1" applyFill="1" applyBorder="1"/>
    <xf numFmtId="0" fontId="11" fillId="10" borderId="9" xfId="0" applyFont="1" applyFill="1" applyBorder="1"/>
    <xf numFmtId="0" fontId="9" fillId="10" borderId="5" xfId="0" applyFont="1" applyFill="1" applyBorder="1" applyAlignment="1">
      <alignment horizontal="left" vertical="center"/>
    </xf>
    <xf numFmtId="0" fontId="0" fillId="10" borderId="14" xfId="0" applyFill="1" applyBorder="1"/>
    <xf numFmtId="0" fontId="0" fillId="10" borderId="15" xfId="0" applyFill="1" applyBorder="1"/>
    <xf numFmtId="1" fontId="3" fillId="11" borderId="0" xfId="0" applyNumberFormat="1" applyFont="1" applyFill="1"/>
    <xf numFmtId="1" fontId="4" fillId="9" borderId="14" xfId="0" applyNumberFormat="1" applyFont="1" applyFill="1" applyBorder="1" applyAlignment="1">
      <alignment horizontal="right" vertical="center"/>
    </xf>
    <xf numFmtId="1" fontId="4" fillId="9" borderId="15" xfId="0" applyNumberFormat="1" applyFont="1" applyFill="1" applyBorder="1" applyAlignment="1">
      <alignment vertical="center"/>
    </xf>
    <xf numFmtId="0" fontId="13" fillId="10" borderId="13" xfId="0" applyFont="1" applyFill="1" applyBorder="1"/>
    <xf numFmtId="0" fontId="13" fillId="10" borderId="0" xfId="0" applyFont="1" applyFill="1" applyAlignment="1">
      <alignment horizontal="right"/>
    </xf>
    <xf numFmtId="0" fontId="14" fillId="10" borderId="0" xfId="0" applyFont="1" applyFill="1" applyAlignment="1">
      <alignment horizontal="right"/>
    </xf>
    <xf numFmtId="0" fontId="13" fillId="10" borderId="12" xfId="0" applyFont="1" applyFill="1" applyBorder="1"/>
    <xf numFmtId="0" fontId="13" fillId="10" borderId="0" xfId="0" applyFont="1" applyFill="1"/>
    <xf numFmtId="0" fontId="13" fillId="10" borderId="13" xfId="0" applyFont="1" applyFill="1" applyBorder="1" applyAlignment="1">
      <alignment horizontal="left" wrapText="1"/>
    </xf>
    <xf numFmtId="0" fontId="13" fillId="10" borderId="0" xfId="0" applyFont="1" applyFill="1" applyAlignment="1">
      <alignment horizontal="left" wrapText="1"/>
    </xf>
    <xf numFmtId="0" fontId="13" fillId="10" borderId="12" xfId="0" applyFont="1" applyFill="1" applyBorder="1" applyAlignment="1">
      <alignment horizontal="left" wrapText="1"/>
    </xf>
    <xf numFmtId="0" fontId="13" fillId="10" borderId="5" xfId="0" applyFont="1" applyFill="1" applyBorder="1"/>
    <xf numFmtId="0" fontId="13" fillId="10" borderId="14" xfId="0" applyFont="1" applyFill="1" applyBorder="1"/>
    <xf numFmtId="0" fontId="13" fillId="10" borderId="15" xfId="0" applyFont="1" applyFill="1" applyBorder="1"/>
    <xf numFmtId="166" fontId="4" fillId="10" borderId="5" xfId="0" applyNumberFormat="1" applyFont="1" applyFill="1" applyBorder="1"/>
    <xf numFmtId="166" fontId="4" fillId="10" borderId="14" xfId="0" applyNumberFormat="1" applyFont="1" applyFill="1" applyBorder="1"/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70" fontId="0" fillId="0" borderId="0" xfId="2" applyNumberFormat="1" applyFont="1" applyFill="1" applyBorder="1"/>
    <xf numFmtId="10" fontId="0" fillId="0" borderId="0" xfId="2" applyNumberFormat="1" applyFont="1" applyFill="1" applyBorder="1"/>
    <xf numFmtId="4" fontId="0" fillId="0" borderId="0" xfId="0" applyNumberFormat="1"/>
    <xf numFmtId="0" fontId="7" fillId="10" borderId="15" xfId="0" applyFont="1" applyFill="1" applyBorder="1" applyAlignment="1">
      <alignment horizontal="right"/>
    </xf>
    <xf numFmtId="0" fontId="9" fillId="10" borderId="13" xfId="0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4.%2032nd%20Edition%20of%20ES-2025_Final_attached%20in%20file-rinki%20ma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Owner\My%20Documents\BP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RC\Energy%20Statistics%20Unit\Energy%20Balance\Chapter%207\IEA%20Energy%20Balance%20Builder_India_2020-21%20-%20Calcula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erve Position"/>
      <sheetName val="1.1"/>
      <sheetName val="1.2"/>
      <sheetName val="1.3"/>
      <sheetName val="1.4"/>
      <sheetName val="Installed Capacity"/>
      <sheetName val="2.1"/>
      <sheetName val="2.1 Cont."/>
      <sheetName val="2.2"/>
      <sheetName val="2.3"/>
      <sheetName val="2.4"/>
      <sheetName val="2.5"/>
      <sheetName val="2.6"/>
      <sheetName val="Production"/>
      <sheetName val="3.1"/>
      <sheetName val="3.2"/>
      <sheetName val="3.3"/>
      <sheetName val="3.3 (A&amp;B)"/>
      <sheetName val=" 3.4"/>
      <sheetName val="3.5"/>
      <sheetName val="3.6"/>
      <sheetName val="Foreign Trade"/>
      <sheetName val="4.1"/>
      <sheetName val="4.3 Base Table"/>
      <sheetName val="4.2"/>
      <sheetName val="Availability"/>
      <sheetName val="5.1"/>
      <sheetName val="5.2"/>
      <sheetName val="5.3"/>
      <sheetName val="5.4"/>
      <sheetName val="Consumption"/>
      <sheetName val="6.1"/>
      <sheetName val="6.2"/>
      <sheetName val="6.2_Original"/>
      <sheetName val="6.3"/>
      <sheetName val="6.4"/>
      <sheetName val="6.5"/>
      <sheetName val="6.6"/>
      <sheetName val="6.6 conti"/>
      <sheetName val="6.6 conti 1"/>
      <sheetName val="Base Tables for 6.6"/>
      <sheetName val="6.7"/>
      <sheetName val="6.8"/>
      <sheetName val="6.9"/>
      <sheetName val="Domestic Conversion Factors"/>
      <sheetName val="Energy Balance_2022-23"/>
      <sheetName val="7.1_FY-2022-23(F) "/>
      <sheetName val="Data in physical units_1"/>
      <sheetName val="Conversion factors_1"/>
      <sheetName val="Disaggregated Balance_1"/>
      <sheetName val="Aggregated Balance_1"/>
      <sheetName val="7.2_FY-2022-23(F)"/>
      <sheetName val="7.3_FY-2022-23(F)_PJ"/>
      <sheetName val="7.4_FY-2022-23(F) "/>
      <sheetName val="Sankey Diagram(2022-23(F))"/>
      <sheetName val="Energy Balance_2023-24"/>
      <sheetName val="7.5_FY-2023-24(P)"/>
      <sheetName val="Data in physical units_2"/>
      <sheetName val="Conversion factors_2"/>
      <sheetName val="Disaggregated Balance_2"/>
      <sheetName val="Aggregated Balance_2"/>
      <sheetName val="7.6_FY-2023-24(P)"/>
      <sheetName val="7.7_FY-2023-24(P)_PJ"/>
      <sheetName val="7.8_FY-2023-24(P)"/>
      <sheetName val="Sankey Diagram(2023-24(P)"/>
      <sheetName val="Sustainability and Energy"/>
      <sheetName val=" 8.1"/>
      <sheetName val=" 8.2"/>
      <sheetName val="8.3"/>
      <sheetName val="8.4"/>
      <sheetName val="Supporting Tables(Ch-8)"/>
      <sheetName val="Annexure I"/>
      <sheetName val="Annexure I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4">
          <cell r="B4" t="str">
            <v>SHORT NAMES</v>
          </cell>
          <cell r="C4" t="str">
            <v>ANTCOAL</v>
          </cell>
          <cell r="D4" t="str">
            <v>COKCOAL</v>
          </cell>
          <cell r="E4" t="str">
            <v>BITCOAL</v>
          </cell>
          <cell r="F4" t="str">
            <v>SUBCOAL</v>
          </cell>
          <cell r="G4" t="str">
            <v>LIGNITE</v>
          </cell>
          <cell r="H4" t="str">
            <v>PATFUEL</v>
          </cell>
          <cell r="I4" t="str">
            <v>OVENCOKE</v>
          </cell>
          <cell r="J4" t="str">
            <v>GASCOKE</v>
          </cell>
          <cell r="K4" t="str">
            <v>COALTAR</v>
          </cell>
          <cell r="L4" t="str">
            <v>BKB</v>
          </cell>
          <cell r="M4" t="str">
            <v>GASWKSGS</v>
          </cell>
          <cell r="N4" t="str">
            <v>COKEOVGS</v>
          </cell>
          <cell r="O4" t="str">
            <v>BLFURGS</v>
          </cell>
          <cell r="P4" t="str">
            <v>OXYSTGS</v>
          </cell>
          <cell r="Q4" t="str">
            <v>MANGAS</v>
          </cell>
          <cell r="R4" t="str">
            <v>PEAT</v>
          </cell>
          <cell r="S4" t="str">
            <v>CRUDEOIL</v>
          </cell>
          <cell r="T4" t="str">
            <v>NGL</v>
          </cell>
          <cell r="U4" t="str">
            <v>REFFEEDS</v>
          </cell>
          <cell r="V4" t="str">
            <v>ADDITIVE</v>
          </cell>
          <cell r="W4" t="str">
            <v>NONCRUDE</v>
          </cell>
          <cell r="X4" t="str">
            <v>REFINGAS</v>
          </cell>
          <cell r="Y4" t="str">
            <v>ETHANE</v>
          </cell>
          <cell r="Z4" t="str">
            <v>LPG</v>
          </cell>
          <cell r="AA4" t="str">
            <v>MOTORGAS</v>
          </cell>
          <cell r="AB4" t="str">
            <v>AVGAS</v>
          </cell>
          <cell r="AC4" t="str">
            <v>JETGAS</v>
          </cell>
          <cell r="AD4" t="str">
            <v>JETKERO</v>
          </cell>
          <cell r="AE4" t="str">
            <v>OTHKERO</v>
          </cell>
          <cell r="AF4" t="str">
            <v>GASDIES</v>
          </cell>
          <cell r="AG4" t="str">
            <v>RESFUEL</v>
          </cell>
          <cell r="AH4" t="str">
            <v>NAPHTHA</v>
          </cell>
          <cell r="AI4" t="str">
            <v>WHITESP</v>
          </cell>
          <cell r="AJ4" t="str">
            <v>LUBRIC</v>
          </cell>
          <cell r="AK4" t="str">
            <v>BITUMEN</v>
          </cell>
          <cell r="AL4" t="str">
            <v>PARWAX</v>
          </cell>
          <cell r="AM4" t="str">
            <v>PETCOKE</v>
          </cell>
          <cell r="AN4" t="str">
            <v>ONONSPEC</v>
          </cell>
          <cell r="AO4" t="str">
            <v>NATGAS</v>
          </cell>
          <cell r="AP4" t="str">
            <v>INDWASTE</v>
          </cell>
          <cell r="AQ4" t="str">
            <v>MUNWASTER</v>
          </cell>
          <cell r="AR4" t="str">
            <v>MUNWASTEN</v>
          </cell>
          <cell r="AS4" t="str">
            <v>SBIOMASS</v>
          </cell>
          <cell r="AT4" t="str">
            <v>GBIOMASS</v>
          </cell>
          <cell r="AU4" t="str">
            <v>BIOGASOL</v>
          </cell>
          <cell r="AV4" t="str">
            <v>BIODIESEL</v>
          </cell>
          <cell r="AW4" t="str">
            <v>OBIOLIQ</v>
          </cell>
          <cell r="AX4" t="str">
            <v>RENEWNS</v>
          </cell>
          <cell r="AY4" t="str">
            <v>CHARCOAL</v>
          </cell>
          <cell r="AZ4" t="str">
            <v>NUCLEAR</v>
          </cell>
          <cell r="BA4" t="str">
            <v>HYDRO</v>
          </cell>
          <cell r="BB4" t="str">
            <v>GEOTHERM</v>
          </cell>
          <cell r="BC4" t="str">
            <v>SOLARPV</v>
          </cell>
          <cell r="BD4" t="str">
            <v>SOLARTH</v>
          </cell>
          <cell r="BE4" t="str">
            <v>TIDE</v>
          </cell>
          <cell r="BF4" t="str">
            <v>WIND</v>
          </cell>
          <cell r="BG4" t="str">
            <v>HEATPUMP</v>
          </cell>
          <cell r="BH4" t="str">
            <v>BOILER</v>
          </cell>
          <cell r="BI4" t="str">
            <v>CHEMHEAT</v>
          </cell>
          <cell r="BJ4" t="str">
            <v>OTHER</v>
          </cell>
          <cell r="BK4" t="str">
            <v>ELECTR</v>
          </cell>
          <cell r="BL4" t="str">
            <v>HEAT</v>
          </cell>
          <cell r="BM4" t="str">
            <v>HEATNS</v>
          </cell>
        </row>
        <row r="5">
          <cell r="B5" t="str">
            <v>INDPROD</v>
          </cell>
          <cell r="C5">
            <v>0</v>
          </cell>
          <cell r="D5">
            <v>893191</v>
          </cell>
          <cell r="E5">
            <v>0</v>
          </cell>
          <cell r="F5">
            <v>0</v>
          </cell>
          <cell r="G5">
            <v>44029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29179.078798620994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12831.509</v>
          </cell>
          <cell r="AA5">
            <v>42816.879000000001</v>
          </cell>
          <cell r="AB5">
            <v>0</v>
          </cell>
          <cell r="AC5">
            <v>0</v>
          </cell>
          <cell r="AD5">
            <v>15000.24</v>
          </cell>
          <cell r="AE5">
            <v>947.91499999999996</v>
          </cell>
          <cell r="AF5">
            <v>114421.23700000001</v>
          </cell>
          <cell r="AG5">
            <v>9242.4830000000002</v>
          </cell>
          <cell r="AH5">
            <v>17036.361000000001</v>
          </cell>
          <cell r="AI5">
            <v>0</v>
          </cell>
          <cell r="AJ5">
            <v>1301.1790000000001</v>
          </cell>
          <cell r="AK5">
            <v>5144.1450000000004</v>
          </cell>
          <cell r="AL5">
            <v>0</v>
          </cell>
          <cell r="AM5">
            <v>16044.149000000001</v>
          </cell>
          <cell r="AN5">
            <v>31755.569500000034</v>
          </cell>
          <cell r="AO5">
            <v>1334431.3468494343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1617904.3000000003</v>
          </cell>
          <cell r="BL5">
            <v>0</v>
          </cell>
          <cell r="BM5">
            <v>0</v>
          </cell>
        </row>
        <row r="6">
          <cell r="B6" t="str">
            <v>OSCOAL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</row>
        <row r="7">
          <cell r="B7" t="str">
            <v>OSNATGAS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</row>
        <row r="8">
          <cell r="B8" t="str">
            <v>OSOIL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</row>
        <row r="9">
          <cell r="B9" t="str">
            <v>OSRENEW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</row>
        <row r="10">
          <cell r="B10" t="str">
            <v>OSNONSPEC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211931.81431074993</v>
          </cell>
          <cell r="BL10">
            <v>0</v>
          </cell>
          <cell r="BM10">
            <v>0</v>
          </cell>
        </row>
        <row r="11">
          <cell r="B11" t="str">
            <v>IMPORTS</v>
          </cell>
          <cell r="C11">
            <v>0</v>
          </cell>
          <cell r="D11">
            <v>237667.90840099999</v>
          </cell>
          <cell r="E11">
            <v>0</v>
          </cell>
          <cell r="F11">
            <v>0</v>
          </cell>
          <cell r="G11">
            <v>22.898938999999999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232700.41197882604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18335.441515999999</v>
          </cell>
          <cell r="AA11">
            <v>1068.7007080000001</v>
          </cell>
          <cell r="AB11">
            <v>0</v>
          </cell>
          <cell r="AC11">
            <v>0</v>
          </cell>
          <cell r="AD11">
            <v>3.0000000000000001E-6</v>
          </cell>
          <cell r="AE11">
            <v>0</v>
          </cell>
          <cell r="AF11">
            <v>322.39800700000001</v>
          </cell>
          <cell r="AG11">
            <v>8562.5943420000003</v>
          </cell>
          <cell r="AH11">
            <v>896.52557200000001</v>
          </cell>
          <cell r="AI11">
            <v>0</v>
          </cell>
          <cell r="AJ11">
            <v>2152.255079</v>
          </cell>
          <cell r="AK11">
            <v>2797.4496989999998</v>
          </cell>
          <cell r="AL11">
            <v>0</v>
          </cell>
          <cell r="AM11">
            <v>8663.679247</v>
          </cell>
          <cell r="AN11">
            <v>1798.8291929999978</v>
          </cell>
          <cell r="AO11">
            <v>1018901.3983019193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7639.76</v>
          </cell>
          <cell r="BL11">
            <v>0</v>
          </cell>
          <cell r="BM11">
            <v>0</v>
          </cell>
        </row>
        <row r="12">
          <cell r="B12" t="str">
            <v>EXPORTS</v>
          </cell>
          <cell r="C12">
            <v>0</v>
          </cell>
          <cell r="D12">
            <v>-1166.019894</v>
          </cell>
          <cell r="E12">
            <v>0</v>
          </cell>
          <cell r="F12">
            <v>0</v>
          </cell>
          <cell r="G12">
            <v>-333.16596500000003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-539.52472939999961</v>
          </cell>
          <cell r="AA12">
            <v>-13126.85295297578</v>
          </cell>
          <cell r="AB12">
            <v>0</v>
          </cell>
          <cell r="AC12">
            <v>0</v>
          </cell>
          <cell r="AD12">
            <v>-7263.5654305217404</v>
          </cell>
          <cell r="AE12">
            <v>-10.833260549596803</v>
          </cell>
          <cell r="AF12">
            <v>-28495.923590639628</v>
          </cell>
          <cell r="AG12">
            <v>-1840.9374050000001</v>
          </cell>
          <cell r="AH12">
            <v>-5714.1039689999998</v>
          </cell>
          <cell r="AI12">
            <v>0</v>
          </cell>
          <cell r="AJ12">
            <v>-13.806098231259607</v>
          </cell>
          <cell r="AK12">
            <v>-8.7877969999999994</v>
          </cell>
          <cell r="AL12">
            <v>0</v>
          </cell>
          <cell r="AM12">
            <v>-284.08826499999998</v>
          </cell>
          <cell r="AN12">
            <v>-3716.5130437889966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-13791.92</v>
          </cell>
          <cell r="BL12">
            <v>0</v>
          </cell>
          <cell r="BM12">
            <v>0</v>
          </cell>
        </row>
        <row r="13">
          <cell r="B13" t="str">
            <v>MARBUNK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</row>
        <row r="14">
          <cell r="B14" t="str">
            <v>AVBUNK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</row>
        <row r="15">
          <cell r="B15" t="str">
            <v>STOCKCHA</v>
          </cell>
          <cell r="C15">
            <v>0</v>
          </cell>
          <cell r="D15">
            <v>-15515</v>
          </cell>
          <cell r="E15">
            <v>0</v>
          </cell>
          <cell r="F15">
            <v>0</v>
          </cell>
          <cell r="G15">
            <v>1832.9999999999998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</row>
        <row r="16">
          <cell r="B16" t="str">
            <v>DOMSUP</v>
          </cell>
          <cell r="C16">
            <v>0</v>
          </cell>
          <cell r="D16">
            <v>1114177.8885070002</v>
          </cell>
          <cell r="E16">
            <v>0</v>
          </cell>
          <cell r="F16">
            <v>0</v>
          </cell>
          <cell r="G16">
            <v>45551.732973999999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261879.49077744703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30627.425786599997</v>
          </cell>
          <cell r="AA16">
            <v>30758.726755024218</v>
          </cell>
          <cell r="AB16">
            <v>0</v>
          </cell>
          <cell r="AC16">
            <v>0</v>
          </cell>
          <cell r="AD16">
            <v>7736.6745724782586</v>
          </cell>
          <cell r="AE16">
            <v>937.08173945040312</v>
          </cell>
          <cell r="AF16">
            <v>86247.711416360369</v>
          </cell>
          <cell r="AG16">
            <v>15964.139937</v>
          </cell>
          <cell r="AH16">
            <v>12218.782603</v>
          </cell>
          <cell r="AI16">
            <v>0</v>
          </cell>
          <cell r="AJ16">
            <v>3439.6279807687406</v>
          </cell>
          <cell r="AK16">
            <v>7932.8069020000003</v>
          </cell>
          <cell r="AL16">
            <v>0</v>
          </cell>
          <cell r="AM16">
            <v>24423.739982000003</v>
          </cell>
          <cell r="AN16">
            <v>29837.885649211035</v>
          </cell>
          <cell r="AO16">
            <v>2353332.7451513535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1823683.9543107504</v>
          </cell>
          <cell r="BL16">
            <v>0</v>
          </cell>
          <cell r="BM16">
            <v>0</v>
          </cell>
        </row>
        <row r="17">
          <cell r="B17" t="str">
            <v>TRANSFER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</row>
        <row r="18">
          <cell r="B18" t="str">
            <v>STATDIFF</v>
          </cell>
          <cell r="C18">
            <v>0</v>
          </cell>
          <cell r="D18">
            <v>1039.0198939996772</v>
          </cell>
          <cell r="E18">
            <v>0</v>
          </cell>
          <cell r="F18">
            <v>0</v>
          </cell>
          <cell r="G18">
            <v>1293.1659650000074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19395.094938399125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-2128.4928406602339</v>
          </cell>
          <cell r="AA18">
            <v>4217.6372261855722</v>
          </cell>
          <cell r="AB18">
            <v>0</v>
          </cell>
          <cell r="AC18">
            <v>0</v>
          </cell>
          <cell r="AD18">
            <v>-358.59944194525997</v>
          </cell>
          <cell r="AE18">
            <v>-447.50116160370987</v>
          </cell>
          <cell r="AF18">
            <v>378.28858363961626</v>
          </cell>
          <cell r="AG18">
            <v>-9006.7220395757904</v>
          </cell>
          <cell r="AH18">
            <v>-92.263137212001311</v>
          </cell>
          <cell r="AI18">
            <v>0</v>
          </cell>
          <cell r="AJ18">
            <v>297.55725519524458</v>
          </cell>
          <cell r="AK18">
            <v>108.2646160000113</v>
          </cell>
          <cell r="AL18">
            <v>0</v>
          </cell>
          <cell r="AM18">
            <v>-6080.8330460000179</v>
          </cell>
          <cell r="AN18">
            <v>-13995.437721033501</v>
          </cell>
          <cell r="AO18">
            <v>138129.27778994106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-18380.904993041651</v>
          </cell>
          <cell r="BL18">
            <v>0</v>
          </cell>
          <cell r="BM18">
            <v>0</v>
          </cell>
        </row>
        <row r="19">
          <cell r="B19" t="str">
            <v>TOTTRANF</v>
          </cell>
          <cell r="C19">
            <v>0</v>
          </cell>
          <cell r="D19">
            <v>785395.99999999977</v>
          </cell>
          <cell r="E19">
            <v>0</v>
          </cell>
          <cell r="F19">
            <v>0</v>
          </cell>
          <cell r="G19">
            <v>38948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255232.56899999999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0.61077800000000004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426.5</v>
          </cell>
          <cell r="AG19">
            <v>436.98691018610896</v>
          </cell>
          <cell r="AH19">
            <v>19.335149999999999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315790.93118514813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</row>
        <row r="20">
          <cell r="B20" t="str">
            <v>MAINELEC</v>
          </cell>
          <cell r="C20">
            <v>0</v>
          </cell>
          <cell r="D20">
            <v>785395.99999999977</v>
          </cell>
          <cell r="E20">
            <v>0</v>
          </cell>
          <cell r="F20">
            <v>0</v>
          </cell>
          <cell r="G20">
            <v>38948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0.61077800000000004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426.5</v>
          </cell>
          <cell r="AG20">
            <v>436.98691018610896</v>
          </cell>
          <cell r="AH20">
            <v>19.335149999999999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315790.93118514813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</row>
        <row r="21">
          <cell r="B21" t="str">
            <v>AUTOELEC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</row>
        <row r="22">
          <cell r="B22" t="str">
            <v>MAINCHP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</row>
        <row r="23">
          <cell r="B23" t="str">
            <v>AUTOCHP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</row>
        <row r="24">
          <cell r="B24" t="str">
            <v>MAINHEAT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</row>
        <row r="25">
          <cell r="B25" t="str">
            <v>AUTOHEAT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</row>
        <row r="26">
          <cell r="B26" t="str">
            <v>THEAT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</row>
        <row r="27">
          <cell r="B27" t="str">
            <v>TBOILER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</row>
        <row r="28">
          <cell r="B28" t="str">
            <v>TELE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</row>
        <row r="29">
          <cell r="B29" t="str">
            <v>TPATFUEL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</row>
        <row r="30">
          <cell r="B30" t="str">
            <v>TCOKEOVS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</row>
        <row r="31">
          <cell r="B31" t="str">
            <v>TGASWKS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</row>
        <row r="32">
          <cell r="B32" t="str">
            <v>TBLASTFUR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</row>
        <row r="33">
          <cell r="B33" t="str">
            <v>TPETCHEM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</row>
        <row r="34">
          <cell r="B34" t="str">
            <v>TBKB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</row>
        <row r="35">
          <cell r="B35" t="str">
            <v>TREFINER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255232.56899999999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</row>
        <row r="36">
          <cell r="B36" t="str">
            <v>TCOALLIQ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</row>
        <row r="37">
          <cell r="B37" t="str">
            <v>TGTL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</row>
        <row r="38">
          <cell r="B38" t="str">
            <v>TBLENDGAS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</row>
        <row r="39">
          <cell r="B39" t="str">
            <v>TCHARCOAL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</row>
        <row r="40">
          <cell r="B40" t="str">
            <v>TNONSPEC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</row>
        <row r="41">
          <cell r="B41" t="str">
            <v>TOTENGY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695444.68290063296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93429.37</v>
          </cell>
          <cell r="BL41">
            <v>0</v>
          </cell>
          <cell r="BM41">
            <v>0</v>
          </cell>
        </row>
        <row r="42">
          <cell r="B42" t="str">
            <v>EMINES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</row>
        <row r="43">
          <cell r="B43" t="str">
            <v>EOILGASEX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213484.53168494426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</row>
        <row r="44">
          <cell r="B44" t="str">
            <v>EPATFUEL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</row>
        <row r="45">
          <cell r="B45" t="str">
            <v>ECOKEOVS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</row>
        <row r="46">
          <cell r="B46" t="str">
            <v>EGASWKS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</row>
        <row r="47">
          <cell r="B47" t="str">
            <v>EBIOGAS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</row>
        <row r="48">
          <cell r="B48" t="str">
            <v>EBLASTFUR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</row>
        <row r="49">
          <cell r="B49" t="str">
            <v>EBKB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</row>
        <row r="50">
          <cell r="B50" t="str">
            <v>EREFINER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151401.92871706534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</row>
        <row r="51">
          <cell r="B51" t="str">
            <v>ECOALLIQ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</row>
        <row r="52">
          <cell r="B52" t="str">
            <v>ELNG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</row>
        <row r="53">
          <cell r="B53" t="str">
            <v>EGTL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</row>
        <row r="54">
          <cell r="B54" t="str">
            <v>EPOWERPLT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93429.37</v>
          </cell>
          <cell r="BL54">
            <v>0</v>
          </cell>
          <cell r="BM54">
            <v>0</v>
          </cell>
        </row>
        <row r="55">
          <cell r="B55" t="str">
            <v>EPUMPST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</row>
        <row r="56">
          <cell r="B56" t="str">
            <v>ENUC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</row>
        <row r="57">
          <cell r="B57" t="str">
            <v>ECHARCOAL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</row>
        <row r="58">
          <cell r="B58" t="str">
            <v>ENONSPEC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330558.22249862336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</row>
        <row r="59">
          <cell r="B59" t="str">
            <v>DISTLOSS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26042.016715846199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4171.3061796233769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271562.67931770859</v>
          </cell>
          <cell r="BL59">
            <v>0</v>
          </cell>
          <cell r="BM59">
            <v>0</v>
          </cell>
        </row>
        <row r="60">
          <cell r="B60" t="str">
            <v>FINCONS</v>
          </cell>
          <cell r="C60">
            <v>0</v>
          </cell>
          <cell r="D60">
            <v>329820.90840100014</v>
          </cell>
          <cell r="E60">
            <v>0</v>
          </cell>
          <cell r="F60">
            <v>0</v>
          </cell>
          <cell r="G60">
            <v>7896.8989390000024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28498.322167939765</v>
          </cell>
          <cell r="AA60">
            <v>34976.36398120979</v>
          </cell>
          <cell r="AB60">
            <v>0</v>
          </cell>
          <cell r="AC60">
            <v>0</v>
          </cell>
          <cell r="AD60">
            <v>7378.0751305329986</v>
          </cell>
          <cell r="AE60">
            <v>489.58057784669325</v>
          </cell>
          <cell r="AF60">
            <v>86199.499999999985</v>
          </cell>
          <cell r="AG60">
            <v>6520.4309872381</v>
          </cell>
          <cell r="AH60">
            <v>12107.184315787998</v>
          </cell>
          <cell r="AI60">
            <v>0</v>
          </cell>
          <cell r="AJ60">
            <v>3737.1852359639852</v>
          </cell>
          <cell r="AK60">
            <v>8041.0715180000116</v>
          </cell>
          <cell r="AL60">
            <v>0</v>
          </cell>
          <cell r="AM60">
            <v>18342.906935999985</v>
          </cell>
          <cell r="AN60">
            <v>15842.447928177535</v>
          </cell>
          <cell r="AO60">
            <v>1476055.1026758901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1440311</v>
          </cell>
          <cell r="BL60">
            <v>0</v>
          </cell>
          <cell r="BM60">
            <v>0</v>
          </cell>
        </row>
        <row r="61">
          <cell r="B61" t="str">
            <v>TOTIND</v>
          </cell>
          <cell r="C61">
            <v>0</v>
          </cell>
          <cell r="D61">
            <v>329820.90840100014</v>
          </cell>
          <cell r="E61">
            <v>0</v>
          </cell>
          <cell r="F61">
            <v>0</v>
          </cell>
          <cell r="G61">
            <v>7896.8989390000024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2834.595187050013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1738.4</v>
          </cell>
          <cell r="AG61">
            <v>2310.6809086730614</v>
          </cell>
          <cell r="AH61">
            <v>12107.184315787998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18342.906935999985</v>
          </cell>
          <cell r="AN61">
            <v>15842.447928177535</v>
          </cell>
          <cell r="AO61">
            <v>33501.638375948372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593895</v>
          </cell>
          <cell r="BL61">
            <v>0</v>
          </cell>
          <cell r="BM61">
            <v>0</v>
          </cell>
        </row>
        <row r="62">
          <cell r="B62" t="str">
            <v>IRONSTL</v>
          </cell>
          <cell r="C62">
            <v>0</v>
          </cell>
          <cell r="D62">
            <v>77527.667423999999</v>
          </cell>
          <cell r="E62">
            <v>0</v>
          </cell>
          <cell r="F62">
            <v>0</v>
          </cell>
          <cell r="G62">
            <v>122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157.69999999999999</v>
          </cell>
          <cell r="AG62">
            <v>871.16420244128847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</row>
        <row r="63">
          <cell r="B63" t="str">
            <v>CHEMICAL</v>
          </cell>
          <cell r="C63">
            <v>0</v>
          </cell>
          <cell r="D63">
            <v>857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85.600000000000009</v>
          </cell>
          <cell r="AG63">
            <v>524.64789209324647</v>
          </cell>
          <cell r="AH63">
            <v>10402.408401787998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</row>
        <row r="64">
          <cell r="B64" t="str">
            <v>NONFERR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20.9</v>
          </cell>
          <cell r="AG64">
            <v>384.50605437739824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</row>
        <row r="65">
          <cell r="B65" t="str">
            <v>NONMET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</row>
        <row r="66">
          <cell r="B66" t="str">
            <v>TRANSEQ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</row>
        <row r="67">
          <cell r="B67" t="str">
            <v>MACHINE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64.099999999999994</v>
          </cell>
          <cell r="AG67">
            <v>18.455680152532601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</row>
        <row r="68">
          <cell r="B68" t="str">
            <v>MINING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1065.7</v>
          </cell>
          <cell r="AG68">
            <v>94.304844011895639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</row>
        <row r="69">
          <cell r="B69" t="str">
            <v>FOODPRO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</row>
        <row r="70">
          <cell r="B70" t="str">
            <v>PAPERPRO</v>
          </cell>
          <cell r="C70">
            <v>0</v>
          </cell>
          <cell r="D70">
            <v>1255.0000000000002</v>
          </cell>
          <cell r="E70">
            <v>0</v>
          </cell>
          <cell r="F70">
            <v>0</v>
          </cell>
          <cell r="G70">
            <v>894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</row>
        <row r="71">
          <cell r="B71" t="str">
            <v>WOODPRO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</row>
        <row r="72">
          <cell r="B72" t="str">
            <v>CONSTRUC</v>
          </cell>
          <cell r="C72">
            <v>0</v>
          </cell>
          <cell r="D72">
            <v>9418.0000000000018</v>
          </cell>
          <cell r="E72">
            <v>0</v>
          </cell>
          <cell r="F72">
            <v>0</v>
          </cell>
          <cell r="G72">
            <v>1444.9999999999998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178.99999999999997</v>
          </cell>
          <cell r="AG72">
            <v>193.44222012087488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</row>
        <row r="73">
          <cell r="B73" t="str">
            <v>TEXTILES</v>
          </cell>
          <cell r="C73">
            <v>0</v>
          </cell>
          <cell r="D73">
            <v>92</v>
          </cell>
          <cell r="E73">
            <v>0</v>
          </cell>
          <cell r="F73">
            <v>0</v>
          </cell>
          <cell r="G73">
            <v>1853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126.5</v>
          </cell>
          <cell r="AG73">
            <v>24.268602660207211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</row>
        <row r="74">
          <cell r="B74" t="str">
            <v>INONSPEC</v>
          </cell>
          <cell r="C74">
            <v>0</v>
          </cell>
          <cell r="D74">
            <v>240671.24097700015</v>
          </cell>
          <cell r="E74">
            <v>0</v>
          </cell>
          <cell r="F74">
            <v>0</v>
          </cell>
          <cell r="G74">
            <v>3582.8989390000024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2834.595187050013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38.900000000000006</v>
          </cell>
          <cell r="AG74">
            <v>199.89141281561777</v>
          </cell>
          <cell r="AH74">
            <v>1704.7759140000003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18342.906935999985</v>
          </cell>
          <cell r="AN74">
            <v>15842.447928177535</v>
          </cell>
          <cell r="AO74">
            <v>33501.638375948372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593895</v>
          </cell>
          <cell r="BL74">
            <v>0</v>
          </cell>
          <cell r="BM74">
            <v>0</v>
          </cell>
        </row>
        <row r="75">
          <cell r="B75" t="str">
            <v>TOTTRANS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108.43221184000008</v>
          </cell>
          <cell r="AA75">
            <v>34976.36398120979</v>
          </cell>
          <cell r="AB75">
            <v>0</v>
          </cell>
          <cell r="AC75">
            <v>0</v>
          </cell>
          <cell r="AD75">
            <v>7378.0751305329986</v>
          </cell>
          <cell r="AE75">
            <v>0</v>
          </cell>
          <cell r="AF75">
            <v>2615.3000000000002</v>
          </cell>
          <cell r="AG75">
            <v>1560.9265480383035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534238.54444871156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30028</v>
          </cell>
          <cell r="BL75">
            <v>0</v>
          </cell>
          <cell r="BM75">
            <v>0</v>
          </cell>
        </row>
        <row r="76">
          <cell r="B76" t="str">
            <v>ROAD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108.43221184000008</v>
          </cell>
          <cell r="AA76">
            <v>34976.36398120979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148.19999999999999</v>
          </cell>
          <cell r="AG76">
            <v>178.32670142555642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465905.57949095825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</row>
        <row r="77">
          <cell r="B77" t="str">
            <v>DOMESAIR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7378.0751305329986</v>
          </cell>
          <cell r="AE77">
            <v>0</v>
          </cell>
          <cell r="AF77">
            <v>1.2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</row>
        <row r="78">
          <cell r="B78" t="str">
            <v>RAIL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1715.8000000000002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30028</v>
          </cell>
          <cell r="BL78">
            <v>0</v>
          </cell>
          <cell r="BM78">
            <v>0</v>
          </cell>
        </row>
        <row r="79">
          <cell r="B79" t="str">
            <v>PIPELINE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68332.964957753298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</row>
        <row r="80">
          <cell r="B80" t="str">
            <v>DOMESNAV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750.1</v>
          </cell>
          <cell r="AG80">
            <v>1382.5998466127471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</row>
        <row r="81">
          <cell r="B81" t="str">
            <v>TRNONSPE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</row>
        <row r="82">
          <cell r="B82" t="str">
            <v>TOTOTHER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25555.294769049753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489.58057784669325</v>
          </cell>
          <cell r="AF82">
            <v>81845.799999999988</v>
          </cell>
          <cell r="AG82">
            <v>2648.8235305267358</v>
          </cell>
          <cell r="AH82">
            <v>0</v>
          </cell>
          <cell r="AI82">
            <v>0</v>
          </cell>
          <cell r="AJ82">
            <v>3737.1852359639852</v>
          </cell>
          <cell r="AK82">
            <v>8041.0715180000116</v>
          </cell>
          <cell r="AL82">
            <v>0</v>
          </cell>
          <cell r="AM82">
            <v>0</v>
          </cell>
          <cell r="AN82">
            <v>0</v>
          </cell>
          <cell r="AO82">
            <v>43794.525949755654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816388</v>
          </cell>
          <cell r="BL82">
            <v>0</v>
          </cell>
          <cell r="BM82">
            <v>0</v>
          </cell>
        </row>
        <row r="83">
          <cell r="B83" t="str">
            <v>RESIDENT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25381.605079644753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308.24252772762725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353156</v>
          </cell>
          <cell r="BL83">
            <v>0</v>
          </cell>
          <cell r="BM83">
            <v>0</v>
          </cell>
        </row>
        <row r="84">
          <cell r="B84" t="str">
            <v>COMMPUB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62.045747206225663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117231</v>
          </cell>
          <cell r="BL84">
            <v>0</v>
          </cell>
          <cell r="BM84">
            <v>0</v>
          </cell>
        </row>
        <row r="85">
          <cell r="B85" t="str">
            <v>AGRICULT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21.708040999999994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312.40000000000003</v>
          </cell>
          <cell r="AG85">
            <v>53.832226924405248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5984.2925138650016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243852</v>
          </cell>
          <cell r="BL85">
            <v>0</v>
          </cell>
          <cell r="BM85">
            <v>0</v>
          </cell>
        </row>
        <row r="86">
          <cell r="B86" t="str">
            <v>FISHING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</row>
        <row r="87">
          <cell r="B87" t="str">
            <v>ONONSPEC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151.98164840500002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119.29230291284036</v>
          </cell>
          <cell r="AF87">
            <v>81533.399999999994</v>
          </cell>
          <cell r="AG87">
            <v>2594.9913036023304</v>
          </cell>
          <cell r="AH87">
            <v>0</v>
          </cell>
          <cell r="AI87">
            <v>0</v>
          </cell>
          <cell r="AJ87">
            <v>3737.1852359639852</v>
          </cell>
          <cell r="AK87">
            <v>8041.0715180000116</v>
          </cell>
          <cell r="AL87">
            <v>0</v>
          </cell>
          <cell r="AM87">
            <v>0</v>
          </cell>
          <cell r="AN87">
            <v>0</v>
          </cell>
          <cell r="AO87">
            <v>37810.233435890652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102149</v>
          </cell>
          <cell r="BL87">
            <v>0</v>
          </cell>
          <cell r="BM87">
            <v>0</v>
          </cell>
        </row>
        <row r="88">
          <cell r="B88" t="str">
            <v>NONENUSE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864520.39390147431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</row>
        <row r="89">
          <cell r="B89" t="str">
            <v>NEINTREN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864520.39390147431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</row>
        <row r="90">
          <cell r="B90" t="str">
            <v>NETRANS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</row>
        <row r="91">
          <cell r="B91" t="str">
            <v>NEOTHER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</row>
        <row r="92">
          <cell r="B92" t="str">
            <v>NECHEM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</row>
        <row r="93">
          <cell r="B93" t="str">
            <v>ELOUTPUT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45861.09</v>
          </cell>
          <cell r="BA93">
            <v>162389.47095330799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212242.48169230315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1829836.1143107503</v>
          </cell>
          <cell r="BL93">
            <v>0</v>
          </cell>
          <cell r="BM93">
            <v>0</v>
          </cell>
        </row>
        <row r="94">
          <cell r="B94" t="str">
            <v>ELMAINE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45861.09</v>
          </cell>
          <cell r="BA94">
            <v>162098.76999999999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203554.56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1617904.3000000003</v>
          </cell>
          <cell r="BL94">
            <v>0</v>
          </cell>
          <cell r="BM94">
            <v>0</v>
          </cell>
        </row>
        <row r="95">
          <cell r="B95" t="str">
            <v>ELAUTOE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290.70095330799995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8687.9216923031472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211931.81431074993</v>
          </cell>
          <cell r="BL95">
            <v>0</v>
          </cell>
          <cell r="BM95">
            <v>0</v>
          </cell>
        </row>
        <row r="96">
          <cell r="B96" t="str">
            <v>ELMAINC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</row>
        <row r="97">
          <cell r="B97" t="str">
            <v>ELAUTOC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</row>
        <row r="98">
          <cell r="B98" t="str">
            <v>HEMAINC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</row>
        <row r="99">
          <cell r="B99" t="str">
            <v>HEAUTOC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</row>
        <row r="100">
          <cell r="B100" t="str">
            <v>HEMAINH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</row>
        <row r="101">
          <cell r="B101" t="str">
            <v>HEAUTOH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</row>
        <row r="102">
          <cell r="B102" t="str">
            <v>HEATOUT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</row>
        <row r="103">
          <cell r="B103" t="str">
            <v>MHYDPUMP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</row>
        <row r="104">
          <cell r="B104" t="str">
            <v>AHYDPUMP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</row>
        <row r="105">
          <cell r="B105" t="str">
            <v>VENTED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</row>
        <row r="106">
          <cell r="B106" t="str">
            <v>FLARED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</row>
      </sheetData>
      <sheetData sheetId="48">
        <row r="5">
          <cell r="B5" t="str">
            <v>SHORT NAME</v>
          </cell>
          <cell r="C5" t="str">
            <v>NAVERAGE</v>
          </cell>
          <cell r="D5" t="str">
            <v>NINDPROD</v>
          </cell>
          <cell r="E5" t="str">
            <v>NOSOURCES</v>
          </cell>
          <cell r="F5" t="str">
            <v>NIMPORTS</v>
          </cell>
          <cell r="G5" t="str">
            <v>NEXPORTS</v>
          </cell>
          <cell r="H5" t="str">
            <v>NCOKEOVS</v>
          </cell>
          <cell r="I5" t="str">
            <v>NBLAST</v>
          </cell>
          <cell r="J5" t="str">
            <v>NMAIN</v>
          </cell>
          <cell r="K5" t="str">
            <v>NAUTOELEC</v>
          </cell>
          <cell r="L5" t="str">
            <v>NMAINCHP</v>
          </cell>
          <cell r="M5" t="str">
            <v>NAUTOCHP</v>
          </cell>
          <cell r="N5" t="str">
            <v>NMAINHEAT</v>
          </cell>
          <cell r="O5" t="str">
            <v>NAUTOHEAT</v>
          </cell>
          <cell r="P5" t="str">
            <v>NIND</v>
          </cell>
          <cell r="Q5" t="str">
            <v>NOTHER</v>
          </cell>
        </row>
        <row r="6">
          <cell r="B6" t="str">
            <v>ANTCOAL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4">
          <cell r="B4" t="str">
            <v>SHORT NAMES</v>
          </cell>
          <cell r="C4" t="str">
            <v>ANTCOAL</v>
          </cell>
          <cell r="D4" t="str">
            <v>COKCOAL</v>
          </cell>
          <cell r="E4" t="str">
            <v>BITCOAL</v>
          </cell>
          <cell r="F4" t="str">
            <v>SUBCOAL</v>
          </cell>
          <cell r="G4" t="str">
            <v>LIGNITE</v>
          </cell>
          <cell r="H4" t="str">
            <v>PATFUEL</v>
          </cell>
          <cell r="I4" t="str">
            <v>OVENCOKE</v>
          </cell>
          <cell r="J4" t="str">
            <v>GASCOKE</v>
          </cell>
          <cell r="K4" t="str">
            <v>COALTAR</v>
          </cell>
          <cell r="L4" t="str">
            <v>BKB</v>
          </cell>
          <cell r="M4" t="str">
            <v>GASWKSGS</v>
          </cell>
          <cell r="N4" t="str">
            <v>COKEOVGS</v>
          </cell>
          <cell r="O4" t="str">
            <v>BLFURGS</v>
          </cell>
          <cell r="P4" t="str">
            <v>OXYSTGS</v>
          </cell>
          <cell r="Q4" t="str">
            <v>MANGAS</v>
          </cell>
          <cell r="R4" t="str">
            <v>PEAT</v>
          </cell>
          <cell r="S4" t="str">
            <v>CRUDEOIL</v>
          </cell>
          <cell r="T4" t="str">
            <v>NGL</v>
          </cell>
          <cell r="U4" t="str">
            <v>REFFEEDS</v>
          </cell>
          <cell r="V4" t="str">
            <v>ADDITIVE</v>
          </cell>
          <cell r="W4" t="str">
            <v>NONCRUDE</v>
          </cell>
          <cell r="X4" t="str">
            <v>REFINGAS</v>
          </cell>
          <cell r="Y4" t="str">
            <v>ETHANE</v>
          </cell>
          <cell r="Z4" t="str">
            <v>LPG</v>
          </cell>
          <cell r="AA4" t="str">
            <v>MOTORGAS</v>
          </cell>
          <cell r="AB4" t="str">
            <v>AVGAS</v>
          </cell>
          <cell r="AC4" t="str">
            <v>JETGAS</v>
          </cell>
          <cell r="AD4" t="str">
            <v>JETKERO</v>
          </cell>
          <cell r="AE4" t="str">
            <v>OTHKERO</v>
          </cell>
          <cell r="AF4" t="str">
            <v>GASDIES</v>
          </cell>
          <cell r="AG4" t="str">
            <v>RESFUEL</v>
          </cell>
          <cell r="AH4" t="str">
            <v>NAPHTHA</v>
          </cell>
          <cell r="AI4" t="str">
            <v>WHITESP</v>
          </cell>
          <cell r="AJ4" t="str">
            <v>LUBRIC</v>
          </cell>
          <cell r="AK4" t="str">
            <v>BITUMEN</v>
          </cell>
          <cell r="AL4" t="str">
            <v>PARWAX</v>
          </cell>
          <cell r="AM4" t="str">
            <v>PETCOKE</v>
          </cell>
          <cell r="AN4" t="str">
            <v>ONONSPEC</v>
          </cell>
          <cell r="AO4" t="str">
            <v>NATGAS</v>
          </cell>
          <cell r="AP4" t="str">
            <v>INDWASTE</v>
          </cell>
          <cell r="AQ4" t="str">
            <v>MUNWASTER</v>
          </cell>
          <cell r="AR4" t="str">
            <v>MUNWASTEN</v>
          </cell>
          <cell r="AS4" t="str">
            <v>SBIOMASS</v>
          </cell>
          <cell r="AT4" t="str">
            <v>GBIOMASS</v>
          </cell>
          <cell r="AU4" t="str">
            <v>BIOGASOL</v>
          </cell>
          <cell r="AV4" t="str">
            <v>BIODIESEL</v>
          </cell>
          <cell r="AW4" t="str">
            <v>OBIOLIQ</v>
          </cell>
          <cell r="AX4" t="str">
            <v>RENEWNS</v>
          </cell>
          <cell r="AY4" t="str">
            <v>CHARCOAL</v>
          </cell>
          <cell r="AZ4" t="str">
            <v>NUCLEAR</v>
          </cell>
          <cell r="BA4" t="str">
            <v>HYDRO</v>
          </cell>
          <cell r="BB4" t="str">
            <v>GEOTHERM</v>
          </cell>
          <cell r="BC4" t="str">
            <v>SOLARPV</v>
          </cell>
          <cell r="BD4" t="str">
            <v>SOLARTH</v>
          </cell>
          <cell r="BE4" t="str">
            <v>TIDE</v>
          </cell>
          <cell r="BF4" t="str">
            <v>WIND</v>
          </cell>
          <cell r="BG4" t="str">
            <v>HEATPUMP</v>
          </cell>
          <cell r="BH4" t="str">
            <v>BOILER</v>
          </cell>
          <cell r="BI4" t="str">
            <v>CHEMHEAT</v>
          </cell>
          <cell r="BJ4" t="str">
            <v>OTHER</v>
          </cell>
          <cell r="BK4" t="str">
            <v>ELECTR</v>
          </cell>
          <cell r="BL4" t="str">
            <v>HEAT</v>
          </cell>
          <cell r="BM4" t="str">
            <v>HEATNS</v>
          </cell>
        </row>
        <row r="5">
          <cell r="B5" t="str">
            <v>INDPROD</v>
          </cell>
          <cell r="C5">
            <v>0</v>
          </cell>
          <cell r="D5">
            <v>997825.99999999988</v>
          </cell>
          <cell r="E5">
            <v>0</v>
          </cell>
          <cell r="F5">
            <v>0</v>
          </cell>
          <cell r="G5">
            <v>42921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29356.492686348003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12776.939382856999</v>
          </cell>
          <cell r="AA5">
            <v>45480.220674541997</v>
          </cell>
          <cell r="AB5">
            <v>0</v>
          </cell>
          <cell r="AC5">
            <v>0</v>
          </cell>
          <cell r="AD5">
            <v>17112.772538929999</v>
          </cell>
          <cell r="AE5">
            <v>983.12226038499989</v>
          </cell>
          <cell r="AF5">
            <v>116524.640033979</v>
          </cell>
          <cell r="AG5">
            <v>9020.7207083630001</v>
          </cell>
          <cell r="AH5">
            <v>18735.587213146002</v>
          </cell>
          <cell r="AI5">
            <v>0</v>
          </cell>
          <cell r="AJ5">
            <v>1351.5861597860001</v>
          </cell>
          <cell r="AK5">
            <v>5491.8088385900001</v>
          </cell>
          <cell r="AL5">
            <v>0</v>
          </cell>
          <cell r="AM5">
            <v>15561.018</v>
          </cell>
          <cell r="AN5">
            <v>33050</v>
          </cell>
          <cell r="AO5">
            <v>1411420.7883684619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1734375.082076824</v>
          </cell>
          <cell r="BL5">
            <v>0</v>
          </cell>
          <cell r="BM5">
            <v>0</v>
          </cell>
        </row>
        <row r="6">
          <cell r="B6" t="str">
            <v>OSCOAL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</row>
        <row r="7">
          <cell r="B7" t="str">
            <v>OSNATGAS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</row>
        <row r="8">
          <cell r="B8" t="str">
            <v>OSOIL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</row>
        <row r="9">
          <cell r="B9" t="str">
            <v>OSRENEW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</row>
        <row r="10">
          <cell r="B10" t="str">
            <v>OSNONSPEC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214581</v>
          </cell>
          <cell r="BL10">
            <v>0</v>
          </cell>
          <cell r="BM10">
            <v>0</v>
          </cell>
        </row>
        <row r="11">
          <cell r="B11" t="str">
            <v>IMPORTS</v>
          </cell>
          <cell r="C11">
            <v>0</v>
          </cell>
          <cell r="D11">
            <v>264531.36571099999</v>
          </cell>
          <cell r="E11">
            <v>0</v>
          </cell>
          <cell r="F11">
            <v>0</v>
          </cell>
          <cell r="G11">
            <v>52.116931000000001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234261.57957307791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18514.197282000001</v>
          </cell>
          <cell r="AA11">
            <v>717.40101700000014</v>
          </cell>
          <cell r="AB11">
            <v>0</v>
          </cell>
          <cell r="AC11">
            <v>0</v>
          </cell>
          <cell r="AD11">
            <v>2.3500000000000001E-3</v>
          </cell>
          <cell r="AE11">
            <v>0</v>
          </cell>
          <cell r="AF11">
            <v>42.058901000000006</v>
          </cell>
          <cell r="AG11">
            <v>9052.6392720000003</v>
          </cell>
          <cell r="AH11">
            <v>1210.7779389999998</v>
          </cell>
          <cell r="AI11">
            <v>0</v>
          </cell>
          <cell r="AJ11">
            <v>2412.4712880000002</v>
          </cell>
          <cell r="AK11">
            <v>3243.6172710000001</v>
          </cell>
          <cell r="AL11">
            <v>0</v>
          </cell>
          <cell r="AM11">
            <v>10955.784716999999</v>
          </cell>
          <cell r="AN11">
            <v>2543.8749269999971</v>
          </cell>
          <cell r="AO11">
            <v>1231587.1293035906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6648.69</v>
          </cell>
          <cell r="BL11">
            <v>0</v>
          </cell>
          <cell r="BM11">
            <v>0</v>
          </cell>
        </row>
        <row r="12">
          <cell r="B12" t="str">
            <v>EXPORTS</v>
          </cell>
          <cell r="C12">
            <v>0</v>
          </cell>
          <cell r="D12">
            <v>-1545.3649509999998</v>
          </cell>
          <cell r="E12">
            <v>0</v>
          </cell>
          <cell r="F12">
            <v>0</v>
          </cell>
          <cell r="G12">
            <v>-1.6180889999999999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-525.38200000000006</v>
          </cell>
          <cell r="AA12">
            <v>-13472.477672666999</v>
          </cell>
          <cell r="AB12">
            <v>0</v>
          </cell>
          <cell r="AC12">
            <v>0</v>
          </cell>
          <cell r="AD12">
            <v>-8579.3739019999994</v>
          </cell>
          <cell r="AE12">
            <v>-10.890999999999998</v>
          </cell>
          <cell r="AF12">
            <v>-28204.495859190098</v>
          </cell>
          <cell r="AG12">
            <v>-2102.9561478410001</v>
          </cell>
          <cell r="AH12">
            <v>-5275.2696560000004</v>
          </cell>
          <cell r="AI12">
            <v>0</v>
          </cell>
          <cell r="AJ12">
            <v>-14.8082859868</v>
          </cell>
          <cell r="AK12">
            <v>-17.564695999999998</v>
          </cell>
          <cell r="AL12">
            <v>0</v>
          </cell>
          <cell r="AM12">
            <v>-27.5</v>
          </cell>
          <cell r="AN12">
            <v>-4362.1472876999978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-11361.98</v>
          </cell>
          <cell r="BL12">
            <v>0</v>
          </cell>
          <cell r="BM12">
            <v>0</v>
          </cell>
        </row>
        <row r="13">
          <cell r="B13" t="str">
            <v>MARBUNK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</row>
        <row r="14">
          <cell r="B14" t="str">
            <v>AVBUNK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</row>
        <row r="15">
          <cell r="B15" t="str">
            <v>STOCKCHA</v>
          </cell>
          <cell r="C15">
            <v>0</v>
          </cell>
          <cell r="D15">
            <v>-24330</v>
          </cell>
          <cell r="E15">
            <v>0</v>
          </cell>
          <cell r="F15">
            <v>0</v>
          </cell>
          <cell r="G15">
            <v>-326.99999999999994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</row>
        <row r="16">
          <cell r="B16" t="str">
            <v>DOMSUP</v>
          </cell>
          <cell r="C16">
            <v>0</v>
          </cell>
          <cell r="D16">
            <v>1236482.0007599997</v>
          </cell>
          <cell r="E16">
            <v>0</v>
          </cell>
          <cell r="F16">
            <v>0</v>
          </cell>
          <cell r="G16">
            <v>42644.498841999994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263618.07225942588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30765.754664856999</v>
          </cell>
          <cell r="AA16">
            <v>32725.144018874995</v>
          </cell>
          <cell r="AB16">
            <v>0</v>
          </cell>
          <cell r="AC16">
            <v>0</v>
          </cell>
          <cell r="AD16">
            <v>8533.4009869299989</v>
          </cell>
          <cell r="AE16">
            <v>972.23126038499993</v>
          </cell>
          <cell r="AF16">
            <v>88362.203075788901</v>
          </cell>
          <cell r="AG16">
            <v>15970.403832521999</v>
          </cell>
          <cell r="AH16">
            <v>14671.095496146001</v>
          </cell>
          <cell r="AI16">
            <v>0</v>
          </cell>
          <cell r="AJ16">
            <v>3749.2491617992</v>
          </cell>
          <cell r="AK16">
            <v>8717.8614135900007</v>
          </cell>
          <cell r="AL16">
            <v>0</v>
          </cell>
          <cell r="AM16">
            <v>26489.302716999999</v>
          </cell>
          <cell r="AN16">
            <v>31231.727639299999</v>
          </cell>
          <cell r="AO16">
            <v>2643007.9176720525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1944242.792076824</v>
          </cell>
          <cell r="BL16">
            <v>0</v>
          </cell>
          <cell r="BM16">
            <v>0</v>
          </cell>
        </row>
        <row r="17">
          <cell r="B17" t="str">
            <v>TRANSFER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</row>
        <row r="18">
          <cell r="B18" t="str">
            <v>STATDIFF</v>
          </cell>
          <cell r="C18">
            <v>0</v>
          </cell>
          <cell r="D18">
            <v>1217.3649510003161</v>
          </cell>
          <cell r="E18">
            <v>0</v>
          </cell>
          <cell r="F18">
            <v>0</v>
          </cell>
          <cell r="G18">
            <v>1.6180889999959618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24576.648679320351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-1107.0198494134056</v>
          </cell>
          <cell r="AA18">
            <v>4494.2183932934604</v>
          </cell>
          <cell r="AB18">
            <v>0</v>
          </cell>
          <cell r="AC18">
            <v>0</v>
          </cell>
          <cell r="AD18">
            <v>-286.36307116502576</v>
          </cell>
          <cell r="AE18">
            <v>-493.15597281301518</v>
          </cell>
          <cell r="AF18">
            <v>2045.7969242110848</v>
          </cell>
          <cell r="AG18">
            <v>-9450.1716569081109</v>
          </cell>
          <cell r="AH18">
            <v>-859.03142120600023</v>
          </cell>
          <cell r="AI18">
            <v>0</v>
          </cell>
          <cell r="AJ18">
            <v>337.95548865846604</v>
          </cell>
          <cell r="AK18">
            <v>89.386443410021457</v>
          </cell>
          <cell r="AL18">
            <v>0</v>
          </cell>
          <cell r="AM18">
            <v>-6170.7643940000162</v>
          </cell>
          <cell r="AN18">
            <v>-16535.654205928604</v>
          </cell>
          <cell r="AO18">
            <v>240351.12986749364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-19813.709999999963</v>
          </cell>
          <cell r="BL18">
            <v>0</v>
          </cell>
          <cell r="BM18">
            <v>0</v>
          </cell>
        </row>
        <row r="19">
          <cell r="B19" t="str">
            <v>TOTTRANF</v>
          </cell>
          <cell r="C19">
            <v>0</v>
          </cell>
          <cell r="D19">
            <v>859336.00000000012</v>
          </cell>
          <cell r="E19">
            <v>0</v>
          </cell>
          <cell r="F19">
            <v>0</v>
          </cell>
          <cell r="G19">
            <v>35695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261545.47905400459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0.28792800000000002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492.4</v>
          </cell>
          <cell r="AG19">
            <v>207.60881561588647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351779.61580721993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</row>
        <row r="20">
          <cell r="B20" t="str">
            <v>MAINELEC</v>
          </cell>
          <cell r="C20">
            <v>0</v>
          </cell>
          <cell r="D20">
            <v>859336.00000000012</v>
          </cell>
          <cell r="E20">
            <v>0</v>
          </cell>
          <cell r="F20">
            <v>0</v>
          </cell>
          <cell r="G20">
            <v>35695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0.28792800000000002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492.4</v>
          </cell>
          <cell r="AG20">
            <v>207.60881561588647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351779.61580721993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</row>
        <row r="21">
          <cell r="B21" t="str">
            <v>AUTOELEC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</row>
        <row r="22">
          <cell r="B22" t="str">
            <v>MAINCHP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</row>
        <row r="23">
          <cell r="B23" t="str">
            <v>AUTOCHP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</row>
        <row r="24">
          <cell r="B24" t="str">
            <v>MAINHEAT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</row>
        <row r="25">
          <cell r="B25" t="str">
            <v>AUTOHEAT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</row>
        <row r="26">
          <cell r="B26" t="str">
            <v>THEAT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</row>
        <row r="27">
          <cell r="B27" t="str">
            <v>TBOILER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</row>
        <row r="28">
          <cell r="B28" t="str">
            <v>TELE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</row>
        <row r="29">
          <cell r="B29" t="str">
            <v>TPATFUEL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</row>
        <row r="30">
          <cell r="B30" t="str">
            <v>TCOKEOVS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</row>
        <row r="31">
          <cell r="B31" t="str">
            <v>TGASWKS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</row>
        <row r="32">
          <cell r="B32" t="str">
            <v>TBLASTFUR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</row>
        <row r="33">
          <cell r="B33" t="str">
            <v>TPETCHEM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</row>
        <row r="34">
          <cell r="B34" t="str">
            <v>TBKB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</row>
        <row r="35">
          <cell r="B35" t="str">
            <v>TREFINER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261545.47905400459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</row>
        <row r="36">
          <cell r="B36" t="str">
            <v>TCOALLIQ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</row>
        <row r="37">
          <cell r="B37" t="str">
            <v>TGTL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</row>
        <row r="38">
          <cell r="B38" t="str">
            <v>TBLENDGAS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</row>
        <row r="39">
          <cell r="B39" t="str">
            <v>TCHARCOAL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</row>
        <row r="40">
          <cell r="B40" t="str">
            <v>TNONSPEC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</row>
        <row r="41">
          <cell r="B41" t="str">
            <v>TOTENGY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865323.29031344573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100073.44211599999</v>
          </cell>
          <cell r="BL41">
            <v>0</v>
          </cell>
          <cell r="BM41">
            <v>0</v>
          </cell>
        </row>
        <row r="42">
          <cell r="B42" t="str">
            <v>EMINES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</row>
        <row r="43">
          <cell r="B43" t="str">
            <v>EOILGASEX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215578.48045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</row>
        <row r="44">
          <cell r="B44" t="str">
            <v>EPATFUEL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</row>
        <row r="45">
          <cell r="B45" t="str">
            <v>ECOKEOVS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</row>
        <row r="46">
          <cell r="B46" t="str">
            <v>EGASWKS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</row>
        <row r="47">
          <cell r="B47" t="str">
            <v>EBIOGAS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</row>
        <row r="48">
          <cell r="B48" t="str">
            <v>EBLASTFUR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</row>
        <row r="49">
          <cell r="B49" t="str">
            <v>EBKB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</row>
        <row r="50">
          <cell r="B50" t="str">
            <v>EREFINER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226076.82749999998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</row>
        <row r="51">
          <cell r="B51" t="str">
            <v>ECOALLIQ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</row>
        <row r="52">
          <cell r="B52" t="str">
            <v>ELNG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</row>
        <row r="53">
          <cell r="B53" t="str">
            <v>EGTL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</row>
        <row r="54">
          <cell r="B54" t="str">
            <v>EPOWERPLT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100073.44211599999</v>
          </cell>
          <cell r="BL54">
            <v>0</v>
          </cell>
          <cell r="BM54">
            <v>0</v>
          </cell>
        </row>
        <row r="55">
          <cell r="B55" t="str">
            <v>EPUMPST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</row>
        <row r="56">
          <cell r="B56" t="str">
            <v>ENUC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</row>
        <row r="57">
          <cell r="B57" t="str">
            <v>ECHARCOAL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</row>
        <row r="58">
          <cell r="B58" t="str">
            <v>ENONSPEC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423667.98236344568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</row>
        <row r="59">
          <cell r="B59" t="str">
            <v>DISTLOSS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26649.241884741667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4307.4130350917549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281355.63996082405</v>
          </cell>
          <cell r="BL59">
            <v>0</v>
          </cell>
          <cell r="BM59">
            <v>0</v>
          </cell>
        </row>
        <row r="60">
          <cell r="B60" t="str">
            <v>FINCONS</v>
          </cell>
          <cell r="C60">
            <v>0</v>
          </cell>
          <cell r="D60">
            <v>378363.36571099993</v>
          </cell>
          <cell r="E60">
            <v>0</v>
          </cell>
          <cell r="F60">
            <v>0</v>
          </cell>
          <cell r="G60">
            <v>6951.1169309999914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29658.446887443592</v>
          </cell>
          <cell r="AA60">
            <v>37219.362412168455</v>
          </cell>
          <cell r="AB60">
            <v>0</v>
          </cell>
          <cell r="AC60">
            <v>0</v>
          </cell>
          <cell r="AD60">
            <v>8247.0379157649731</v>
          </cell>
          <cell r="AE60">
            <v>479.07528757198475</v>
          </cell>
          <cell r="AF60">
            <v>89915.599999999991</v>
          </cell>
          <cell r="AG60">
            <v>6312.6233599980023</v>
          </cell>
          <cell r="AH60">
            <v>13812.064074940001</v>
          </cell>
          <cell r="AI60">
            <v>0</v>
          </cell>
          <cell r="AJ60">
            <v>4087.204650457666</v>
          </cell>
          <cell r="AK60">
            <v>8807.2478570000221</v>
          </cell>
          <cell r="AL60">
            <v>0</v>
          </cell>
          <cell r="AM60">
            <v>20318.538322999982</v>
          </cell>
          <cell r="AN60">
            <v>14696.073433371395</v>
          </cell>
          <cell r="AO60">
            <v>1661948.7283837884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1543000</v>
          </cell>
          <cell r="BL60">
            <v>0</v>
          </cell>
          <cell r="BM60">
            <v>0</v>
          </cell>
        </row>
        <row r="61">
          <cell r="B61" t="str">
            <v>TOTIND</v>
          </cell>
          <cell r="C61">
            <v>0</v>
          </cell>
          <cell r="D61">
            <v>378363.36571099993</v>
          </cell>
          <cell r="E61">
            <v>0</v>
          </cell>
          <cell r="F61">
            <v>0</v>
          </cell>
          <cell r="G61">
            <v>6951.1169309999914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3134.9933156791508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2805.7</v>
          </cell>
          <cell r="AG61">
            <v>1566.1605738618673</v>
          </cell>
          <cell r="AH61">
            <v>13812.064074940001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20318.538322999982</v>
          </cell>
          <cell r="AN61">
            <v>14696.073433371395</v>
          </cell>
          <cell r="AO61">
            <v>56466.075674368614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645000</v>
          </cell>
          <cell r="BL61">
            <v>0</v>
          </cell>
          <cell r="BM61">
            <v>0</v>
          </cell>
        </row>
        <row r="62">
          <cell r="B62" t="str">
            <v>IRONSTL</v>
          </cell>
          <cell r="C62">
            <v>0</v>
          </cell>
          <cell r="D62">
            <v>88122.397967000012</v>
          </cell>
          <cell r="E62">
            <v>0</v>
          </cell>
          <cell r="F62">
            <v>0</v>
          </cell>
          <cell r="G62">
            <v>86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179.8</v>
          </cell>
          <cell r="AG62">
            <v>557.1420018852649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</row>
        <row r="63">
          <cell r="B63" t="str">
            <v>CHEMICAL</v>
          </cell>
          <cell r="C63">
            <v>0</v>
          </cell>
          <cell r="D63">
            <v>799.99999999999989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100.89999999999999</v>
          </cell>
          <cell r="AG63">
            <v>408.07819395049881</v>
          </cell>
          <cell r="AH63">
            <v>10424.31116994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</row>
        <row r="64">
          <cell r="B64" t="str">
            <v>NONFERR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19.5</v>
          </cell>
          <cell r="AG64">
            <v>233.22487897448207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</row>
        <row r="65">
          <cell r="B65" t="str">
            <v>NONMET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</row>
        <row r="66">
          <cell r="B66" t="str">
            <v>TRANSEQ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</row>
        <row r="67">
          <cell r="B67" t="str">
            <v>MACHINE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96.3</v>
          </cell>
          <cell r="AG67">
            <v>14.612022951841904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</row>
        <row r="68">
          <cell r="B68" t="str">
            <v>MINING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1338.8</v>
          </cell>
          <cell r="AG68">
            <v>114.94386171335377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</row>
        <row r="69">
          <cell r="B69" t="str">
            <v>FOODPRO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</row>
        <row r="70">
          <cell r="B70" t="str">
            <v>PAPERPRO</v>
          </cell>
          <cell r="C70">
            <v>0</v>
          </cell>
          <cell r="D70">
            <v>1027</v>
          </cell>
          <cell r="E70">
            <v>0</v>
          </cell>
          <cell r="F70">
            <v>0</v>
          </cell>
          <cell r="G70">
            <v>1039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</row>
        <row r="71">
          <cell r="B71" t="str">
            <v>WOODPRO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</row>
        <row r="72">
          <cell r="B72" t="str">
            <v>CONSTRUC</v>
          </cell>
          <cell r="C72">
            <v>0</v>
          </cell>
          <cell r="D72">
            <v>9263</v>
          </cell>
          <cell r="E72">
            <v>0</v>
          </cell>
          <cell r="F72">
            <v>0</v>
          </cell>
          <cell r="G72">
            <v>569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457.3</v>
          </cell>
          <cell r="AG72">
            <v>113.54319131274968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</row>
        <row r="73">
          <cell r="B73" t="str">
            <v>TEXTILES</v>
          </cell>
          <cell r="C73">
            <v>0</v>
          </cell>
          <cell r="D73">
            <v>173</v>
          </cell>
          <cell r="E73">
            <v>0</v>
          </cell>
          <cell r="F73">
            <v>0</v>
          </cell>
          <cell r="G73">
            <v>994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502.5</v>
          </cell>
          <cell r="AG73">
            <v>18.711755452801228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</row>
        <row r="74">
          <cell r="B74" t="str">
            <v>INONSPEC</v>
          </cell>
          <cell r="C74">
            <v>0</v>
          </cell>
          <cell r="D74">
            <v>278977.96774399991</v>
          </cell>
          <cell r="E74">
            <v>0</v>
          </cell>
          <cell r="F74">
            <v>0</v>
          </cell>
          <cell r="G74">
            <v>4263.1169309999914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3134.9933156791508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110.6</v>
          </cell>
          <cell r="AG74">
            <v>105.90466762087485</v>
          </cell>
          <cell r="AH74">
            <v>3387.7529050000003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20318.538322999982</v>
          </cell>
          <cell r="AN74">
            <v>14696.073433371395</v>
          </cell>
          <cell r="AO74">
            <v>56466.075674368614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645000</v>
          </cell>
          <cell r="BL74">
            <v>0</v>
          </cell>
          <cell r="BM74">
            <v>0</v>
          </cell>
        </row>
        <row r="75">
          <cell r="B75" t="str">
            <v>TOTTRANS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89.451697569000032</v>
          </cell>
          <cell r="AA75">
            <v>37219.362412168455</v>
          </cell>
          <cell r="AB75">
            <v>0</v>
          </cell>
          <cell r="AC75">
            <v>0</v>
          </cell>
          <cell r="AD75">
            <v>8247.0379157649731</v>
          </cell>
          <cell r="AE75">
            <v>0</v>
          </cell>
          <cell r="AF75">
            <v>4515.8</v>
          </cell>
          <cell r="AG75">
            <v>1484.1363007501734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597102.42646336625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33000</v>
          </cell>
          <cell r="BL75">
            <v>0</v>
          </cell>
          <cell r="BM75">
            <v>0</v>
          </cell>
        </row>
        <row r="76">
          <cell r="B76" t="str">
            <v>ROAD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89.451697569000032</v>
          </cell>
          <cell r="AA76">
            <v>37219.362412168455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2283.5</v>
          </cell>
          <cell r="AG76">
            <v>173.74473275230235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522585.12545505795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</row>
        <row r="77">
          <cell r="B77" t="str">
            <v>DOMESAIR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8247.0379157649731</v>
          </cell>
          <cell r="AE77">
            <v>0</v>
          </cell>
          <cell r="AF77">
            <v>1.2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</row>
        <row r="78">
          <cell r="B78" t="str">
            <v>RAIL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1458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33000</v>
          </cell>
          <cell r="BL78">
            <v>0</v>
          </cell>
          <cell r="BM78">
            <v>0</v>
          </cell>
        </row>
        <row r="79">
          <cell r="B79" t="str">
            <v>PIPELINE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74517.301008308292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</row>
        <row r="80">
          <cell r="B80" t="str">
            <v>DOMESNAV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773.1</v>
          </cell>
          <cell r="AG80">
            <v>1310.3915679978711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</row>
        <row r="81">
          <cell r="B81" t="str">
            <v>TRNONSPE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</row>
        <row r="82">
          <cell r="B82" t="str">
            <v>TOTOTHER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26434.001874195441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479.07528757198475</v>
          </cell>
          <cell r="AF82">
            <v>82594.099999999991</v>
          </cell>
          <cell r="AG82">
            <v>3262.3264853859619</v>
          </cell>
          <cell r="AH82">
            <v>0</v>
          </cell>
          <cell r="AI82">
            <v>0</v>
          </cell>
          <cell r="AJ82">
            <v>4087.204650457666</v>
          </cell>
          <cell r="AK82">
            <v>8807.2478570000221</v>
          </cell>
          <cell r="AL82">
            <v>0</v>
          </cell>
          <cell r="AM82">
            <v>0</v>
          </cell>
          <cell r="AN82">
            <v>0</v>
          </cell>
          <cell r="AO82">
            <v>44272.349463137063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865000</v>
          </cell>
          <cell r="BL82">
            <v>0</v>
          </cell>
          <cell r="BM82">
            <v>0</v>
          </cell>
        </row>
        <row r="83">
          <cell r="B83" t="str">
            <v>RESIDENT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26207.423904155443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298.42725554319134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375000</v>
          </cell>
          <cell r="BL83">
            <v>0</v>
          </cell>
          <cell r="BM83">
            <v>0</v>
          </cell>
        </row>
        <row r="84">
          <cell r="B84" t="str">
            <v>COMMPUB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62.241971522957122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125000</v>
          </cell>
          <cell r="BL84">
            <v>0</v>
          </cell>
          <cell r="BM84">
            <v>0</v>
          </cell>
        </row>
        <row r="85">
          <cell r="B85" t="str">
            <v>AGRICULT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26.499566999999999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424.4</v>
          </cell>
          <cell r="AG85">
            <v>34.591251904259401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5490.3427480199998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255000</v>
          </cell>
          <cell r="BL85">
            <v>0</v>
          </cell>
          <cell r="BM85">
            <v>0</v>
          </cell>
        </row>
        <row r="86">
          <cell r="B86" t="str">
            <v>FISHING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</row>
        <row r="87">
          <cell r="B87" t="str">
            <v>ONONSPEC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200.07840304000001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118.40606050583634</v>
          </cell>
          <cell r="AF87">
            <v>82169.7</v>
          </cell>
          <cell r="AG87">
            <v>3227.7352334817024</v>
          </cell>
          <cell r="AH87">
            <v>0</v>
          </cell>
          <cell r="AI87">
            <v>0</v>
          </cell>
          <cell r="AJ87">
            <v>4087.204650457666</v>
          </cell>
          <cell r="AK87">
            <v>8807.2478570000221</v>
          </cell>
          <cell r="AL87">
            <v>0</v>
          </cell>
          <cell r="AM87">
            <v>0</v>
          </cell>
          <cell r="AN87">
            <v>0</v>
          </cell>
          <cell r="AO87">
            <v>38782.006715117066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110000</v>
          </cell>
          <cell r="BL87">
            <v>0</v>
          </cell>
          <cell r="BM87">
            <v>0</v>
          </cell>
        </row>
        <row r="88">
          <cell r="B88" t="str">
            <v>NONENUSE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964107.87678291649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</row>
        <row r="89">
          <cell r="B89" t="str">
            <v>NEINTREN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964107.87678291649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</row>
        <row r="90">
          <cell r="B90" t="str">
            <v>NETRANS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</row>
        <row r="91">
          <cell r="B91" t="str">
            <v>NEOTHER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</row>
        <row r="92">
          <cell r="B92" t="str">
            <v>NECHEM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</row>
        <row r="93">
          <cell r="B93" t="str">
            <v>ELOUTPUT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47937.41</v>
          </cell>
          <cell r="BA93">
            <v>134404.92000000001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235914.822076824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1948956.082076824</v>
          </cell>
          <cell r="BL93">
            <v>0</v>
          </cell>
          <cell r="BM93">
            <v>0</v>
          </cell>
        </row>
        <row r="94">
          <cell r="B94" t="str">
            <v>ELMAINE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47937.41</v>
          </cell>
          <cell r="BA94">
            <v>134053.92000000001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225834.822076824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1734375.082076824</v>
          </cell>
          <cell r="BL94">
            <v>0</v>
          </cell>
          <cell r="BM94">
            <v>0</v>
          </cell>
        </row>
        <row r="95">
          <cell r="B95" t="str">
            <v>ELAUTOE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351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10080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214581</v>
          </cell>
          <cell r="BL95">
            <v>0</v>
          </cell>
          <cell r="BM95">
            <v>0</v>
          </cell>
        </row>
        <row r="96">
          <cell r="B96" t="str">
            <v>ELMAINC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</row>
        <row r="97">
          <cell r="B97" t="str">
            <v>ELAUTOC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</row>
        <row r="98">
          <cell r="B98" t="str">
            <v>HEMAINC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</row>
        <row r="99">
          <cell r="B99" t="str">
            <v>HEAUTOC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</row>
        <row r="100">
          <cell r="B100" t="str">
            <v>HEMAINH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</row>
        <row r="101">
          <cell r="B101" t="str">
            <v>HEAUTOH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</row>
        <row r="102">
          <cell r="B102" t="str">
            <v>HEATOUT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</row>
        <row r="103">
          <cell r="B103" t="str">
            <v>MHYDPUMP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</row>
        <row r="104">
          <cell r="B104" t="str">
            <v>AHYDPUMP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</row>
        <row r="105">
          <cell r="B105" t="str">
            <v>VENTED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</row>
        <row r="106">
          <cell r="B106" t="str">
            <v>FLARED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</row>
      </sheetData>
      <sheetData sheetId="58">
        <row r="6">
          <cell r="B6" t="str">
            <v>ANTCOAL</v>
          </cell>
        </row>
      </sheetData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mtoe"/>
      <sheetName val="Gas Consumption – bcm"/>
      <sheetName val="Gas Consumption – bcf"/>
      <sheetName val="Gas Consumption – mtoe"/>
      <sheetName val="Gas – Trade movements "/>
      <sheetName val="Gas – Trade movements LNG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mtoe"/>
      <sheetName val="Primary Energy - Consumption"/>
      <sheetName val="Primary Energy - Cons by fuel"/>
      <sheetName val="Electricity Generation "/>
      <sheetName val="Approximate conversion factors"/>
      <sheetName val="Defin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matic MM"/>
      <sheetName val="Main Menu"/>
      <sheetName val="Definitions"/>
      <sheetName val="Exceptions"/>
      <sheetName val="Data in physical units"/>
      <sheetName val="Conversion factors"/>
      <sheetName val="Disaggregated Balance"/>
      <sheetName val="Aggregated Balance"/>
      <sheetName val="DPU formulas"/>
      <sheetName val="CF formulas"/>
      <sheetName val="Coal_Table_1"/>
      <sheetName val="Coal_Table_4"/>
      <sheetName val="Gas_Table_1"/>
      <sheetName val="Gas_Table_2a"/>
      <sheetName val="Gas_Table_2b"/>
      <sheetName val="Oil_Table_1"/>
      <sheetName val="Oil_Table_2a"/>
      <sheetName val="Oil_Table_2b"/>
      <sheetName val="Oil_Table_3"/>
      <sheetName val="Ren_Table_1"/>
      <sheetName val="Ren_Table_2"/>
      <sheetName val="Ren_Table_3"/>
      <sheetName val="Ele_Table_1"/>
      <sheetName val="Ele_Table_3"/>
      <sheetName val="Ele_Table_4"/>
      <sheetName val="Ele_Table_6a"/>
      <sheetName val="Ele_Table_6b"/>
      <sheetName val="Ele_Table_6c"/>
      <sheetName val="Ele_Table_6d"/>
    </sheetNames>
    <sheetDataSet>
      <sheetData sheetId="0">
        <row r="6">
          <cell r="D6" t="str">
            <v>India</v>
          </cell>
        </row>
        <row r="9">
          <cell r="D9">
            <v>2009</v>
          </cell>
        </row>
        <row r="77">
          <cell r="C77" t="str">
            <v>Australia</v>
          </cell>
        </row>
        <row r="78">
          <cell r="C78" t="str">
            <v>Austria</v>
          </cell>
        </row>
        <row r="79">
          <cell r="C79" t="str">
            <v>Belgium</v>
          </cell>
        </row>
        <row r="80">
          <cell r="C80" t="str">
            <v>Canada</v>
          </cell>
        </row>
        <row r="81">
          <cell r="C81" t="str">
            <v>Chile</v>
          </cell>
        </row>
        <row r="82">
          <cell r="C82" t="str">
            <v>Czech Republic</v>
          </cell>
        </row>
        <row r="83">
          <cell r="C83" t="str">
            <v>Denmark</v>
          </cell>
        </row>
        <row r="84">
          <cell r="C84" t="str">
            <v>Estonia</v>
          </cell>
        </row>
        <row r="85">
          <cell r="C85" t="str">
            <v>Finland</v>
          </cell>
        </row>
        <row r="86">
          <cell r="C86" t="str">
            <v>France</v>
          </cell>
        </row>
        <row r="87">
          <cell r="C87" t="str">
            <v>Germany</v>
          </cell>
        </row>
        <row r="88">
          <cell r="C88" t="str">
            <v>Greece</v>
          </cell>
        </row>
        <row r="89">
          <cell r="C89" t="str">
            <v>Hungary</v>
          </cell>
        </row>
        <row r="90">
          <cell r="C90" t="str">
            <v>Iceland</v>
          </cell>
        </row>
        <row r="91">
          <cell r="C91" t="str">
            <v>Ireland</v>
          </cell>
        </row>
        <row r="92">
          <cell r="C92" t="str">
            <v>Israel</v>
          </cell>
        </row>
        <row r="93">
          <cell r="C93" t="str">
            <v>Italy</v>
          </cell>
        </row>
        <row r="94">
          <cell r="C94" t="str">
            <v>Japan</v>
          </cell>
        </row>
        <row r="95">
          <cell r="C95" t="str">
            <v>Korea</v>
          </cell>
        </row>
        <row r="96">
          <cell r="C96" t="str">
            <v>Luxembourg</v>
          </cell>
        </row>
        <row r="97">
          <cell r="C97" t="str">
            <v>Mexico</v>
          </cell>
        </row>
        <row r="98">
          <cell r="C98" t="str">
            <v>Netherlands</v>
          </cell>
        </row>
        <row r="99">
          <cell r="C99" t="str">
            <v>New Zealand</v>
          </cell>
        </row>
        <row r="100">
          <cell r="C100" t="str">
            <v>Norway</v>
          </cell>
        </row>
        <row r="101">
          <cell r="C101" t="str">
            <v>Poland</v>
          </cell>
        </row>
        <row r="102">
          <cell r="C102" t="str">
            <v>Portugal</v>
          </cell>
        </row>
        <row r="103">
          <cell r="C103" t="str">
            <v>Slovak Republic</v>
          </cell>
        </row>
        <row r="104">
          <cell r="C104" t="str">
            <v>Slovenia</v>
          </cell>
        </row>
        <row r="105">
          <cell r="C105" t="str">
            <v>Spain</v>
          </cell>
        </row>
        <row r="106">
          <cell r="C106" t="str">
            <v>Sweden</v>
          </cell>
        </row>
        <row r="107">
          <cell r="C107" t="str">
            <v>Switzerland</v>
          </cell>
        </row>
        <row r="108">
          <cell r="C108" t="str">
            <v>Turkey</v>
          </cell>
        </row>
        <row r="109">
          <cell r="C109" t="str">
            <v>United Kingdom</v>
          </cell>
        </row>
        <row r="110">
          <cell r="C110" t="str">
            <v>United States</v>
          </cell>
        </row>
        <row r="111">
          <cell r="C111" t="str">
            <v>Lithuania</v>
          </cell>
        </row>
        <row r="112">
          <cell r="C112" t="str">
            <v>People's Republic of China</v>
          </cell>
        </row>
        <row r="113">
          <cell r="C113" t="str">
            <v>South Africa</v>
          </cell>
        </row>
        <row r="114">
          <cell r="C114" t="str">
            <v>Ukraine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0">
          <cell r="C70" t="str">
            <v>country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D15BA-AAAA-4B3D-8D04-7204386BD934}">
  <sheetPr>
    <tabColor rgb="FF00B050"/>
  </sheetPr>
  <dimension ref="A1:AI106"/>
  <sheetViews>
    <sheetView zoomScaleNormal="100" workbookViewId="0">
      <selection activeCell="B11" sqref="B11"/>
    </sheetView>
  </sheetViews>
  <sheetFormatPr defaultColWidth="7.7109375" defaultRowHeight="12.75" x14ac:dyDescent="0.2"/>
  <cols>
    <col min="1" max="1" width="21.85546875" style="5" customWidth="1"/>
    <col min="2" max="2" width="8.85546875" style="5" customWidth="1"/>
    <col min="3" max="3" width="8.42578125" style="5" customWidth="1"/>
    <col min="4" max="4" width="7.28515625" style="5" customWidth="1"/>
    <col min="5" max="5" width="9.28515625" style="5" customWidth="1"/>
    <col min="6" max="6" width="9" style="5" customWidth="1"/>
    <col min="7" max="7" width="8" style="5" customWidth="1"/>
    <col min="8" max="8" width="8.28515625" style="5" customWidth="1"/>
    <col min="9" max="9" width="9.5703125" style="5" customWidth="1"/>
    <col min="10" max="10" width="9.42578125" style="5" customWidth="1"/>
    <col min="11" max="11" width="11.7109375" style="5" customWidth="1"/>
    <col min="12" max="12" width="8.42578125" style="5" customWidth="1"/>
    <col min="13" max="13" width="10.140625" style="5" customWidth="1"/>
    <col min="14" max="15" width="10.42578125" style="5" customWidth="1"/>
    <col min="16" max="16" width="10.28515625" style="5" customWidth="1"/>
    <col min="17" max="17" width="9.140625" style="4" customWidth="1"/>
    <col min="18" max="18" width="9.140625" style="5" customWidth="1"/>
    <col min="19" max="19" width="18.140625" style="5" customWidth="1"/>
    <col min="20" max="254" width="9.140625" style="5" customWidth="1"/>
    <col min="255" max="255" width="31.42578125" style="5" customWidth="1"/>
    <col min="256" max="256" width="8.85546875" style="5" customWidth="1"/>
    <col min="257" max="16384" width="7.7109375" style="5"/>
  </cols>
  <sheetData>
    <row r="1" spans="1:30" ht="33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1:30" ht="55.5" customHeight="1" x14ac:dyDescent="0.2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8" t="s">
        <v>16</v>
      </c>
    </row>
    <row r="3" spans="1:30" ht="21" customHeight="1" x14ac:dyDescent="0.2">
      <c r="A3" s="6"/>
      <c r="B3" s="9" t="s">
        <v>17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  <c r="O3" s="12" t="s">
        <v>18</v>
      </c>
      <c r="P3" s="13" t="s">
        <v>19</v>
      </c>
    </row>
    <row r="4" spans="1:30" x14ac:dyDescent="0.2">
      <c r="A4" s="14" t="s">
        <v>20</v>
      </c>
      <c r="B4" s="15">
        <v>893191</v>
      </c>
      <c r="C4" s="15">
        <v>44029</v>
      </c>
      <c r="D4" s="15">
        <v>12831.509</v>
      </c>
      <c r="E4" s="15">
        <v>17036.361000000001</v>
      </c>
      <c r="F4" s="15">
        <v>947.91499999999996</v>
      </c>
      <c r="G4" s="15">
        <v>114421.23700000001</v>
      </c>
      <c r="H4" s="15">
        <v>9242.4830000000002</v>
      </c>
      <c r="I4" s="15">
        <v>1301.1790000000001</v>
      </c>
      <c r="J4" s="15">
        <v>5144.1450000000004</v>
      </c>
      <c r="K4" s="15">
        <v>42816.879000000001</v>
      </c>
      <c r="L4" s="15">
        <v>15000.24</v>
      </c>
      <c r="M4" s="15">
        <v>16044.149000000001</v>
      </c>
      <c r="N4" s="15">
        <v>31755.569500000034</v>
      </c>
      <c r="O4" s="16">
        <v>34450.273572981394</v>
      </c>
      <c r="P4" s="17">
        <v>1617904.3000000003</v>
      </c>
      <c r="Q4" s="18"/>
      <c r="S4" s="19"/>
    </row>
    <row r="5" spans="1:30" x14ac:dyDescent="0.2">
      <c r="A5" s="20" t="s">
        <v>21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2"/>
      <c r="P5" s="21">
        <v>211931.81431074993</v>
      </c>
      <c r="Q5" s="18"/>
      <c r="S5" s="19"/>
      <c r="U5" s="23"/>
    </row>
    <row r="6" spans="1:30" x14ac:dyDescent="0.2">
      <c r="A6" s="20" t="s">
        <v>22</v>
      </c>
      <c r="B6" s="21">
        <v>237667.90840099999</v>
      </c>
      <c r="C6" s="21">
        <v>22.898938999999999</v>
      </c>
      <c r="D6" s="21">
        <v>18335.441515999999</v>
      </c>
      <c r="E6" s="21">
        <v>896.52557200000001</v>
      </c>
      <c r="F6" s="21">
        <v>0</v>
      </c>
      <c r="G6" s="21">
        <v>322.39800700000001</v>
      </c>
      <c r="H6" s="21">
        <v>8562.5943420000003</v>
      </c>
      <c r="I6" s="21">
        <v>2152.255079</v>
      </c>
      <c r="J6" s="21">
        <v>2797.4496989999998</v>
      </c>
      <c r="K6" s="21">
        <v>1068.7007080000001</v>
      </c>
      <c r="L6" s="21">
        <v>3.0000000000000001E-6</v>
      </c>
      <c r="M6" s="21">
        <v>8663.679247</v>
      </c>
      <c r="N6" s="21">
        <v>1798.8291929999978</v>
      </c>
      <c r="O6" s="22">
        <v>26304.411986625</v>
      </c>
      <c r="P6" s="21">
        <v>7639.76</v>
      </c>
      <c r="Q6" s="18"/>
      <c r="S6" s="19"/>
      <c r="U6" s="23"/>
    </row>
    <row r="7" spans="1:30" x14ac:dyDescent="0.2">
      <c r="A7" s="20" t="s">
        <v>23</v>
      </c>
      <c r="B7" s="21">
        <v>-1166.019894</v>
      </c>
      <c r="C7" s="21">
        <v>-333.16596500000003</v>
      </c>
      <c r="D7" s="21">
        <v>-539.52472939999961</v>
      </c>
      <c r="E7" s="21">
        <v>-5714.1039689999998</v>
      </c>
      <c r="F7" s="21">
        <v>-10.833260549596803</v>
      </c>
      <c r="G7" s="21">
        <v>-28495.923590639628</v>
      </c>
      <c r="H7" s="21">
        <v>-1840.9374050000001</v>
      </c>
      <c r="I7" s="21">
        <v>-13.806098231259607</v>
      </c>
      <c r="J7" s="21">
        <v>-8.7877969999999994</v>
      </c>
      <c r="K7" s="21">
        <v>-13126.85295297578</v>
      </c>
      <c r="L7" s="21">
        <v>-7263.5654305217404</v>
      </c>
      <c r="M7" s="21">
        <v>-284.08826499999998</v>
      </c>
      <c r="N7" s="21">
        <v>-3716.5130437889966</v>
      </c>
      <c r="O7" s="22">
        <v>0</v>
      </c>
      <c r="P7" s="21">
        <v>-13791.92</v>
      </c>
      <c r="Q7" s="18"/>
      <c r="S7" s="19"/>
      <c r="T7" s="24"/>
      <c r="U7" s="25"/>
      <c r="V7" s="25"/>
      <c r="W7" s="24"/>
    </row>
    <row r="8" spans="1:30" x14ac:dyDescent="0.2">
      <c r="A8" s="20" t="s">
        <v>24</v>
      </c>
      <c r="B8" s="21">
        <v>-15515</v>
      </c>
      <c r="C8" s="21">
        <v>1832.9999999999998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7"/>
      <c r="P8" s="26"/>
      <c r="Q8" s="18"/>
      <c r="S8" s="19"/>
      <c r="U8" s="28"/>
    </row>
    <row r="9" spans="1:30" ht="20.25" customHeight="1" x14ac:dyDescent="0.2">
      <c r="A9" s="29" t="s">
        <v>25</v>
      </c>
      <c r="B9" s="30">
        <v>1114177.8885070002</v>
      </c>
      <c r="C9" s="30">
        <v>45551.732973999999</v>
      </c>
      <c r="D9" s="30">
        <v>30627.425786599997</v>
      </c>
      <c r="E9" s="30">
        <v>12218.782603</v>
      </c>
      <c r="F9" s="30">
        <v>937.08173945040312</v>
      </c>
      <c r="G9" s="30">
        <v>86247.711416360369</v>
      </c>
      <c r="H9" s="30">
        <v>15964.139937</v>
      </c>
      <c r="I9" s="30">
        <v>3439.6279807687406</v>
      </c>
      <c r="J9" s="30">
        <v>7932.8069020000003</v>
      </c>
      <c r="K9" s="30">
        <v>30758.726755024218</v>
      </c>
      <c r="L9" s="30">
        <v>7736.6745724782586</v>
      </c>
      <c r="M9" s="30">
        <v>24423.739982000003</v>
      </c>
      <c r="N9" s="30">
        <v>29837.885649211035</v>
      </c>
      <c r="O9" s="30">
        <v>60754.685559606398</v>
      </c>
      <c r="P9" s="30">
        <v>1823683.9543107504</v>
      </c>
      <c r="Q9" s="18"/>
      <c r="S9" s="19"/>
    </row>
    <row r="10" spans="1:30" x14ac:dyDescent="0.2">
      <c r="A10" s="20" t="s">
        <v>26</v>
      </c>
      <c r="B10" s="21"/>
      <c r="C10" s="21"/>
      <c r="D10" s="26"/>
      <c r="E10" s="26"/>
      <c r="F10" s="26"/>
      <c r="G10" s="26"/>
      <c r="H10" s="21"/>
      <c r="I10" s="21"/>
      <c r="J10" s="21"/>
      <c r="K10" s="21"/>
      <c r="L10" s="21"/>
      <c r="M10" s="21"/>
      <c r="N10" s="21"/>
      <c r="O10" s="22"/>
      <c r="P10" s="26"/>
      <c r="Q10" s="18"/>
      <c r="R10" s="31"/>
      <c r="S10" s="19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</row>
    <row r="11" spans="1:30" x14ac:dyDescent="0.2">
      <c r="A11" s="20" t="s">
        <v>27</v>
      </c>
      <c r="B11" s="21">
        <v>1039.0198939996772</v>
      </c>
      <c r="C11" s="21">
        <v>1293.1659650000074</v>
      </c>
      <c r="D11" s="21">
        <v>-2123.5939206602307</v>
      </c>
      <c r="E11" s="21">
        <v>-92.263137212001311</v>
      </c>
      <c r="F11" s="21">
        <v>-447.50116160370987</v>
      </c>
      <c r="G11" s="21">
        <v>378.28858363961626</v>
      </c>
      <c r="H11" s="21">
        <v>-9006.3706371726839</v>
      </c>
      <c r="I11" s="21">
        <v>297.55725519524458</v>
      </c>
      <c r="J11" s="21">
        <v>108.2646160000113</v>
      </c>
      <c r="K11" s="21">
        <v>4217.6372261855722</v>
      </c>
      <c r="L11" s="21">
        <v>-358.59944194525997</v>
      </c>
      <c r="M11" s="21">
        <v>-6080.8330460000179</v>
      </c>
      <c r="N11" s="21">
        <v>-13995.437721033501</v>
      </c>
      <c r="O11" s="22">
        <v>3566.0069133842917</v>
      </c>
      <c r="P11" s="22">
        <v>-18380.904993041651</v>
      </c>
      <c r="Q11" s="18"/>
      <c r="R11" s="31"/>
      <c r="S11" s="19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</row>
    <row r="12" spans="1:30" ht="18" customHeight="1" x14ac:dyDescent="0.2">
      <c r="A12" s="29" t="s">
        <v>28</v>
      </c>
      <c r="B12" s="30">
        <v>785395.99999999977</v>
      </c>
      <c r="C12" s="30">
        <v>38948</v>
      </c>
      <c r="D12" s="30">
        <v>0.61077800000000004</v>
      </c>
      <c r="E12" s="30">
        <v>19.335149999999999</v>
      </c>
      <c r="F12" s="30">
        <v>0</v>
      </c>
      <c r="G12" s="30">
        <v>426.5</v>
      </c>
      <c r="H12" s="30">
        <v>436.98691018610896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8152.5992302865152</v>
      </c>
      <c r="P12" s="30">
        <v>0</v>
      </c>
      <c r="Q12" s="18"/>
      <c r="R12" s="31"/>
      <c r="S12" s="19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</row>
    <row r="13" spans="1:30" ht="23.25" customHeight="1" x14ac:dyDescent="0.2">
      <c r="A13" s="32" t="s">
        <v>29</v>
      </c>
      <c r="B13" s="33">
        <v>785395.99999999977</v>
      </c>
      <c r="C13" s="33">
        <v>38948</v>
      </c>
      <c r="D13" s="33">
        <v>0.61077800000000004</v>
      </c>
      <c r="E13" s="33">
        <v>19.335149999999999</v>
      </c>
      <c r="F13" s="33"/>
      <c r="G13" s="33">
        <v>426.5</v>
      </c>
      <c r="H13" s="33">
        <v>436.98691018610896</v>
      </c>
      <c r="I13" s="33"/>
      <c r="J13" s="33"/>
      <c r="K13" s="33"/>
      <c r="L13" s="33"/>
      <c r="M13" s="33"/>
      <c r="N13" s="33"/>
      <c r="O13" s="33">
        <v>8152.5992302865152</v>
      </c>
      <c r="P13" s="34"/>
      <c r="Q13" s="18"/>
      <c r="R13" s="31"/>
      <c r="S13" s="19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</row>
    <row r="14" spans="1:30" ht="15" customHeight="1" x14ac:dyDescent="0.2">
      <c r="A14" s="35" t="s">
        <v>30</v>
      </c>
      <c r="B14" s="36">
        <v>0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17953.90945916182</v>
      </c>
      <c r="P14" s="36">
        <v>93429.37</v>
      </c>
      <c r="Q14" s="18"/>
      <c r="R14" s="31"/>
      <c r="S14" s="19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</row>
    <row r="15" spans="1:30" x14ac:dyDescent="0.2">
      <c r="A15" s="20" t="s">
        <v>31</v>
      </c>
      <c r="B15" s="21"/>
      <c r="C15" s="21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>
        <v>5511.4116867160001</v>
      </c>
      <c r="P15" s="26"/>
      <c r="Q15" s="18"/>
      <c r="S15" s="19"/>
    </row>
    <row r="16" spans="1:30" x14ac:dyDescent="0.2">
      <c r="A16" s="20" t="s">
        <v>32</v>
      </c>
      <c r="B16" s="21"/>
      <c r="C16" s="21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>
        <v>3908.6595770508675</v>
      </c>
      <c r="P16" s="26"/>
      <c r="Q16" s="18"/>
      <c r="S16" s="19"/>
    </row>
    <row r="17" spans="1:35" ht="25.5" x14ac:dyDescent="0.2">
      <c r="A17" s="37" t="s">
        <v>33</v>
      </c>
      <c r="B17" s="21"/>
      <c r="C17" s="21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34">
        <v>93429.37</v>
      </c>
      <c r="Q17" s="18"/>
      <c r="R17" s="31"/>
      <c r="S17" s="19"/>
    </row>
    <row r="18" spans="1:35" x14ac:dyDescent="0.2">
      <c r="A18" s="20" t="s">
        <v>34</v>
      </c>
      <c r="B18" s="21"/>
      <c r="C18" s="21"/>
      <c r="D18" s="26"/>
      <c r="E18" s="26"/>
      <c r="F18" s="21"/>
      <c r="G18" s="21"/>
      <c r="H18" s="21"/>
      <c r="I18" s="21"/>
      <c r="J18" s="21"/>
      <c r="K18" s="21"/>
      <c r="L18" s="21"/>
      <c r="M18" s="21"/>
      <c r="N18" s="21"/>
      <c r="O18" s="26">
        <v>8533.8381953949502</v>
      </c>
      <c r="P18" s="26"/>
      <c r="Q18" s="18"/>
      <c r="S18" s="19"/>
    </row>
    <row r="19" spans="1:35" ht="14.25" customHeight="1" x14ac:dyDescent="0.2">
      <c r="A19" s="29" t="s">
        <v>35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>
        <v>107.6882968793953</v>
      </c>
      <c r="P19" s="30">
        <v>271562.67931770859</v>
      </c>
      <c r="Q19" s="18"/>
      <c r="S19" s="19"/>
    </row>
    <row r="20" spans="1:35" ht="15.75" customHeight="1" x14ac:dyDescent="0.2">
      <c r="A20" s="38" t="s">
        <v>36</v>
      </c>
      <c r="B20" s="39">
        <v>329820.90840100014</v>
      </c>
      <c r="C20" s="39">
        <v>7896.8989390000024</v>
      </c>
      <c r="D20" s="39">
        <v>28503.221087939768</v>
      </c>
      <c r="E20" s="39">
        <v>12107.184315787998</v>
      </c>
      <c r="F20" s="39">
        <v>489.58057784669325</v>
      </c>
      <c r="G20" s="39">
        <v>86199.499999999985</v>
      </c>
      <c r="H20" s="39">
        <v>6520.7823896412083</v>
      </c>
      <c r="I20" s="39">
        <v>3737.1852359639852</v>
      </c>
      <c r="J20" s="39">
        <v>8041.0715180000116</v>
      </c>
      <c r="K20" s="39">
        <v>34976.36398120979</v>
      </c>
      <c r="L20" s="39">
        <v>7378.0751305329986</v>
      </c>
      <c r="M20" s="39">
        <v>18342.906935999985</v>
      </c>
      <c r="N20" s="39">
        <v>15842.447928177535</v>
      </c>
      <c r="O20" s="39">
        <v>38106.495486662963</v>
      </c>
      <c r="P20" s="39">
        <v>1440311</v>
      </c>
      <c r="Q20" s="18"/>
      <c r="S20" s="19"/>
      <c r="AI20" s="5" t="s">
        <v>37</v>
      </c>
    </row>
    <row r="21" spans="1:35" ht="15" customHeight="1" x14ac:dyDescent="0.2">
      <c r="A21" s="38" t="s">
        <v>38</v>
      </c>
      <c r="B21" s="39">
        <v>329820.90840100014</v>
      </c>
      <c r="C21" s="39">
        <v>7896.8989390000024</v>
      </c>
      <c r="D21" s="39">
        <v>2839.4941070500131</v>
      </c>
      <c r="E21" s="39">
        <v>12107.184315787998</v>
      </c>
      <c r="F21" s="39">
        <v>0</v>
      </c>
      <c r="G21" s="39">
        <v>1738.4</v>
      </c>
      <c r="H21" s="39">
        <v>2310.6809086730614</v>
      </c>
      <c r="I21" s="39">
        <v>0</v>
      </c>
      <c r="J21" s="39">
        <v>0</v>
      </c>
      <c r="K21" s="39">
        <v>0</v>
      </c>
      <c r="L21" s="39">
        <v>0</v>
      </c>
      <c r="M21" s="39">
        <v>18342.906935999985</v>
      </c>
      <c r="N21" s="39">
        <v>15842.447928177535</v>
      </c>
      <c r="O21" s="39">
        <v>864.89320707237312</v>
      </c>
      <c r="P21" s="39">
        <v>593895</v>
      </c>
      <c r="Q21" s="18"/>
      <c r="S21" s="19"/>
      <c r="AI21" s="5" t="s">
        <v>39</v>
      </c>
    </row>
    <row r="22" spans="1:35" x14ac:dyDescent="0.2">
      <c r="A22" s="40" t="s">
        <v>40</v>
      </c>
      <c r="B22" s="41">
        <v>77527.667423999999</v>
      </c>
      <c r="C22" s="41">
        <v>122</v>
      </c>
      <c r="D22" s="41"/>
      <c r="E22" s="41">
        <v>0</v>
      </c>
      <c r="F22" s="41"/>
      <c r="G22" s="41">
        <v>157.69999999999999</v>
      </c>
      <c r="H22" s="41">
        <v>871.16420244128847</v>
      </c>
      <c r="I22" s="42"/>
      <c r="J22" s="42"/>
      <c r="K22" s="42"/>
      <c r="L22" s="42"/>
      <c r="M22" s="42"/>
      <c r="N22" s="42"/>
      <c r="O22" s="43"/>
      <c r="P22" s="42"/>
      <c r="Q22" s="18"/>
      <c r="S22" s="19"/>
      <c r="AI22" s="5" t="s">
        <v>41</v>
      </c>
    </row>
    <row r="23" spans="1:35" x14ac:dyDescent="0.2">
      <c r="A23" s="40" t="s">
        <v>42</v>
      </c>
      <c r="B23" s="41">
        <v>857</v>
      </c>
      <c r="C23" s="41"/>
      <c r="D23" s="41"/>
      <c r="E23" s="41">
        <v>10402.408401787998</v>
      </c>
      <c r="F23" s="41"/>
      <c r="G23" s="41">
        <v>85.600000000000009</v>
      </c>
      <c r="H23" s="41">
        <v>524.64789209324647</v>
      </c>
      <c r="I23" s="42"/>
      <c r="J23" s="42"/>
      <c r="K23" s="42"/>
      <c r="L23" s="42"/>
      <c r="M23" s="42"/>
      <c r="N23" s="42"/>
      <c r="O23" s="43"/>
      <c r="P23" s="42"/>
      <c r="Q23" s="18"/>
      <c r="S23" s="19"/>
      <c r="AI23" s="5" t="s">
        <v>43</v>
      </c>
    </row>
    <row r="24" spans="1:35" x14ac:dyDescent="0.2">
      <c r="A24" s="40" t="s">
        <v>44</v>
      </c>
      <c r="B24" s="41"/>
      <c r="C24" s="41"/>
      <c r="D24" s="41"/>
      <c r="E24" s="41"/>
      <c r="F24" s="41"/>
      <c r="G24" s="41">
        <v>20.9</v>
      </c>
      <c r="H24" s="41">
        <v>384.50605437739824</v>
      </c>
      <c r="I24" s="42"/>
      <c r="J24" s="42"/>
      <c r="K24" s="42"/>
      <c r="L24" s="42"/>
      <c r="M24" s="42"/>
      <c r="N24" s="42"/>
      <c r="O24" s="43"/>
      <c r="P24" s="42"/>
      <c r="Q24" s="18"/>
      <c r="S24" s="19"/>
    </row>
    <row r="25" spans="1:35" x14ac:dyDescent="0.2">
      <c r="A25" s="40" t="s">
        <v>45</v>
      </c>
      <c r="B25" s="41"/>
      <c r="C25" s="41"/>
      <c r="D25" s="41"/>
      <c r="E25" s="41"/>
      <c r="F25" s="41"/>
      <c r="G25" s="41">
        <v>64.099999999999994</v>
      </c>
      <c r="H25" s="41">
        <v>18.455680152532601</v>
      </c>
      <c r="I25" s="42"/>
      <c r="J25" s="42"/>
      <c r="K25" s="42"/>
      <c r="L25" s="42"/>
      <c r="M25" s="42"/>
      <c r="N25" s="42"/>
      <c r="O25" s="43"/>
      <c r="P25" s="42"/>
      <c r="Q25" s="18"/>
      <c r="S25" s="19"/>
    </row>
    <row r="26" spans="1:35" x14ac:dyDescent="0.2">
      <c r="A26" s="40" t="s">
        <v>46</v>
      </c>
      <c r="B26" s="41"/>
      <c r="C26" s="41"/>
      <c r="D26" s="41">
        <v>4.8989199999999995</v>
      </c>
      <c r="E26" s="41"/>
      <c r="F26" s="41"/>
      <c r="G26" s="41">
        <v>1065.7</v>
      </c>
      <c r="H26" s="41">
        <v>94.304844011895639</v>
      </c>
      <c r="I26" s="42"/>
      <c r="J26" s="42"/>
      <c r="K26" s="42"/>
      <c r="L26" s="42"/>
      <c r="M26" s="42"/>
      <c r="N26" s="42"/>
      <c r="O26" s="43"/>
      <c r="P26" s="42"/>
      <c r="Q26" s="18"/>
      <c r="S26" s="19"/>
      <c r="U26" s="4"/>
    </row>
    <row r="27" spans="1:35" x14ac:dyDescent="0.2">
      <c r="A27" s="40" t="s">
        <v>47</v>
      </c>
      <c r="B27" s="41">
        <v>1255.0000000000002</v>
      </c>
      <c r="C27" s="41">
        <v>894</v>
      </c>
      <c r="D27" s="41"/>
      <c r="E27" s="41"/>
      <c r="F27" s="41"/>
      <c r="G27" s="41"/>
      <c r="H27" s="41"/>
      <c r="I27" s="42"/>
      <c r="J27" s="42"/>
      <c r="K27" s="42"/>
      <c r="L27" s="42"/>
      <c r="M27" s="42"/>
      <c r="N27" s="42"/>
      <c r="O27" s="43"/>
      <c r="P27" s="42"/>
      <c r="Q27" s="18"/>
      <c r="S27" s="19"/>
    </row>
    <row r="28" spans="1:35" x14ac:dyDescent="0.2">
      <c r="A28" s="40" t="s">
        <v>48</v>
      </c>
      <c r="B28" s="41">
        <v>9418.0000000000018</v>
      </c>
      <c r="C28" s="41">
        <v>1444.9999999999998</v>
      </c>
      <c r="D28" s="41"/>
      <c r="E28" s="41"/>
      <c r="F28" s="41"/>
      <c r="G28" s="41">
        <v>178.99999999999997</v>
      </c>
      <c r="H28" s="41">
        <v>193.44222012087488</v>
      </c>
      <c r="I28" s="42"/>
      <c r="J28" s="42"/>
      <c r="K28" s="42"/>
      <c r="L28" s="42"/>
      <c r="M28" s="42"/>
      <c r="N28" s="42"/>
      <c r="O28" s="43"/>
      <c r="P28" s="42"/>
      <c r="Q28" s="18"/>
      <c r="S28" s="19"/>
      <c r="U28" s="28"/>
      <c r="W28" s="28"/>
      <c r="X28" s="28"/>
    </row>
    <row r="29" spans="1:35" x14ac:dyDescent="0.2">
      <c r="A29" s="40" t="s">
        <v>49</v>
      </c>
      <c r="B29" s="41">
        <v>92</v>
      </c>
      <c r="C29" s="41">
        <v>1853</v>
      </c>
      <c r="D29" s="41"/>
      <c r="E29" s="41"/>
      <c r="F29" s="41"/>
      <c r="G29" s="41">
        <v>126.5</v>
      </c>
      <c r="H29" s="41">
        <v>24.268602660207211</v>
      </c>
      <c r="I29" s="42"/>
      <c r="J29" s="42"/>
      <c r="K29" s="42"/>
      <c r="L29" s="42"/>
      <c r="M29" s="42"/>
      <c r="N29" s="42"/>
      <c r="O29" s="43"/>
      <c r="P29" s="42"/>
      <c r="Q29" s="18"/>
      <c r="S29" s="19"/>
      <c r="W29" s="28"/>
      <c r="X29" s="28"/>
    </row>
    <row r="30" spans="1:35" x14ac:dyDescent="0.2">
      <c r="A30" s="40" t="s">
        <v>50</v>
      </c>
      <c r="B30" s="41">
        <v>240671.24097700015</v>
      </c>
      <c r="C30" s="41">
        <v>3582.8989390000024</v>
      </c>
      <c r="D30" s="41">
        <v>2834.595187050013</v>
      </c>
      <c r="E30" s="41">
        <v>1704.7759140000003</v>
      </c>
      <c r="F30" s="41"/>
      <c r="G30" s="41">
        <v>38.900000000000006</v>
      </c>
      <c r="H30" s="41">
        <v>199.89141281561777</v>
      </c>
      <c r="I30" s="42"/>
      <c r="J30" s="42"/>
      <c r="K30" s="42"/>
      <c r="L30" s="42"/>
      <c r="M30" s="42">
        <v>18342.906935999985</v>
      </c>
      <c r="N30" s="42">
        <v>15842.447928177535</v>
      </c>
      <c r="O30" s="43">
        <v>864.89320707237312</v>
      </c>
      <c r="P30" s="42">
        <v>593895</v>
      </c>
      <c r="Q30" s="18"/>
      <c r="S30" s="19"/>
      <c r="W30" s="28"/>
      <c r="X30" s="28"/>
    </row>
    <row r="31" spans="1:35" s="4" customFormat="1" ht="16.5" customHeight="1" x14ac:dyDescent="0.2">
      <c r="A31" s="38" t="s">
        <v>51</v>
      </c>
      <c r="B31" s="39">
        <v>0</v>
      </c>
      <c r="C31" s="39">
        <v>0</v>
      </c>
      <c r="D31" s="39">
        <v>108.43221184000008</v>
      </c>
      <c r="E31" s="39">
        <v>0</v>
      </c>
      <c r="F31" s="39">
        <v>0</v>
      </c>
      <c r="G31" s="39">
        <v>2615.3000000000002</v>
      </c>
      <c r="H31" s="39">
        <v>1561.2779504414118</v>
      </c>
      <c r="I31" s="39">
        <v>0</v>
      </c>
      <c r="J31" s="39">
        <v>0</v>
      </c>
      <c r="K31" s="39">
        <v>34976.36398120979</v>
      </c>
      <c r="L31" s="39">
        <v>7378.0751305329986</v>
      </c>
      <c r="M31" s="39">
        <v>0</v>
      </c>
      <c r="N31" s="39">
        <v>0</v>
      </c>
      <c r="O31" s="39">
        <v>13792.140039982227</v>
      </c>
      <c r="P31" s="39">
        <v>30028</v>
      </c>
      <c r="Q31" s="18"/>
      <c r="S31" s="19"/>
      <c r="T31" s="5"/>
      <c r="U31" s="31"/>
      <c r="V31" s="5"/>
      <c r="W31" s="31"/>
      <c r="X31" s="31"/>
      <c r="Y31" s="5"/>
    </row>
    <row r="32" spans="1:35" x14ac:dyDescent="0.2">
      <c r="A32" s="40" t="s">
        <v>52</v>
      </c>
      <c r="B32" s="41"/>
      <c r="C32" s="41"/>
      <c r="D32" s="42">
        <v>108.43221184000008</v>
      </c>
      <c r="E32" s="42"/>
      <c r="F32" s="42"/>
      <c r="G32" s="42">
        <v>148.19999999999999</v>
      </c>
      <c r="H32" s="42">
        <v>178.32670142555642</v>
      </c>
      <c r="I32" s="42"/>
      <c r="J32" s="42"/>
      <c r="K32" s="42">
        <v>34976.36398120979</v>
      </c>
      <c r="L32" s="42"/>
      <c r="M32" s="42"/>
      <c r="N32" s="42"/>
      <c r="O32" s="43">
        <v>12028.025803303428</v>
      </c>
      <c r="P32" s="42"/>
      <c r="Q32" s="18"/>
      <c r="S32" s="19"/>
      <c r="U32" s="31"/>
    </row>
    <row r="33" spans="1:19" x14ac:dyDescent="0.2">
      <c r="A33" s="40" t="s">
        <v>53</v>
      </c>
      <c r="B33" s="41"/>
      <c r="C33" s="41"/>
      <c r="D33" s="42"/>
      <c r="E33" s="42"/>
      <c r="F33" s="42"/>
      <c r="G33" s="42">
        <v>1.2</v>
      </c>
      <c r="H33" s="42"/>
      <c r="I33" s="42"/>
      <c r="J33" s="42"/>
      <c r="K33" s="42"/>
      <c r="L33" s="42"/>
      <c r="M33" s="42"/>
      <c r="N33" s="42"/>
      <c r="O33" s="43"/>
      <c r="P33" s="42"/>
      <c r="Q33" s="18"/>
      <c r="S33" s="19"/>
    </row>
    <row r="34" spans="1:19" x14ac:dyDescent="0.2">
      <c r="A34" s="40" t="s">
        <v>54</v>
      </c>
      <c r="B34" s="41"/>
      <c r="C34" s="41"/>
      <c r="D34" s="42"/>
      <c r="E34" s="42"/>
      <c r="F34" s="42"/>
      <c r="G34" s="42">
        <v>1715.8000000000002</v>
      </c>
      <c r="H34" s="42">
        <v>0.35140240310821175</v>
      </c>
      <c r="I34" s="42"/>
      <c r="J34" s="42"/>
      <c r="K34" s="42"/>
      <c r="L34" s="42"/>
      <c r="M34" s="42"/>
      <c r="N34" s="42"/>
      <c r="O34" s="43"/>
      <c r="P34" s="42">
        <v>30028</v>
      </c>
      <c r="Q34" s="18"/>
      <c r="S34" s="19"/>
    </row>
    <row r="35" spans="1:19" x14ac:dyDescent="0.2">
      <c r="A35" s="40" t="s">
        <v>55</v>
      </c>
      <c r="B35" s="41"/>
      <c r="C35" s="41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>
        <v>1764.1142366787997</v>
      </c>
      <c r="P35" s="42"/>
      <c r="Q35" s="18"/>
      <c r="S35" s="19"/>
    </row>
    <row r="36" spans="1:19" x14ac:dyDescent="0.2">
      <c r="A36" s="40" t="s">
        <v>56</v>
      </c>
      <c r="B36" s="41"/>
      <c r="C36" s="41"/>
      <c r="D36" s="42"/>
      <c r="E36" s="42"/>
      <c r="F36" s="42"/>
      <c r="G36" s="42">
        <v>750.1</v>
      </c>
      <c r="H36" s="42">
        <v>1382.5998466127471</v>
      </c>
      <c r="I36" s="42"/>
      <c r="J36" s="42"/>
      <c r="K36" s="42"/>
      <c r="L36" s="42">
        <v>7378.0751305329986</v>
      </c>
      <c r="M36" s="42"/>
      <c r="N36" s="42"/>
      <c r="O36" s="43"/>
      <c r="P36" s="42"/>
      <c r="Q36" s="18"/>
      <c r="S36" s="19"/>
    </row>
    <row r="37" spans="1:19" x14ac:dyDescent="0.2">
      <c r="A37" s="40" t="s">
        <v>50</v>
      </c>
      <c r="B37" s="41"/>
      <c r="C37" s="41"/>
      <c r="D37" s="42"/>
      <c r="E37" s="42"/>
      <c r="F37" s="42"/>
      <c r="G37" s="42"/>
      <c r="H37" s="42">
        <v>0</v>
      </c>
      <c r="I37" s="42"/>
      <c r="J37" s="42"/>
      <c r="K37" s="41"/>
      <c r="L37" s="41"/>
      <c r="M37" s="41"/>
      <c r="N37" s="42"/>
      <c r="O37" s="43"/>
      <c r="P37" s="42"/>
      <c r="Q37" s="18"/>
      <c r="S37" s="19"/>
    </row>
    <row r="38" spans="1:19" s="4" customFormat="1" ht="18" customHeight="1" x14ac:dyDescent="0.2">
      <c r="A38" s="38" t="s">
        <v>57</v>
      </c>
      <c r="B38" s="39">
        <v>0</v>
      </c>
      <c r="C38" s="39">
        <v>0</v>
      </c>
      <c r="D38" s="39">
        <v>25555.294769049753</v>
      </c>
      <c r="E38" s="39">
        <v>0</v>
      </c>
      <c r="F38" s="39">
        <v>489.58057784669325</v>
      </c>
      <c r="G38" s="39">
        <v>81845.799999999988</v>
      </c>
      <c r="H38" s="39">
        <v>2648.8235305267358</v>
      </c>
      <c r="I38" s="39">
        <v>3737.1852359639852</v>
      </c>
      <c r="J38" s="39">
        <v>8041.0715180000116</v>
      </c>
      <c r="K38" s="39">
        <v>0</v>
      </c>
      <c r="L38" s="39">
        <v>0</v>
      </c>
      <c r="M38" s="39">
        <v>0</v>
      </c>
      <c r="N38" s="39">
        <v>0</v>
      </c>
      <c r="O38" s="39">
        <v>1130.6189737900002</v>
      </c>
      <c r="P38" s="39">
        <v>816388</v>
      </c>
      <c r="Q38" s="18"/>
      <c r="S38" s="19"/>
    </row>
    <row r="39" spans="1:19" x14ac:dyDescent="0.2">
      <c r="A39" s="40" t="s">
        <v>58</v>
      </c>
      <c r="B39" s="41"/>
      <c r="C39" s="41"/>
      <c r="D39" s="42">
        <v>25381.605079644753</v>
      </c>
      <c r="E39" s="42"/>
      <c r="F39" s="42">
        <v>308.24252772762725</v>
      </c>
      <c r="G39" s="42"/>
      <c r="H39" s="42"/>
      <c r="I39" s="42"/>
      <c r="J39" s="42"/>
      <c r="K39" s="42"/>
      <c r="L39" s="42"/>
      <c r="M39" s="42"/>
      <c r="N39" s="42"/>
      <c r="O39" s="43"/>
      <c r="P39" s="42">
        <v>353156</v>
      </c>
      <c r="Q39" s="18"/>
      <c r="S39" s="19"/>
    </row>
    <row r="40" spans="1:19" x14ac:dyDescent="0.2">
      <c r="A40" s="40" t="s">
        <v>59</v>
      </c>
      <c r="B40" s="41"/>
      <c r="C40" s="41"/>
      <c r="D40" s="42"/>
      <c r="E40" s="42"/>
      <c r="F40" s="42">
        <v>62.045747206225663</v>
      </c>
      <c r="G40" s="42"/>
      <c r="H40" s="42"/>
      <c r="I40" s="42"/>
      <c r="J40" s="42"/>
      <c r="K40" s="42"/>
      <c r="L40" s="42"/>
      <c r="M40" s="42"/>
      <c r="N40" s="42"/>
      <c r="O40" s="43"/>
      <c r="P40" s="42">
        <v>117231</v>
      </c>
      <c r="Q40" s="18"/>
      <c r="S40" s="19"/>
    </row>
    <row r="41" spans="1:19" x14ac:dyDescent="0.2">
      <c r="A41" s="40" t="s">
        <v>60</v>
      </c>
      <c r="B41" s="41"/>
      <c r="C41" s="41"/>
      <c r="D41" s="42">
        <v>21.708040999999994</v>
      </c>
      <c r="E41" s="42"/>
      <c r="F41" s="42"/>
      <c r="G41" s="42">
        <v>312.40000000000003</v>
      </c>
      <c r="H41" s="42">
        <v>53.832226924405248</v>
      </c>
      <c r="I41" s="42"/>
      <c r="J41" s="42"/>
      <c r="K41" s="42"/>
      <c r="L41" s="42"/>
      <c r="M41" s="42"/>
      <c r="N41" s="42"/>
      <c r="O41" s="43">
        <v>154.49315900000005</v>
      </c>
      <c r="P41" s="42">
        <v>243852</v>
      </c>
      <c r="Q41" s="18"/>
      <c r="S41" s="19"/>
    </row>
    <row r="42" spans="1:19" x14ac:dyDescent="0.2">
      <c r="A42" s="40" t="s">
        <v>50</v>
      </c>
      <c r="B42" s="41"/>
      <c r="C42" s="41"/>
      <c r="D42" s="42">
        <v>151.98164840500002</v>
      </c>
      <c r="E42" s="42"/>
      <c r="F42" s="42">
        <v>119.29230291284036</v>
      </c>
      <c r="G42" s="42">
        <v>81533.399999999994</v>
      </c>
      <c r="H42" s="42">
        <v>2594.9913036023304</v>
      </c>
      <c r="I42" s="42">
        <v>3737.1852359639852</v>
      </c>
      <c r="J42" s="42">
        <v>8041.0715180000116</v>
      </c>
      <c r="K42" s="42"/>
      <c r="L42" s="42"/>
      <c r="M42" s="42"/>
      <c r="N42" s="42"/>
      <c r="O42" s="43">
        <v>976.12581479000005</v>
      </c>
      <c r="P42" s="42">
        <v>102149</v>
      </c>
      <c r="Q42" s="18"/>
      <c r="S42" s="19"/>
    </row>
    <row r="43" spans="1:19" s="4" customFormat="1" ht="18" customHeight="1" x14ac:dyDescent="0.2">
      <c r="A43" s="44" t="s">
        <v>61</v>
      </c>
      <c r="B43" s="45"/>
      <c r="C43" s="45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7">
        <v>22318.843265818363</v>
      </c>
      <c r="P43" s="48"/>
      <c r="Q43" s="18"/>
      <c r="S43" s="19"/>
    </row>
    <row r="44" spans="1:19" ht="15.75" customHeight="1" x14ac:dyDescent="0.2">
      <c r="A44" s="49" t="s">
        <v>62</v>
      </c>
      <c r="B44" s="50"/>
      <c r="C44" s="50"/>
      <c r="D44" s="50"/>
      <c r="E44" s="51"/>
      <c r="F44" s="50"/>
      <c r="G44" s="50"/>
      <c r="H44" s="51"/>
      <c r="I44" s="51"/>
      <c r="J44" s="51"/>
      <c r="K44" s="51"/>
      <c r="L44" s="51"/>
      <c r="M44" s="51"/>
      <c r="N44" s="51"/>
      <c r="O44" s="51"/>
      <c r="P44" s="52"/>
    </row>
    <row r="45" spans="1:19" x14ac:dyDescent="0.2">
      <c r="A45" s="53" t="s">
        <v>63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5"/>
    </row>
    <row r="46" spans="1:19" ht="12.75" customHeight="1" x14ac:dyDescent="0.2">
      <c r="A46" s="53" t="s">
        <v>64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5"/>
    </row>
    <row r="47" spans="1:19" x14ac:dyDescent="0.2">
      <c r="A47" s="56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8"/>
    </row>
    <row r="48" spans="1:19" x14ac:dyDescent="0.2">
      <c r="F48" s="23"/>
      <c r="R48" s="59"/>
    </row>
    <row r="49" spans="1:18" x14ac:dyDescent="0.2">
      <c r="A49" s="60"/>
      <c r="B49" s="60"/>
      <c r="C49" s="61"/>
      <c r="D49" s="60"/>
      <c r="E49" s="60"/>
      <c r="F49" s="62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3"/>
      <c r="R49" s="60"/>
    </row>
    <row r="50" spans="1:18" x14ac:dyDescent="0.2">
      <c r="A50" s="60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3"/>
      <c r="R50" s="60"/>
    </row>
    <row r="51" spans="1:18" x14ac:dyDescent="0.2">
      <c r="A51" s="60"/>
      <c r="B51" s="60"/>
      <c r="C51" s="61"/>
      <c r="D51" s="60"/>
      <c r="E51" s="60"/>
      <c r="F51" s="62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3"/>
      <c r="R51" s="60"/>
    </row>
    <row r="52" spans="1:18" x14ac:dyDescent="0.2">
      <c r="A52" s="60"/>
      <c r="B52" s="60"/>
      <c r="C52" s="60"/>
      <c r="D52" s="60"/>
      <c r="E52" s="60"/>
      <c r="F52" s="62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3"/>
      <c r="R52" s="60"/>
    </row>
    <row r="53" spans="1:18" x14ac:dyDescent="0.2">
      <c r="A53" s="60"/>
      <c r="B53" s="60"/>
      <c r="C53" s="60"/>
      <c r="D53" s="60"/>
      <c r="E53" s="60"/>
      <c r="F53" s="62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3"/>
      <c r="R53" s="60"/>
    </row>
    <row r="54" spans="1:18" x14ac:dyDescent="0.2">
      <c r="A54" s="60"/>
      <c r="B54" s="60"/>
      <c r="C54" s="60"/>
      <c r="D54" s="60"/>
      <c r="E54" s="60"/>
      <c r="F54" s="62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3"/>
      <c r="R54" s="60"/>
    </row>
    <row r="55" spans="1:18" x14ac:dyDescent="0.2">
      <c r="A55" s="60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3"/>
      <c r="R55" s="60"/>
    </row>
    <row r="56" spans="1:18" x14ac:dyDescent="0.2">
      <c r="A56" s="60"/>
      <c r="B56" s="60"/>
      <c r="C56" s="60"/>
      <c r="D56" s="60"/>
      <c r="E56" s="60"/>
      <c r="F56" s="62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3"/>
      <c r="R56" s="60"/>
    </row>
    <row r="57" spans="1:18" ht="17.25" customHeight="1" x14ac:dyDescent="0.2">
      <c r="A57" s="60"/>
      <c r="B57" s="60"/>
      <c r="C57" s="60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0"/>
      <c r="P57" s="60"/>
      <c r="Q57" s="63"/>
      <c r="R57" s="60"/>
    </row>
    <row r="58" spans="1:18" ht="12.75" customHeight="1" x14ac:dyDescent="0.2">
      <c r="A58" s="60"/>
      <c r="B58" s="60"/>
      <c r="C58" s="60"/>
      <c r="D58" s="60"/>
      <c r="E58" s="60"/>
      <c r="F58" s="62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3"/>
      <c r="R58" s="60"/>
    </row>
    <row r="59" spans="1:18" x14ac:dyDescent="0.2">
      <c r="A59" s="60"/>
      <c r="B59" s="60"/>
      <c r="C59" s="60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0"/>
      <c r="P59" s="60"/>
      <c r="Q59" s="63"/>
      <c r="R59" s="60"/>
    </row>
    <row r="60" spans="1:18" x14ac:dyDescent="0.2">
      <c r="A60" s="60"/>
      <c r="B60" s="60"/>
      <c r="C60" s="60"/>
      <c r="D60" s="60"/>
      <c r="E60" s="60"/>
      <c r="F60" s="62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3"/>
      <c r="R60" s="60"/>
    </row>
    <row r="61" spans="1:18" x14ac:dyDescent="0.2">
      <c r="A61" s="60"/>
      <c r="B61" s="60"/>
      <c r="C61" s="60"/>
      <c r="D61" s="60"/>
      <c r="E61" s="60"/>
      <c r="F61" s="62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3"/>
      <c r="R61" s="60"/>
    </row>
    <row r="62" spans="1:18" x14ac:dyDescent="0.2">
      <c r="A62" s="60"/>
      <c r="B62" s="60"/>
      <c r="C62" s="60"/>
      <c r="D62" s="60"/>
      <c r="E62" s="60"/>
      <c r="F62" s="62"/>
      <c r="G62" s="60"/>
      <c r="H62" s="60"/>
      <c r="I62" s="60"/>
      <c r="J62" s="60"/>
      <c r="K62" s="60"/>
      <c r="L62" s="60"/>
      <c r="M62" s="60"/>
      <c r="N62" s="60"/>
      <c r="O62" s="61"/>
      <c r="P62" s="60"/>
      <c r="Q62" s="63"/>
      <c r="R62" s="60"/>
    </row>
    <row r="63" spans="1:18" x14ac:dyDescent="0.2">
      <c r="A63" s="60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3"/>
      <c r="R63" s="60"/>
    </row>
    <row r="64" spans="1:18" x14ac:dyDescent="0.2">
      <c r="A64" s="60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3"/>
      <c r="R64" s="60"/>
    </row>
    <row r="65" spans="1:18" x14ac:dyDescent="0.2">
      <c r="A65" s="60"/>
      <c r="B65" s="60"/>
      <c r="C65" s="60"/>
      <c r="D65" s="60"/>
      <c r="E65" s="60"/>
      <c r="F65" s="62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3"/>
      <c r="R65" s="60"/>
    </row>
    <row r="66" spans="1:18" x14ac:dyDescent="0.2">
      <c r="A66" s="60"/>
      <c r="B66" s="60"/>
      <c r="C66" s="60"/>
      <c r="D66" s="60"/>
      <c r="E66" s="60"/>
      <c r="F66" s="62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3"/>
      <c r="R66" s="60"/>
    </row>
    <row r="67" spans="1:18" x14ac:dyDescent="0.2">
      <c r="F67" s="23"/>
    </row>
    <row r="68" spans="1:18" x14ac:dyDescent="0.2">
      <c r="F68" s="23"/>
    </row>
    <row r="69" spans="1:18" x14ac:dyDescent="0.2">
      <c r="F69" s="23"/>
    </row>
    <row r="70" spans="1:18" x14ac:dyDescent="0.2">
      <c r="F70" s="23"/>
    </row>
    <row r="71" spans="1:18" x14ac:dyDescent="0.2">
      <c r="F71" s="23"/>
    </row>
    <row r="72" spans="1:18" x14ac:dyDescent="0.2">
      <c r="F72" s="23"/>
    </row>
    <row r="73" spans="1:18" x14ac:dyDescent="0.2">
      <c r="F73" s="23"/>
    </row>
    <row r="74" spans="1:18" x14ac:dyDescent="0.2">
      <c r="F74" s="23"/>
    </row>
    <row r="75" spans="1:18" x14ac:dyDescent="0.2">
      <c r="F75" s="23"/>
    </row>
    <row r="76" spans="1:18" x14ac:dyDescent="0.2">
      <c r="F76" s="23"/>
    </row>
    <row r="77" spans="1:18" x14ac:dyDescent="0.2">
      <c r="F77" s="23"/>
    </row>
    <row r="78" spans="1:18" x14ac:dyDescent="0.2">
      <c r="F78" s="23"/>
    </row>
    <row r="79" spans="1:18" x14ac:dyDescent="0.2">
      <c r="F79" s="23"/>
    </row>
    <row r="80" spans="1:18" x14ac:dyDescent="0.2">
      <c r="F80" s="23"/>
    </row>
    <row r="81" spans="6:6" x14ac:dyDescent="0.2">
      <c r="F81" s="23"/>
    </row>
    <row r="82" spans="6:6" x14ac:dyDescent="0.2">
      <c r="F82" s="23"/>
    </row>
    <row r="83" spans="6:6" x14ac:dyDescent="0.2">
      <c r="F83" s="23"/>
    </row>
    <row r="84" spans="6:6" x14ac:dyDescent="0.2">
      <c r="F84" s="23"/>
    </row>
    <row r="85" spans="6:6" x14ac:dyDescent="0.2">
      <c r="F85" s="23"/>
    </row>
    <row r="86" spans="6:6" x14ac:dyDescent="0.2">
      <c r="F86" s="23"/>
    </row>
    <row r="87" spans="6:6" x14ac:dyDescent="0.2">
      <c r="F87" s="23"/>
    </row>
    <row r="88" spans="6:6" x14ac:dyDescent="0.2">
      <c r="F88" s="23"/>
    </row>
    <row r="89" spans="6:6" x14ac:dyDescent="0.2">
      <c r="F89" s="23"/>
    </row>
    <row r="90" spans="6:6" x14ac:dyDescent="0.2">
      <c r="F90" s="23"/>
    </row>
    <row r="91" spans="6:6" x14ac:dyDescent="0.2">
      <c r="F91" s="23"/>
    </row>
    <row r="92" spans="6:6" x14ac:dyDescent="0.2">
      <c r="F92" s="23"/>
    </row>
    <row r="93" spans="6:6" x14ac:dyDescent="0.2">
      <c r="F93" s="23"/>
    </row>
    <row r="94" spans="6:6" x14ac:dyDescent="0.2">
      <c r="F94" s="23"/>
    </row>
    <row r="95" spans="6:6" x14ac:dyDescent="0.2">
      <c r="F95" s="23"/>
    </row>
    <row r="96" spans="6:6" x14ac:dyDescent="0.2">
      <c r="F96" s="23"/>
    </row>
    <row r="97" spans="6:6" x14ac:dyDescent="0.2">
      <c r="F97" s="23"/>
    </row>
    <row r="98" spans="6:6" x14ac:dyDescent="0.2">
      <c r="F98" s="23"/>
    </row>
    <row r="99" spans="6:6" x14ac:dyDescent="0.2">
      <c r="F99" s="23"/>
    </row>
    <row r="100" spans="6:6" x14ac:dyDescent="0.2">
      <c r="F100" s="23"/>
    </row>
    <row r="101" spans="6:6" x14ac:dyDescent="0.2">
      <c r="F101" s="23"/>
    </row>
    <row r="102" spans="6:6" x14ac:dyDescent="0.2">
      <c r="F102" s="23"/>
    </row>
    <row r="103" spans="6:6" x14ac:dyDescent="0.2">
      <c r="F103" s="23"/>
    </row>
    <row r="104" spans="6:6" x14ac:dyDescent="0.2">
      <c r="F104" s="23"/>
    </row>
    <row r="105" spans="6:6" x14ac:dyDescent="0.2">
      <c r="F105" s="23"/>
    </row>
    <row r="106" spans="6:6" x14ac:dyDescent="0.2">
      <c r="F106" s="23"/>
    </row>
  </sheetData>
  <mergeCells count="5">
    <mergeCell ref="A1:P1"/>
    <mergeCell ref="A2:A3"/>
    <mergeCell ref="B3:N3"/>
    <mergeCell ref="A45:P45"/>
    <mergeCell ref="A46:P4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9D941-4B23-4B02-BCB1-209D28807A4E}">
  <sheetPr>
    <tabColor rgb="FF00B050"/>
    <pageSetUpPr fitToPage="1"/>
  </sheetPr>
  <dimension ref="A1:M46"/>
  <sheetViews>
    <sheetView workbookViewId="0">
      <selection activeCell="B8" sqref="B8"/>
    </sheetView>
  </sheetViews>
  <sheetFormatPr defaultRowHeight="15" x14ac:dyDescent="0.25"/>
  <cols>
    <col min="1" max="1" width="38.42578125" customWidth="1"/>
    <col min="2" max="2" width="11.42578125" customWidth="1"/>
    <col min="3" max="3" width="11.140625" customWidth="1"/>
    <col min="4" max="4" width="11" customWidth="1"/>
    <col min="5" max="5" width="11.42578125" customWidth="1"/>
    <col min="6" max="6" width="10.85546875" customWidth="1"/>
    <col min="7" max="7" width="11.42578125" customWidth="1"/>
    <col min="8" max="8" width="10" customWidth="1"/>
    <col min="9" max="9" width="12.28515625" customWidth="1"/>
    <col min="10" max="10" width="10.85546875" customWidth="1"/>
    <col min="11" max="11" width="12" customWidth="1"/>
  </cols>
  <sheetData>
    <row r="1" spans="1:13" ht="21.75" customHeight="1" x14ac:dyDescent="0.25">
      <c r="A1" s="64" t="s">
        <v>65</v>
      </c>
      <c r="B1" s="65"/>
      <c r="C1" s="65"/>
      <c r="D1" s="65"/>
      <c r="E1" s="65"/>
      <c r="F1" s="65"/>
      <c r="G1" s="65"/>
      <c r="H1" s="65"/>
      <c r="I1" s="65"/>
      <c r="J1" s="65"/>
      <c r="K1" s="66"/>
    </row>
    <row r="2" spans="1:13" x14ac:dyDescent="0.25">
      <c r="A2" s="67"/>
      <c r="B2" s="68"/>
      <c r="C2" s="68"/>
      <c r="D2" s="68"/>
      <c r="E2" s="68"/>
      <c r="F2" s="68"/>
      <c r="G2" s="68"/>
      <c r="H2" s="68"/>
      <c r="I2" s="68"/>
      <c r="J2" s="69" t="s">
        <v>66</v>
      </c>
      <c r="K2" s="70"/>
    </row>
    <row r="3" spans="1:13" ht="25.5" x14ac:dyDescent="0.25">
      <c r="A3" s="71"/>
      <c r="B3" s="72" t="s">
        <v>67</v>
      </c>
      <c r="C3" s="72" t="s">
        <v>68</v>
      </c>
      <c r="D3" s="72" t="s">
        <v>69</v>
      </c>
      <c r="E3" s="72" t="s">
        <v>70</v>
      </c>
      <c r="F3" s="72" t="s">
        <v>15</v>
      </c>
      <c r="G3" s="72" t="s">
        <v>71</v>
      </c>
      <c r="H3" s="72" t="s">
        <v>72</v>
      </c>
      <c r="I3" s="72" t="s">
        <v>73</v>
      </c>
      <c r="J3" s="72" t="s">
        <v>74</v>
      </c>
      <c r="K3" s="72" t="s">
        <v>75</v>
      </c>
    </row>
    <row r="4" spans="1:13" x14ac:dyDescent="0.25">
      <c r="A4" s="73" t="s">
        <v>20</v>
      </c>
      <c r="B4" s="74">
        <v>359797.83256999997</v>
      </c>
      <c r="C4" s="74">
        <v>10038.712955001432</v>
      </c>
      <c r="D4" s="74">
        <v>29820.951626879571</v>
      </c>
      <c r="E4" s="74">
        <v>0</v>
      </c>
      <c r="F4" s="74">
        <v>31866.220562764491</v>
      </c>
      <c r="G4" s="74">
        <v>11951.677999999998</v>
      </c>
      <c r="H4" s="74">
        <v>13965.494501984487</v>
      </c>
      <c r="I4" s="74">
        <v>18252.853425538069</v>
      </c>
      <c r="J4" s="74">
        <v>0</v>
      </c>
      <c r="K4" s="75">
        <v>475693.74364216806</v>
      </c>
      <c r="M4" s="76"/>
    </row>
    <row r="5" spans="1:13" x14ac:dyDescent="0.25">
      <c r="A5" s="77" t="s">
        <v>22</v>
      </c>
      <c r="B5" s="74">
        <v>126342.7311506987</v>
      </c>
      <c r="C5" s="74">
        <v>5.2210105974491254</v>
      </c>
      <c r="D5" s="74">
        <v>237819.28747879018</v>
      </c>
      <c r="E5" s="74">
        <v>44702.716667518558</v>
      </c>
      <c r="F5" s="74">
        <v>24331.365391449832</v>
      </c>
      <c r="G5" s="74">
        <v>0</v>
      </c>
      <c r="H5" s="74">
        <v>0</v>
      </c>
      <c r="I5" s="74">
        <v>0</v>
      </c>
      <c r="J5" s="74">
        <v>657.01936000000001</v>
      </c>
      <c r="K5" s="75">
        <v>433858.34105905466</v>
      </c>
      <c r="M5" s="76"/>
    </row>
    <row r="6" spans="1:13" x14ac:dyDescent="0.25">
      <c r="A6" s="77" t="s">
        <v>23</v>
      </c>
      <c r="B6" s="74">
        <v>-785.3673691315563</v>
      </c>
      <c r="C6" s="74">
        <v>-75.962603943106913</v>
      </c>
      <c r="D6" s="74">
        <v>0</v>
      </c>
      <c r="E6" s="74">
        <v>-63660.075249175316</v>
      </c>
      <c r="F6" s="74">
        <v>0</v>
      </c>
      <c r="G6" s="74">
        <v>0</v>
      </c>
      <c r="H6" s="74">
        <v>0</v>
      </c>
      <c r="I6" s="74">
        <v>0</v>
      </c>
      <c r="J6" s="74">
        <v>-1186.1051199999999</v>
      </c>
      <c r="K6" s="75">
        <v>-65707.510342249981</v>
      </c>
      <c r="L6" s="78"/>
      <c r="M6" s="76"/>
    </row>
    <row r="7" spans="1:13" x14ac:dyDescent="0.25">
      <c r="A7" s="79" t="s">
        <v>24</v>
      </c>
      <c r="B7" s="74">
        <v>-6501.7663398491532</v>
      </c>
      <c r="C7" s="74">
        <v>417.92820292347369</v>
      </c>
      <c r="D7" s="74">
        <v>0</v>
      </c>
      <c r="E7" s="74">
        <v>0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  <c r="K7" s="75">
        <v>-6083.8381369256795</v>
      </c>
      <c r="L7" s="78"/>
      <c r="M7" s="76"/>
    </row>
    <row r="8" spans="1:13" x14ac:dyDescent="0.25">
      <c r="A8" s="80" t="s">
        <v>76</v>
      </c>
      <c r="B8" s="81">
        <v>478853.43001171801</v>
      </c>
      <c r="C8" s="81">
        <v>10385.899564579249</v>
      </c>
      <c r="D8" s="81">
        <v>267640.23910566978</v>
      </c>
      <c r="E8" s="81">
        <v>-18957.358581656757</v>
      </c>
      <c r="F8" s="81">
        <v>56197.585954214323</v>
      </c>
      <c r="G8" s="81">
        <v>11951.677999999998</v>
      </c>
      <c r="H8" s="81">
        <v>13965.494501984487</v>
      </c>
      <c r="I8" s="81">
        <v>18252.853425538069</v>
      </c>
      <c r="J8" s="81">
        <v>-529.08575999999994</v>
      </c>
      <c r="K8" s="82">
        <v>837760.73622204701</v>
      </c>
      <c r="L8" s="83"/>
      <c r="M8" s="76"/>
    </row>
    <row r="9" spans="1:13" x14ac:dyDescent="0.25">
      <c r="A9" s="84" t="s">
        <v>77</v>
      </c>
      <c r="B9" s="74">
        <v>11250.422390399879</v>
      </c>
      <c r="C9" s="74">
        <v>294.84480514688994</v>
      </c>
      <c r="D9" s="74">
        <v>19821.742555631045</v>
      </c>
      <c r="E9" s="74">
        <v>-25004.347740944504</v>
      </c>
      <c r="F9" s="74">
        <v>3298.5271536237851</v>
      </c>
      <c r="G9" s="74">
        <v>0</v>
      </c>
      <c r="H9" s="74">
        <v>-5.4356519285647664E-13</v>
      </c>
      <c r="I9" s="74">
        <v>1.1368683772161603E-13</v>
      </c>
      <c r="J9" s="74">
        <v>-1580.7578294015984</v>
      </c>
      <c r="K9" s="75">
        <v>8080.4313344554976</v>
      </c>
      <c r="L9" s="78"/>
      <c r="M9" s="76"/>
    </row>
    <row r="10" spans="1:13" x14ac:dyDescent="0.25">
      <c r="A10" s="77" t="s">
        <v>78</v>
      </c>
      <c r="B10" s="74">
        <v>-317763.50345234631</v>
      </c>
      <c r="C10" s="74">
        <v>-8880.233304671825</v>
      </c>
      <c r="D10" s="74">
        <v>0</v>
      </c>
      <c r="E10" s="74">
        <v>-893.33769765632792</v>
      </c>
      <c r="F10" s="74">
        <v>-7541.0874367013366</v>
      </c>
      <c r="G10" s="74">
        <v>-11951.677999999998</v>
      </c>
      <c r="H10" s="74">
        <v>-13940.494219999999</v>
      </c>
      <c r="I10" s="74">
        <v>-17505.692159999999</v>
      </c>
      <c r="J10" s="74">
        <v>139139.76980000001</v>
      </c>
      <c r="K10" s="75">
        <v>-239336.25647137576</v>
      </c>
      <c r="L10" s="78"/>
      <c r="M10" s="76"/>
    </row>
    <row r="11" spans="1:13" x14ac:dyDescent="0.25">
      <c r="A11" s="77" t="s">
        <v>79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  <c r="H11" s="74">
        <v>-25.000281984487994</v>
      </c>
      <c r="I11" s="74">
        <v>-747.16126553807055</v>
      </c>
      <c r="J11" s="74">
        <v>18226.136030724494</v>
      </c>
      <c r="K11" s="75">
        <v>17453.974483201935</v>
      </c>
      <c r="L11" s="78"/>
      <c r="M11" s="76"/>
    </row>
    <row r="12" spans="1:13" x14ac:dyDescent="0.25">
      <c r="A12" s="77" t="s">
        <v>80</v>
      </c>
      <c r="B12" s="74">
        <v>0</v>
      </c>
      <c r="C12" s="74">
        <v>0</v>
      </c>
      <c r="D12" s="74">
        <v>-260847.1002899828</v>
      </c>
      <c r="E12" s="74">
        <v>271968.37942991068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5">
        <v>11121.279139927879</v>
      </c>
      <c r="L12" s="78"/>
      <c r="M12" s="76"/>
    </row>
    <row r="13" spans="1:13" x14ac:dyDescent="0.25">
      <c r="A13" s="85" t="s">
        <v>30</v>
      </c>
      <c r="B13" s="74">
        <v>0</v>
      </c>
      <c r="C13" s="74">
        <v>0</v>
      </c>
      <c r="D13" s="74">
        <v>0</v>
      </c>
      <c r="E13" s="74">
        <v>0</v>
      </c>
      <c r="F13" s="74">
        <v>-16607.219027667114</v>
      </c>
      <c r="G13" s="74">
        <v>0</v>
      </c>
      <c r="H13" s="74">
        <v>0</v>
      </c>
      <c r="I13" s="74">
        <v>0</v>
      </c>
      <c r="J13" s="74">
        <v>-8034.9258199999986</v>
      </c>
      <c r="K13" s="75">
        <v>-24642.144847667114</v>
      </c>
      <c r="L13" s="78"/>
      <c r="M13" s="76"/>
    </row>
    <row r="14" spans="1:13" x14ac:dyDescent="0.25">
      <c r="A14" s="86" t="s">
        <v>81</v>
      </c>
      <c r="B14" s="74">
        <v>0</v>
      </c>
      <c r="C14" s="74">
        <v>0</v>
      </c>
      <c r="D14" s="74">
        <v>-26614.881371318024</v>
      </c>
      <c r="E14" s="74">
        <v>0</v>
      </c>
      <c r="F14" s="74">
        <v>-99.610791569406231</v>
      </c>
      <c r="G14" s="74">
        <v>0</v>
      </c>
      <c r="H14" s="74">
        <v>0</v>
      </c>
      <c r="I14" s="74">
        <v>0</v>
      </c>
      <c r="J14" s="74">
        <v>-23354.390421322936</v>
      </c>
      <c r="K14" s="75">
        <v>-50068.882584210369</v>
      </c>
      <c r="L14" s="78"/>
      <c r="M14" s="76"/>
    </row>
    <row r="15" spans="1:13" x14ac:dyDescent="0.25">
      <c r="A15" s="80" t="s">
        <v>82</v>
      </c>
      <c r="B15" s="87">
        <v>172340.34894977158</v>
      </c>
      <c r="C15" s="87">
        <v>1800.5110650543143</v>
      </c>
      <c r="D15" s="87">
        <v>0</v>
      </c>
      <c r="E15" s="87">
        <v>227113.33540965308</v>
      </c>
      <c r="F15" s="87">
        <v>35248.195851900251</v>
      </c>
      <c r="G15" s="87">
        <v>0</v>
      </c>
      <c r="H15" s="87">
        <v>0</v>
      </c>
      <c r="I15" s="87">
        <v>0</v>
      </c>
      <c r="J15" s="87">
        <v>123866.74599999998</v>
      </c>
      <c r="K15" s="88">
        <v>560369.13727637916</v>
      </c>
      <c r="L15" s="89"/>
      <c r="M15" s="76"/>
    </row>
    <row r="16" spans="1:13" x14ac:dyDescent="0.25">
      <c r="A16" s="80" t="s">
        <v>83</v>
      </c>
      <c r="B16" s="87">
        <v>172340.34894977158</v>
      </c>
      <c r="C16" s="87">
        <v>1800.5110650543143</v>
      </c>
      <c r="D16" s="87">
        <v>0</v>
      </c>
      <c r="E16" s="87">
        <v>49518.784856234874</v>
      </c>
      <c r="F16" s="87">
        <v>800.01912441764705</v>
      </c>
      <c r="G16" s="87">
        <v>0</v>
      </c>
      <c r="H16" s="87">
        <v>0</v>
      </c>
      <c r="I16" s="87">
        <v>0</v>
      </c>
      <c r="J16" s="87">
        <v>51074.969999999994</v>
      </c>
      <c r="K16" s="88">
        <v>275534.63399547839</v>
      </c>
      <c r="L16" s="78"/>
      <c r="M16" s="76"/>
    </row>
    <row r="17" spans="1:13" x14ac:dyDescent="0.25">
      <c r="A17" s="84" t="s">
        <v>84</v>
      </c>
      <c r="B17" s="74">
        <v>40510.303976451854</v>
      </c>
      <c r="C17" s="74">
        <v>27.816279736314129</v>
      </c>
      <c r="D17" s="74">
        <v>0</v>
      </c>
      <c r="E17" s="74">
        <v>1021.318990844529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5">
        <v>41559.439247032693</v>
      </c>
      <c r="L17" s="78"/>
      <c r="M17" s="76"/>
    </row>
    <row r="18" spans="1:13" x14ac:dyDescent="0.25">
      <c r="A18" s="77" t="s">
        <v>85</v>
      </c>
      <c r="B18" s="74">
        <v>447.80568874785854</v>
      </c>
      <c r="C18" s="74">
        <v>0</v>
      </c>
      <c r="D18" s="74">
        <v>0</v>
      </c>
      <c r="E18" s="74">
        <v>11785.952220081814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5">
        <v>12233.757908829672</v>
      </c>
      <c r="L18" s="78"/>
      <c r="M18" s="76"/>
    </row>
    <row r="19" spans="1:13" x14ac:dyDescent="0.25">
      <c r="A19" s="77" t="s">
        <v>86</v>
      </c>
      <c r="B19" s="74">
        <v>0</v>
      </c>
      <c r="C19" s="74">
        <v>0</v>
      </c>
      <c r="D19" s="74">
        <v>0</v>
      </c>
      <c r="E19" s="74">
        <v>400.37045673363679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5">
        <v>400.37045673363679</v>
      </c>
      <c r="L19" s="78"/>
      <c r="M19" s="76"/>
    </row>
    <row r="20" spans="1:13" x14ac:dyDescent="0.25">
      <c r="A20" s="77" t="s">
        <v>87</v>
      </c>
      <c r="B20" s="74">
        <v>0</v>
      </c>
      <c r="C20" s="74">
        <v>0</v>
      </c>
      <c r="D20" s="74">
        <v>0</v>
      </c>
      <c r="E20" s="74">
        <v>84.523302987733942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5">
        <v>84.523302987733942</v>
      </c>
      <c r="L20" s="78"/>
      <c r="M20" s="76"/>
    </row>
    <row r="21" spans="1:13" x14ac:dyDescent="0.25">
      <c r="A21" s="77" t="s">
        <v>88</v>
      </c>
      <c r="B21" s="74">
        <v>0</v>
      </c>
      <c r="C21" s="74">
        <v>0</v>
      </c>
      <c r="D21" s="74">
        <v>0</v>
      </c>
      <c r="E21" s="74">
        <v>1195.9055977608336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5">
        <v>1195.9055977608336</v>
      </c>
      <c r="L21" s="78"/>
      <c r="M21" s="76"/>
    </row>
    <row r="22" spans="1:13" x14ac:dyDescent="0.25">
      <c r="A22" s="85" t="s">
        <v>89</v>
      </c>
      <c r="B22" s="74">
        <v>655.77145785129824</v>
      </c>
      <c r="C22" s="74">
        <v>203.83404987102321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5">
        <v>859.60550772232148</v>
      </c>
      <c r="L22" s="78"/>
      <c r="M22" s="76"/>
    </row>
    <row r="23" spans="1:13" x14ac:dyDescent="0.25">
      <c r="A23" s="77" t="s">
        <v>90</v>
      </c>
      <c r="B23" s="74">
        <v>4921.1598327040056</v>
      </c>
      <c r="C23" s="74">
        <v>329.46331327027798</v>
      </c>
      <c r="D23" s="74">
        <v>0</v>
      </c>
      <c r="E23" s="74">
        <v>375.8083299365835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5">
        <v>5626.4314759108674</v>
      </c>
      <c r="L23" s="78"/>
      <c r="M23" s="76"/>
    </row>
    <row r="24" spans="1:13" x14ac:dyDescent="0.25">
      <c r="A24" s="77" t="s">
        <v>91</v>
      </c>
      <c r="B24" s="74">
        <v>48.072489340493568</v>
      </c>
      <c r="C24" s="74">
        <v>422.48824878188594</v>
      </c>
      <c r="D24" s="74">
        <v>0</v>
      </c>
      <c r="E24" s="74">
        <v>154.83395848158366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5">
        <v>625.39469660396321</v>
      </c>
      <c r="L24" s="78"/>
      <c r="M24" s="76"/>
    </row>
    <row r="25" spans="1:13" x14ac:dyDescent="0.25">
      <c r="A25" s="90" t="s">
        <v>92</v>
      </c>
      <c r="B25" s="74">
        <v>125757.23550467606</v>
      </c>
      <c r="C25" s="74">
        <v>816.90917339481291</v>
      </c>
      <c r="D25" s="74">
        <v>0</v>
      </c>
      <c r="E25" s="74">
        <v>34500.071999408159</v>
      </c>
      <c r="F25" s="74">
        <v>800.01912441764705</v>
      </c>
      <c r="G25" s="74">
        <v>0</v>
      </c>
      <c r="H25" s="74">
        <v>0</v>
      </c>
      <c r="I25" s="74">
        <v>0</v>
      </c>
      <c r="J25" s="74">
        <v>51074.969999999994</v>
      </c>
      <c r="K25" s="75">
        <v>212949.20580189669</v>
      </c>
      <c r="L25" s="78"/>
      <c r="M25" s="76"/>
    </row>
    <row r="26" spans="1:13" x14ac:dyDescent="0.25">
      <c r="A26" s="91" t="s">
        <v>93</v>
      </c>
      <c r="B26" s="87">
        <v>0</v>
      </c>
      <c r="C26" s="87">
        <v>0</v>
      </c>
      <c r="D26" s="87">
        <v>0</v>
      </c>
      <c r="E26" s="87">
        <v>49652.147746276438</v>
      </c>
      <c r="F26" s="87">
        <v>12757.616441435232</v>
      </c>
      <c r="G26" s="87">
        <v>0</v>
      </c>
      <c r="H26" s="87">
        <v>0</v>
      </c>
      <c r="I26" s="87">
        <v>0</v>
      </c>
      <c r="J26" s="87">
        <v>2582.4079999999999</v>
      </c>
      <c r="K26" s="88">
        <v>64992.172187711672</v>
      </c>
      <c r="L26" s="78"/>
      <c r="M26" s="76"/>
    </row>
    <row r="27" spans="1:13" x14ac:dyDescent="0.25">
      <c r="A27" s="92" t="s">
        <v>94</v>
      </c>
      <c r="B27" s="93">
        <v>0</v>
      </c>
      <c r="C27" s="93">
        <v>0</v>
      </c>
      <c r="D27" s="93">
        <v>0</v>
      </c>
      <c r="E27" s="93">
        <v>37877.286757070331</v>
      </c>
      <c r="F27" s="93">
        <v>11125.825238244082</v>
      </c>
      <c r="G27" s="93">
        <v>0</v>
      </c>
      <c r="H27" s="93">
        <v>0</v>
      </c>
      <c r="I27" s="93">
        <v>0</v>
      </c>
      <c r="J27" s="93">
        <v>0</v>
      </c>
      <c r="K27" s="75">
        <v>49003.111995314415</v>
      </c>
      <c r="L27" s="78"/>
      <c r="M27" s="76"/>
    </row>
    <row r="28" spans="1:13" x14ac:dyDescent="0.25">
      <c r="A28" s="94" t="s">
        <v>95</v>
      </c>
      <c r="B28" s="93">
        <v>0</v>
      </c>
      <c r="C28" s="93">
        <v>0</v>
      </c>
      <c r="D28" s="93">
        <v>0</v>
      </c>
      <c r="E28" s="93">
        <v>7860.7564636899724</v>
      </c>
      <c r="F28" s="93">
        <v>0</v>
      </c>
      <c r="G28" s="93">
        <v>0</v>
      </c>
      <c r="H28" s="93">
        <v>0</v>
      </c>
      <c r="I28" s="93">
        <v>0</v>
      </c>
      <c r="J28" s="93">
        <v>0</v>
      </c>
      <c r="K28" s="75">
        <v>7860.7564636899724</v>
      </c>
      <c r="L28" s="78"/>
      <c r="M28" s="76"/>
    </row>
    <row r="29" spans="1:13" x14ac:dyDescent="0.25">
      <c r="A29" s="77" t="s">
        <v>96</v>
      </c>
      <c r="B29" s="93">
        <v>0</v>
      </c>
      <c r="C29" s="93">
        <v>0</v>
      </c>
      <c r="D29" s="93">
        <v>0</v>
      </c>
      <c r="E29" s="93">
        <v>1775.8784083309449</v>
      </c>
      <c r="F29" s="93">
        <v>0</v>
      </c>
      <c r="G29" s="93">
        <v>0</v>
      </c>
      <c r="H29" s="93">
        <v>0</v>
      </c>
      <c r="I29" s="93">
        <v>0</v>
      </c>
      <c r="J29" s="93">
        <v>2582.4079999999999</v>
      </c>
      <c r="K29" s="75">
        <v>4358.2864083309451</v>
      </c>
      <c r="L29" s="78"/>
      <c r="M29" s="76"/>
    </row>
    <row r="30" spans="1:13" x14ac:dyDescent="0.25">
      <c r="A30" s="95" t="s">
        <v>97</v>
      </c>
      <c r="B30" s="93">
        <v>0</v>
      </c>
      <c r="C30" s="93">
        <v>0</v>
      </c>
      <c r="D30" s="93">
        <v>0</v>
      </c>
      <c r="E30" s="93">
        <v>0</v>
      </c>
      <c r="F30" s="93">
        <v>1631.7912031911487</v>
      </c>
      <c r="G30" s="93">
        <v>0</v>
      </c>
      <c r="H30" s="93">
        <v>0</v>
      </c>
      <c r="I30" s="93">
        <v>0</v>
      </c>
      <c r="J30" s="93">
        <v>0</v>
      </c>
      <c r="K30" s="75">
        <v>1631.7912031911487</v>
      </c>
      <c r="L30" s="78"/>
      <c r="M30" s="76"/>
    </row>
    <row r="31" spans="1:13" x14ac:dyDescent="0.25">
      <c r="A31" s="95" t="s">
        <v>98</v>
      </c>
      <c r="B31" s="93">
        <v>0</v>
      </c>
      <c r="C31" s="93">
        <v>0</v>
      </c>
      <c r="D31" s="93">
        <v>0</v>
      </c>
      <c r="E31" s="93">
        <v>2138.2261171851937</v>
      </c>
      <c r="F31" s="93">
        <v>0</v>
      </c>
      <c r="G31" s="93">
        <v>0</v>
      </c>
      <c r="H31" s="93">
        <v>0</v>
      </c>
      <c r="I31" s="93">
        <v>0</v>
      </c>
      <c r="J31" s="93">
        <v>0</v>
      </c>
      <c r="K31" s="75">
        <v>2138.2261171851937</v>
      </c>
      <c r="L31" s="78"/>
      <c r="M31" s="76"/>
    </row>
    <row r="32" spans="1:13" x14ac:dyDescent="0.25">
      <c r="A32" s="96" t="s">
        <v>99</v>
      </c>
      <c r="B32" s="93">
        <v>0</v>
      </c>
      <c r="C32" s="93">
        <v>0</v>
      </c>
      <c r="D32" s="93">
        <v>0</v>
      </c>
      <c r="E32" s="93">
        <v>0</v>
      </c>
      <c r="F32" s="93">
        <v>0</v>
      </c>
      <c r="G32" s="93">
        <v>0</v>
      </c>
      <c r="H32" s="93">
        <v>0</v>
      </c>
      <c r="I32" s="93">
        <v>0</v>
      </c>
      <c r="J32" s="93">
        <v>0</v>
      </c>
      <c r="K32" s="75">
        <v>0</v>
      </c>
      <c r="L32" s="78"/>
      <c r="M32" s="76"/>
    </row>
    <row r="33" spans="1:13" x14ac:dyDescent="0.25">
      <c r="A33" s="97" t="s">
        <v>100</v>
      </c>
      <c r="B33" s="87">
        <v>0</v>
      </c>
      <c r="C33" s="87">
        <v>0</v>
      </c>
      <c r="D33" s="87">
        <v>0</v>
      </c>
      <c r="E33" s="87">
        <v>127942.40280714179</v>
      </c>
      <c r="F33" s="87">
        <v>1045.8132796801649</v>
      </c>
      <c r="G33" s="87">
        <v>0</v>
      </c>
      <c r="H33" s="87">
        <v>0</v>
      </c>
      <c r="I33" s="87">
        <v>0</v>
      </c>
      <c r="J33" s="87">
        <v>70209.367999999988</v>
      </c>
      <c r="K33" s="88">
        <v>199197.58408682194</v>
      </c>
      <c r="L33" s="78"/>
      <c r="M33" s="76"/>
    </row>
    <row r="34" spans="1:13" x14ac:dyDescent="0.25">
      <c r="A34" s="98" t="s">
        <v>101</v>
      </c>
      <c r="B34" s="93">
        <v>0</v>
      </c>
      <c r="C34" s="93">
        <v>0</v>
      </c>
      <c r="D34" s="93">
        <v>0</v>
      </c>
      <c r="E34" s="93">
        <v>28996.755214969333</v>
      </c>
      <c r="F34" s="93">
        <v>0</v>
      </c>
      <c r="G34" s="93">
        <v>0</v>
      </c>
      <c r="H34" s="93">
        <v>0</v>
      </c>
      <c r="I34" s="93">
        <v>0</v>
      </c>
      <c r="J34" s="93">
        <v>30371.415999999997</v>
      </c>
      <c r="K34" s="75">
        <v>59368.171214969334</v>
      </c>
      <c r="L34" s="78"/>
      <c r="M34" s="76"/>
    </row>
    <row r="35" spans="1:13" x14ac:dyDescent="0.25">
      <c r="A35" s="95" t="s">
        <v>102</v>
      </c>
      <c r="B35" s="93">
        <v>0</v>
      </c>
      <c r="C35" s="93">
        <v>0</v>
      </c>
      <c r="D35" s="93">
        <v>0</v>
      </c>
      <c r="E35" s="93">
        <v>64.837716914273074</v>
      </c>
      <c r="F35" s="93">
        <v>0</v>
      </c>
      <c r="G35" s="93">
        <v>0</v>
      </c>
      <c r="H35" s="93">
        <v>0</v>
      </c>
      <c r="I35" s="93">
        <v>0</v>
      </c>
      <c r="J35" s="93">
        <v>10081.866</v>
      </c>
      <c r="K35" s="75">
        <v>10146.703716914273</v>
      </c>
      <c r="L35" s="78"/>
      <c r="M35" s="76"/>
    </row>
    <row r="36" spans="1:13" x14ac:dyDescent="0.25">
      <c r="A36" s="95" t="s">
        <v>103</v>
      </c>
      <c r="B36" s="93">
        <v>0</v>
      </c>
      <c r="C36" s="93">
        <v>0</v>
      </c>
      <c r="D36" s="93">
        <v>0</v>
      </c>
      <c r="E36" s="93">
        <v>400.88786131801072</v>
      </c>
      <c r="F36" s="93">
        <v>142.90490523109622</v>
      </c>
      <c r="G36" s="93">
        <v>0</v>
      </c>
      <c r="H36" s="93">
        <v>0</v>
      </c>
      <c r="I36" s="93">
        <v>0</v>
      </c>
      <c r="J36" s="93">
        <v>20971.271999999997</v>
      </c>
      <c r="K36" s="75">
        <v>21515.064766549105</v>
      </c>
      <c r="L36" s="78"/>
      <c r="M36" s="76"/>
    </row>
    <row r="37" spans="1:13" x14ac:dyDescent="0.25">
      <c r="A37" s="96" t="s">
        <v>104</v>
      </c>
      <c r="B37" s="93">
        <v>0</v>
      </c>
      <c r="C37" s="93">
        <v>0</v>
      </c>
      <c r="D37" s="93">
        <v>0</v>
      </c>
      <c r="E37" s="93">
        <v>98479.922013940173</v>
      </c>
      <c r="F37" s="93">
        <v>902.90837444906867</v>
      </c>
      <c r="G37" s="93">
        <v>0</v>
      </c>
      <c r="H37" s="93">
        <v>0</v>
      </c>
      <c r="I37" s="93">
        <v>0</v>
      </c>
      <c r="J37" s="93">
        <v>8784.8139999999985</v>
      </c>
      <c r="K37" s="75">
        <v>108167.64438838924</v>
      </c>
      <c r="L37" s="78"/>
      <c r="M37" s="76"/>
    </row>
    <row r="38" spans="1:13" x14ac:dyDescent="0.25">
      <c r="A38" s="99" t="s">
        <v>105</v>
      </c>
      <c r="B38" s="87">
        <v>0</v>
      </c>
      <c r="C38" s="87">
        <v>0</v>
      </c>
      <c r="D38" s="87">
        <v>0</v>
      </c>
      <c r="E38" s="87">
        <v>0</v>
      </c>
      <c r="F38" s="87">
        <v>20644.747006367204</v>
      </c>
      <c r="G38" s="87">
        <v>0</v>
      </c>
      <c r="H38" s="87">
        <v>0</v>
      </c>
      <c r="I38" s="87">
        <v>0</v>
      </c>
      <c r="J38" s="87">
        <v>0</v>
      </c>
      <c r="K38" s="88">
        <v>20644.747006367204</v>
      </c>
      <c r="L38" s="78"/>
      <c r="M38" s="76"/>
    </row>
    <row r="39" spans="1:13" x14ac:dyDescent="0.25">
      <c r="A39" s="98" t="s">
        <v>106</v>
      </c>
      <c r="B39" s="93">
        <v>0</v>
      </c>
      <c r="C39" s="93">
        <v>0</v>
      </c>
      <c r="D39" s="93">
        <v>0</v>
      </c>
      <c r="E39" s="93">
        <v>0</v>
      </c>
      <c r="F39" s="93">
        <v>20644.747006367204</v>
      </c>
      <c r="G39" s="93">
        <v>0</v>
      </c>
      <c r="H39" s="93">
        <v>0</v>
      </c>
      <c r="I39" s="93">
        <v>0</v>
      </c>
      <c r="J39" s="93">
        <v>0</v>
      </c>
      <c r="K39" s="75">
        <v>20644.747006367204</v>
      </c>
      <c r="L39" s="78"/>
      <c r="M39" s="76"/>
    </row>
    <row r="40" spans="1:13" x14ac:dyDescent="0.25">
      <c r="A40" s="95" t="s">
        <v>107</v>
      </c>
      <c r="B40" s="93">
        <v>0</v>
      </c>
      <c r="C40" s="93">
        <v>0</v>
      </c>
      <c r="D40" s="93">
        <v>0</v>
      </c>
      <c r="E40" s="93">
        <v>0</v>
      </c>
      <c r="F40" s="93">
        <v>0</v>
      </c>
      <c r="G40" s="93">
        <v>0</v>
      </c>
      <c r="H40" s="93">
        <v>0</v>
      </c>
      <c r="I40" s="93">
        <v>0</v>
      </c>
      <c r="J40" s="93">
        <v>0</v>
      </c>
      <c r="K40" s="75">
        <v>0</v>
      </c>
      <c r="L40" s="78"/>
      <c r="M40" s="76"/>
    </row>
    <row r="41" spans="1:13" x14ac:dyDescent="0.25">
      <c r="A41" s="96" t="s">
        <v>108</v>
      </c>
      <c r="B41" s="93">
        <v>0</v>
      </c>
      <c r="C41" s="93">
        <v>0</v>
      </c>
      <c r="D41" s="93">
        <v>0</v>
      </c>
      <c r="E41" s="93">
        <v>0</v>
      </c>
      <c r="F41" s="93">
        <v>0</v>
      </c>
      <c r="G41" s="93">
        <v>0</v>
      </c>
      <c r="H41" s="93">
        <v>0</v>
      </c>
      <c r="I41" s="93">
        <v>0</v>
      </c>
      <c r="J41" s="93">
        <v>0</v>
      </c>
      <c r="K41" s="75">
        <v>0</v>
      </c>
      <c r="L41" s="78"/>
      <c r="M41" s="76"/>
    </row>
    <row r="42" spans="1:13" x14ac:dyDescent="0.25">
      <c r="A42" s="97" t="s">
        <v>109</v>
      </c>
      <c r="B42" s="87">
        <v>0</v>
      </c>
      <c r="C42" s="87">
        <v>0</v>
      </c>
      <c r="D42" s="87">
        <v>0</v>
      </c>
      <c r="E42" s="87">
        <v>0</v>
      </c>
      <c r="F42" s="87">
        <v>0</v>
      </c>
      <c r="G42" s="87">
        <v>45861.09</v>
      </c>
      <c r="H42" s="87">
        <v>162389.47095330799</v>
      </c>
      <c r="I42" s="87">
        <v>212242.48169230315</v>
      </c>
      <c r="J42" s="87">
        <v>0</v>
      </c>
      <c r="K42" s="88">
        <v>420493.0426456111</v>
      </c>
      <c r="L42" s="78"/>
      <c r="M42" s="76"/>
    </row>
    <row r="43" spans="1:13" x14ac:dyDescent="0.25">
      <c r="A43" s="98" t="s">
        <v>110</v>
      </c>
      <c r="B43" s="93">
        <v>0</v>
      </c>
      <c r="C43" s="93">
        <v>0</v>
      </c>
      <c r="D43" s="93">
        <v>0</v>
      </c>
      <c r="E43" s="93">
        <v>0</v>
      </c>
      <c r="F43" s="93">
        <v>0</v>
      </c>
      <c r="G43" s="93">
        <v>45861.09</v>
      </c>
      <c r="H43" s="93">
        <v>162098.76999999999</v>
      </c>
      <c r="I43" s="93">
        <v>203554.56</v>
      </c>
      <c r="J43" s="93">
        <v>0</v>
      </c>
      <c r="K43" s="75">
        <v>411514.42</v>
      </c>
      <c r="L43" s="78"/>
      <c r="M43" s="76"/>
    </row>
    <row r="44" spans="1:13" x14ac:dyDescent="0.25">
      <c r="A44" s="96" t="s">
        <v>111</v>
      </c>
      <c r="B44" s="93">
        <v>0</v>
      </c>
      <c r="C44" s="93">
        <v>0</v>
      </c>
      <c r="D44" s="93">
        <v>0</v>
      </c>
      <c r="E44" s="93">
        <v>0</v>
      </c>
      <c r="F44" s="93">
        <v>0</v>
      </c>
      <c r="G44" s="93">
        <v>0</v>
      </c>
      <c r="H44" s="93">
        <v>290.70095330799995</v>
      </c>
      <c r="I44" s="93">
        <v>8687.9216923031472</v>
      </c>
      <c r="J44" s="93">
        <v>0</v>
      </c>
      <c r="K44" s="75">
        <v>8978.6226456111472</v>
      </c>
      <c r="L44" s="78"/>
      <c r="M44" s="76"/>
    </row>
    <row r="45" spans="1:13" ht="18.75" customHeight="1" x14ac:dyDescent="0.25">
      <c r="A45" s="100" t="s">
        <v>112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2"/>
    </row>
    <row r="46" spans="1:13" x14ac:dyDescent="0.25">
      <c r="A46" s="103"/>
      <c r="B46" s="104"/>
      <c r="C46" s="104"/>
      <c r="D46" s="104"/>
      <c r="E46" s="104"/>
      <c r="F46" s="104"/>
      <c r="G46" s="104"/>
      <c r="H46" s="104"/>
      <c r="I46" s="104"/>
      <c r="J46" s="104"/>
      <c r="K46" s="105"/>
    </row>
  </sheetData>
  <mergeCells count="2">
    <mergeCell ref="A1:K1"/>
    <mergeCell ref="J2:K2"/>
  </mergeCells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57071-44CA-424F-91BD-61E437339872}">
  <sheetPr>
    <tabColor rgb="FF00B050"/>
  </sheetPr>
  <dimension ref="A1:L46"/>
  <sheetViews>
    <sheetView workbookViewId="0">
      <selection activeCell="B8" sqref="B8"/>
    </sheetView>
  </sheetViews>
  <sheetFormatPr defaultRowHeight="15" x14ac:dyDescent="0.25"/>
  <cols>
    <col min="1" max="1" width="38.5703125" customWidth="1"/>
    <col min="2" max="11" width="10.7109375" customWidth="1"/>
  </cols>
  <sheetData>
    <row r="1" spans="1:12" ht="15.75" x14ac:dyDescent="0.25">
      <c r="A1" s="64" t="s">
        <v>113</v>
      </c>
      <c r="B1" s="65"/>
      <c r="C1" s="65"/>
      <c r="D1" s="65"/>
      <c r="E1" s="65"/>
      <c r="F1" s="65"/>
      <c r="G1" s="65"/>
      <c r="H1" s="65"/>
      <c r="I1" s="65"/>
      <c r="J1" s="65"/>
      <c r="K1" s="66"/>
    </row>
    <row r="2" spans="1:12" x14ac:dyDescent="0.25">
      <c r="A2" s="67"/>
      <c r="B2" s="68"/>
      <c r="C2" s="68"/>
      <c r="D2" s="68"/>
      <c r="E2" s="68"/>
      <c r="F2" s="68"/>
      <c r="G2" s="68"/>
      <c r="H2" s="68"/>
      <c r="I2" s="68"/>
      <c r="J2" s="69" t="s">
        <v>114</v>
      </c>
      <c r="K2" s="70"/>
    </row>
    <row r="3" spans="1:12" ht="38.25" x14ac:dyDescent="0.25">
      <c r="A3" s="71"/>
      <c r="B3" s="72" t="s">
        <v>67</v>
      </c>
      <c r="C3" s="72" t="s">
        <v>68</v>
      </c>
      <c r="D3" s="72" t="s">
        <v>69</v>
      </c>
      <c r="E3" s="72" t="s">
        <v>70</v>
      </c>
      <c r="F3" s="72" t="s">
        <v>15</v>
      </c>
      <c r="G3" s="72" t="s">
        <v>71</v>
      </c>
      <c r="H3" s="72" t="s">
        <v>72</v>
      </c>
      <c r="I3" s="72" t="s">
        <v>73</v>
      </c>
      <c r="J3" s="72" t="s">
        <v>74</v>
      </c>
      <c r="K3" s="72" t="s">
        <v>75</v>
      </c>
      <c r="L3">
        <f>41868/1000000</f>
        <v>4.1868000000000002E-2</v>
      </c>
    </row>
    <row r="4" spans="1:12" x14ac:dyDescent="0.25">
      <c r="A4" s="73" t="s">
        <v>20</v>
      </c>
      <c r="B4" s="74">
        <v>15064.015654040759</v>
      </c>
      <c r="C4" s="74">
        <v>420.30083400000001</v>
      </c>
      <c r="D4" s="74">
        <v>1248.5436027141939</v>
      </c>
      <c r="E4" s="74">
        <v>0</v>
      </c>
      <c r="F4" s="74">
        <v>1334.1749225218239</v>
      </c>
      <c r="G4" s="74">
        <v>500.39285450399996</v>
      </c>
      <c r="H4" s="74">
        <v>584.70732380908657</v>
      </c>
      <c r="I4" s="74">
        <v>764.21046722042797</v>
      </c>
      <c r="J4" s="74">
        <v>0</v>
      </c>
      <c r="K4" s="75">
        <v>19916.345658810293</v>
      </c>
      <c r="L4" t="s">
        <v>115</v>
      </c>
    </row>
    <row r="5" spans="1:12" x14ac:dyDescent="0.25">
      <c r="A5" s="77" t="s">
        <v>22</v>
      </c>
      <c r="B5" s="74">
        <v>5289.7174678174533</v>
      </c>
      <c r="C5" s="74">
        <v>0.218593271694</v>
      </c>
      <c r="D5" s="74">
        <v>9957.0179281619876</v>
      </c>
      <c r="E5" s="74">
        <v>1871.6133414356671</v>
      </c>
      <c r="F5" s="74">
        <v>1018.7056062092216</v>
      </c>
      <c r="G5" s="74">
        <v>0</v>
      </c>
      <c r="H5" s="74">
        <v>0</v>
      </c>
      <c r="I5" s="74">
        <v>0</v>
      </c>
      <c r="J5" s="74">
        <v>27.508086564480003</v>
      </c>
      <c r="K5" s="75">
        <v>18164.781023460502</v>
      </c>
    </row>
    <row r="6" spans="1:12" x14ac:dyDescent="0.25">
      <c r="A6" s="77" t="s">
        <v>23</v>
      </c>
      <c r="B6" s="74">
        <v>-32.881761010799998</v>
      </c>
      <c r="C6" s="74">
        <v>-3.1804023018900005</v>
      </c>
      <c r="D6" s="74">
        <v>0</v>
      </c>
      <c r="E6" s="74">
        <v>-2665.3200305324722</v>
      </c>
      <c r="F6" s="74">
        <v>0</v>
      </c>
      <c r="G6" s="74">
        <v>0</v>
      </c>
      <c r="H6" s="74">
        <v>0</v>
      </c>
      <c r="I6" s="74">
        <v>0</v>
      </c>
      <c r="J6" s="74">
        <v>-49.659849164160001</v>
      </c>
      <c r="K6" s="75">
        <v>-2751.0420430093222</v>
      </c>
    </row>
    <row r="7" spans="1:12" x14ac:dyDescent="0.25">
      <c r="A7" s="79" t="s">
        <v>24</v>
      </c>
      <c r="B7" s="74">
        <v>-272.21595311680437</v>
      </c>
      <c r="C7" s="74">
        <v>17.497817999999999</v>
      </c>
      <c r="D7" s="74">
        <v>0</v>
      </c>
      <c r="E7" s="74">
        <v>0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  <c r="K7" s="75">
        <v>-254.71813511680438</v>
      </c>
    </row>
    <row r="8" spans="1:12" x14ac:dyDescent="0.25">
      <c r="A8" s="80" t="s">
        <v>76</v>
      </c>
      <c r="B8" s="81">
        <v>20048.63540773061</v>
      </c>
      <c r="C8" s="81">
        <v>434.83684296980402</v>
      </c>
      <c r="D8" s="81">
        <v>11205.561530876183</v>
      </c>
      <c r="E8" s="81">
        <v>-793.70668909680512</v>
      </c>
      <c r="F8" s="81">
        <v>2352.8805287310456</v>
      </c>
      <c r="G8" s="81">
        <v>500.39285450399996</v>
      </c>
      <c r="H8" s="81">
        <v>584.70732380908657</v>
      </c>
      <c r="I8" s="81">
        <v>764.21046722042797</v>
      </c>
      <c r="J8" s="81">
        <v>-22.151762599679998</v>
      </c>
      <c r="K8" s="82">
        <v>35075.366504144666</v>
      </c>
    </row>
    <row r="9" spans="1:12" x14ac:dyDescent="0.25">
      <c r="A9" s="84" t="s">
        <v>77</v>
      </c>
      <c r="B9" s="74">
        <v>471.03268464126216</v>
      </c>
      <c r="C9" s="74">
        <v>12.344562301889988</v>
      </c>
      <c r="D9" s="74">
        <v>829.89671731916064</v>
      </c>
      <c r="E9" s="74">
        <v>-1046.8820312178646</v>
      </c>
      <c r="F9" s="74">
        <v>138.10273486792065</v>
      </c>
      <c r="G9" s="74">
        <v>0</v>
      </c>
      <c r="H9" s="74">
        <v>-2.2757987494514967E-14</v>
      </c>
      <c r="I9" s="74">
        <v>4.7598405217286202E-15</v>
      </c>
      <c r="J9" s="74">
        <v>-66.183168801386131</v>
      </c>
      <c r="K9" s="75">
        <v>338.31149911098277</v>
      </c>
    </row>
    <row r="10" spans="1:12" x14ac:dyDescent="0.25">
      <c r="A10" s="77" t="s">
        <v>78</v>
      </c>
      <c r="B10" s="74">
        <v>-13304.122362542836</v>
      </c>
      <c r="C10" s="74">
        <v>-371.79760799999997</v>
      </c>
      <c r="D10" s="74">
        <v>0</v>
      </c>
      <c r="E10" s="74">
        <v>-37.40226272547514</v>
      </c>
      <c r="F10" s="74">
        <v>-315.73024879981159</v>
      </c>
      <c r="G10" s="74">
        <v>-500.39285450399996</v>
      </c>
      <c r="H10" s="74">
        <v>-583.66061200295997</v>
      </c>
      <c r="I10" s="74">
        <v>-732.92831935487993</v>
      </c>
      <c r="J10" s="74">
        <v>5825.5038819864003</v>
      </c>
      <c r="K10" s="75">
        <v>-10020.530385943561</v>
      </c>
    </row>
    <row r="11" spans="1:12" x14ac:dyDescent="0.25">
      <c r="A11" s="77" t="s">
        <v>79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  <c r="H11" s="74">
        <v>-1.0467118061265435</v>
      </c>
      <c r="I11" s="74">
        <v>-31.282147865547941</v>
      </c>
      <c r="J11" s="74">
        <v>763.09186333437322</v>
      </c>
      <c r="K11" s="75">
        <v>730.76300366269868</v>
      </c>
    </row>
    <row r="12" spans="1:12" x14ac:dyDescent="0.25">
      <c r="A12" s="77" t="s">
        <v>80</v>
      </c>
      <c r="B12" s="74">
        <v>0</v>
      </c>
      <c r="C12" s="74">
        <v>0</v>
      </c>
      <c r="D12" s="74">
        <v>-10921.146394941001</v>
      </c>
      <c r="E12" s="74">
        <v>11386.772109971502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5">
        <v>465.62571503050049</v>
      </c>
    </row>
    <row r="13" spans="1:12" x14ac:dyDescent="0.25">
      <c r="A13" s="85" t="s">
        <v>30</v>
      </c>
      <c r="B13" s="74">
        <v>0</v>
      </c>
      <c r="C13" s="74">
        <v>0</v>
      </c>
      <c r="D13" s="74">
        <v>0</v>
      </c>
      <c r="E13" s="74">
        <v>0</v>
      </c>
      <c r="F13" s="74">
        <v>-695.31104625036676</v>
      </c>
      <c r="G13" s="74">
        <v>0</v>
      </c>
      <c r="H13" s="74">
        <v>0</v>
      </c>
      <c r="I13" s="74">
        <v>0</v>
      </c>
      <c r="J13" s="74">
        <v>-336.40627423175994</v>
      </c>
      <c r="K13" s="75">
        <v>-1031.7173204821268</v>
      </c>
    </row>
    <row r="14" spans="1:12" x14ac:dyDescent="0.25">
      <c r="A14" s="86" t="s">
        <v>81</v>
      </c>
      <c r="B14" s="74">
        <v>0</v>
      </c>
      <c r="C14" s="74">
        <v>0</v>
      </c>
      <c r="D14" s="74">
        <v>-1114.3118532543431</v>
      </c>
      <c r="E14" s="74">
        <v>0</v>
      </c>
      <c r="F14" s="74">
        <v>-4.1705046214279005</v>
      </c>
      <c r="G14" s="74">
        <v>0</v>
      </c>
      <c r="H14" s="74">
        <v>0</v>
      </c>
      <c r="I14" s="74">
        <v>0</v>
      </c>
      <c r="J14" s="74">
        <v>-977.8016181599487</v>
      </c>
      <c r="K14" s="75">
        <v>-2096.2839760357197</v>
      </c>
    </row>
    <row r="15" spans="1:12" x14ac:dyDescent="0.25">
      <c r="A15" s="80" t="s">
        <v>82</v>
      </c>
      <c r="B15" s="87">
        <v>7215.5457298290366</v>
      </c>
      <c r="C15" s="87">
        <v>75.383797271694036</v>
      </c>
      <c r="D15" s="87">
        <v>0</v>
      </c>
      <c r="E15" s="87">
        <v>9508.7811269313552</v>
      </c>
      <c r="F15" s="87">
        <v>1475.7714639273597</v>
      </c>
      <c r="G15" s="87">
        <v>0</v>
      </c>
      <c r="H15" s="87">
        <v>0</v>
      </c>
      <c r="I15" s="87">
        <v>0</v>
      </c>
      <c r="J15" s="87">
        <v>5186.0529215279994</v>
      </c>
      <c r="K15" s="88">
        <v>23461.535039487444</v>
      </c>
    </row>
    <row r="16" spans="1:12" x14ac:dyDescent="0.25">
      <c r="A16" s="80" t="s">
        <v>83</v>
      </c>
      <c r="B16" s="87">
        <v>7215.5457298290366</v>
      </c>
      <c r="C16" s="87">
        <v>75.383797271694036</v>
      </c>
      <c r="D16" s="87">
        <v>0</v>
      </c>
      <c r="E16" s="87">
        <v>2073.2524843608417</v>
      </c>
      <c r="F16" s="87">
        <v>33.495200701118051</v>
      </c>
      <c r="G16" s="87">
        <v>0</v>
      </c>
      <c r="H16" s="87">
        <v>0</v>
      </c>
      <c r="I16" s="87">
        <v>0</v>
      </c>
      <c r="J16" s="87">
        <v>2138.4068439600001</v>
      </c>
      <c r="K16" s="88">
        <v>11536.084056122691</v>
      </c>
    </row>
    <row r="17" spans="1:11" x14ac:dyDescent="0.25">
      <c r="A17" s="84" t="s">
        <v>84</v>
      </c>
      <c r="B17" s="74">
        <v>1696.0854068860863</v>
      </c>
      <c r="C17" s="74">
        <v>1.164612</v>
      </c>
      <c r="D17" s="74">
        <v>0</v>
      </c>
      <c r="E17" s="74">
        <v>42.760583508678742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5">
        <v>1740.0106023947649</v>
      </c>
    </row>
    <row r="18" spans="1:11" x14ac:dyDescent="0.25">
      <c r="A18" s="77" t="s">
        <v>85</v>
      </c>
      <c r="B18" s="74">
        <v>18.748728576495342</v>
      </c>
      <c r="C18" s="74">
        <v>0</v>
      </c>
      <c r="D18" s="74">
        <v>0</v>
      </c>
      <c r="E18" s="74">
        <v>493.45424755038539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5">
        <v>512.20297612688069</v>
      </c>
    </row>
    <row r="19" spans="1:11" x14ac:dyDescent="0.25">
      <c r="A19" s="77" t="s">
        <v>86</v>
      </c>
      <c r="B19" s="74">
        <v>0</v>
      </c>
      <c r="C19" s="74">
        <v>0</v>
      </c>
      <c r="D19" s="74">
        <v>0</v>
      </c>
      <c r="E19" s="74">
        <v>16.762710282523905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5">
        <v>16.762710282523905</v>
      </c>
    </row>
    <row r="20" spans="1:11" x14ac:dyDescent="0.25">
      <c r="A20" s="77" t="s">
        <v>87</v>
      </c>
      <c r="B20" s="74">
        <v>0</v>
      </c>
      <c r="C20" s="74">
        <v>0</v>
      </c>
      <c r="D20" s="74">
        <v>0</v>
      </c>
      <c r="E20" s="74">
        <v>3.538821649490445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5">
        <v>3.538821649490445</v>
      </c>
    </row>
    <row r="21" spans="1:11" x14ac:dyDescent="0.25">
      <c r="A21" s="77" t="s">
        <v>88</v>
      </c>
      <c r="B21" s="74">
        <v>0</v>
      </c>
      <c r="C21" s="74">
        <v>0</v>
      </c>
      <c r="D21" s="74">
        <v>0</v>
      </c>
      <c r="E21" s="74">
        <v>50.070175567050583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5">
        <v>50.070175567050583</v>
      </c>
    </row>
    <row r="22" spans="1:11" x14ac:dyDescent="0.25">
      <c r="A22" s="85" t="s">
        <v>89</v>
      </c>
      <c r="B22" s="74">
        <v>27.455839397318154</v>
      </c>
      <c r="C22" s="74">
        <v>8.5341240000000003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5">
        <v>35.989963397318157</v>
      </c>
    </row>
    <row r="23" spans="1:11" x14ac:dyDescent="0.25">
      <c r="A23" s="77" t="s">
        <v>90</v>
      </c>
      <c r="B23" s="74">
        <v>206.03911987565132</v>
      </c>
      <c r="C23" s="74">
        <v>13.79397</v>
      </c>
      <c r="D23" s="74">
        <v>0</v>
      </c>
      <c r="E23" s="74">
        <v>15.734343157784879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5">
        <v>235.5674330334362</v>
      </c>
    </row>
    <row r="24" spans="1:11" x14ac:dyDescent="0.25">
      <c r="A24" s="77" t="s">
        <v>91</v>
      </c>
      <c r="B24" s="74">
        <v>2.0126989837077849</v>
      </c>
      <c r="C24" s="74">
        <v>17.688738000000001</v>
      </c>
      <c r="D24" s="74">
        <v>0</v>
      </c>
      <c r="E24" s="74">
        <v>6.4825881737069455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5">
        <v>26.184025157414734</v>
      </c>
    </row>
    <row r="25" spans="1:11" x14ac:dyDescent="0.25">
      <c r="A25" s="90" t="s">
        <v>92</v>
      </c>
      <c r="B25" s="74">
        <v>5265.2039361097777</v>
      </c>
      <c r="C25" s="74">
        <v>34.20235327169403</v>
      </c>
      <c r="D25" s="74">
        <v>0</v>
      </c>
      <c r="E25" s="74">
        <v>1444.4490144712208</v>
      </c>
      <c r="F25" s="74">
        <v>33.495200701118051</v>
      </c>
      <c r="G25" s="74">
        <v>0</v>
      </c>
      <c r="H25" s="74">
        <v>0</v>
      </c>
      <c r="I25" s="74">
        <v>0</v>
      </c>
      <c r="J25" s="74">
        <v>2138.4068439600001</v>
      </c>
      <c r="K25" s="75">
        <v>8915.7573485138109</v>
      </c>
    </row>
    <row r="26" spans="1:11" x14ac:dyDescent="0.25">
      <c r="A26" s="91" t="s">
        <v>93</v>
      </c>
      <c r="B26" s="87">
        <v>0</v>
      </c>
      <c r="C26" s="87">
        <v>0</v>
      </c>
      <c r="D26" s="87">
        <v>0</v>
      </c>
      <c r="E26" s="87">
        <v>2078.8361218411019</v>
      </c>
      <c r="F26" s="87">
        <v>534.13588517001028</v>
      </c>
      <c r="G26" s="87">
        <v>0</v>
      </c>
      <c r="H26" s="87">
        <v>0</v>
      </c>
      <c r="I26" s="87">
        <v>0</v>
      </c>
      <c r="J26" s="87">
        <v>108.120258144</v>
      </c>
      <c r="K26" s="88">
        <v>2721.0922651551123</v>
      </c>
    </row>
    <row r="27" spans="1:11" x14ac:dyDescent="0.25">
      <c r="A27" s="92" t="s">
        <v>94</v>
      </c>
      <c r="B27" s="93">
        <v>0</v>
      </c>
      <c r="C27" s="93">
        <v>0</v>
      </c>
      <c r="D27" s="93">
        <v>0</v>
      </c>
      <c r="E27" s="93">
        <v>1585.8462419450207</v>
      </c>
      <c r="F27" s="93">
        <v>465.81605107480328</v>
      </c>
      <c r="G27" s="93">
        <v>0</v>
      </c>
      <c r="H27" s="93">
        <v>0</v>
      </c>
      <c r="I27" s="93">
        <v>0</v>
      </c>
      <c r="J27" s="93">
        <v>0</v>
      </c>
      <c r="K27" s="75">
        <v>2051.6622930198241</v>
      </c>
    </row>
    <row r="28" spans="1:11" x14ac:dyDescent="0.25">
      <c r="A28" s="94" t="s">
        <v>95</v>
      </c>
      <c r="B28" s="93">
        <v>0</v>
      </c>
      <c r="C28" s="93">
        <v>0</v>
      </c>
      <c r="D28" s="93">
        <v>0</v>
      </c>
      <c r="E28" s="93">
        <v>329.11415162177178</v>
      </c>
      <c r="F28" s="93">
        <v>0</v>
      </c>
      <c r="G28" s="93">
        <v>0</v>
      </c>
      <c r="H28" s="93">
        <v>0</v>
      </c>
      <c r="I28" s="93">
        <v>0</v>
      </c>
      <c r="J28" s="93">
        <v>0</v>
      </c>
      <c r="K28" s="75">
        <v>329.11415162177178</v>
      </c>
    </row>
    <row r="29" spans="1:11" x14ac:dyDescent="0.25">
      <c r="A29" s="77" t="s">
        <v>96</v>
      </c>
      <c r="B29" s="93">
        <v>0</v>
      </c>
      <c r="C29" s="93">
        <v>0</v>
      </c>
      <c r="D29" s="93">
        <v>0</v>
      </c>
      <c r="E29" s="93">
        <v>74.35247720000001</v>
      </c>
      <c r="F29" s="93">
        <v>0</v>
      </c>
      <c r="G29" s="93">
        <v>0</v>
      </c>
      <c r="H29" s="93">
        <v>0</v>
      </c>
      <c r="I29" s="93">
        <v>0</v>
      </c>
      <c r="J29" s="93">
        <v>108.120258144</v>
      </c>
      <c r="K29" s="75">
        <v>182.47273534400003</v>
      </c>
    </row>
    <row r="30" spans="1:11" x14ac:dyDescent="0.25">
      <c r="A30" s="95" t="s">
        <v>97</v>
      </c>
      <c r="B30" s="93">
        <v>0</v>
      </c>
      <c r="C30" s="93">
        <v>0</v>
      </c>
      <c r="D30" s="93">
        <v>0</v>
      </c>
      <c r="E30" s="93">
        <v>0</v>
      </c>
      <c r="F30" s="93">
        <v>68.319834095207014</v>
      </c>
      <c r="G30" s="93">
        <v>0</v>
      </c>
      <c r="H30" s="93">
        <v>0</v>
      </c>
      <c r="I30" s="93">
        <v>0</v>
      </c>
      <c r="J30" s="93">
        <v>0</v>
      </c>
      <c r="K30" s="75">
        <v>68.319834095207014</v>
      </c>
    </row>
    <row r="31" spans="1:11" x14ac:dyDescent="0.25">
      <c r="A31" s="95" t="s">
        <v>98</v>
      </c>
      <c r="B31" s="93">
        <v>0</v>
      </c>
      <c r="C31" s="93">
        <v>0</v>
      </c>
      <c r="D31" s="93">
        <v>0</v>
      </c>
      <c r="E31" s="93">
        <v>89.523251074309698</v>
      </c>
      <c r="F31" s="93">
        <v>0</v>
      </c>
      <c r="G31" s="93">
        <v>0</v>
      </c>
      <c r="H31" s="93">
        <v>0</v>
      </c>
      <c r="I31" s="93">
        <v>0</v>
      </c>
      <c r="J31" s="93">
        <v>0</v>
      </c>
      <c r="K31" s="75">
        <v>89.523251074309698</v>
      </c>
    </row>
    <row r="32" spans="1:11" x14ac:dyDescent="0.25">
      <c r="A32" s="96" t="s">
        <v>99</v>
      </c>
      <c r="B32" s="93">
        <v>0</v>
      </c>
      <c r="C32" s="93">
        <v>0</v>
      </c>
      <c r="D32" s="93">
        <v>0</v>
      </c>
      <c r="E32" s="93">
        <v>0</v>
      </c>
      <c r="F32" s="93">
        <v>0</v>
      </c>
      <c r="G32" s="93">
        <v>0</v>
      </c>
      <c r="H32" s="93">
        <v>0</v>
      </c>
      <c r="I32" s="93">
        <v>0</v>
      </c>
      <c r="J32" s="93">
        <v>0</v>
      </c>
      <c r="K32" s="75">
        <v>0</v>
      </c>
    </row>
    <row r="33" spans="1:11" x14ac:dyDescent="0.25">
      <c r="A33" s="97" t="s">
        <v>100</v>
      </c>
      <c r="B33" s="87">
        <v>0</v>
      </c>
      <c r="C33" s="87">
        <v>0</v>
      </c>
      <c r="D33" s="87">
        <v>0</v>
      </c>
      <c r="E33" s="87">
        <v>5356.6925207294125</v>
      </c>
      <c r="F33" s="87">
        <v>43.786110393649146</v>
      </c>
      <c r="G33" s="87">
        <v>0</v>
      </c>
      <c r="H33" s="87">
        <v>0</v>
      </c>
      <c r="I33" s="87">
        <v>0</v>
      </c>
      <c r="J33" s="87">
        <v>2939.5258194239996</v>
      </c>
      <c r="K33" s="88">
        <v>8340.0044505470614</v>
      </c>
    </row>
    <row r="34" spans="1:11" x14ac:dyDescent="0.25">
      <c r="A34" s="98" t="s">
        <v>101</v>
      </c>
      <c r="B34" s="93">
        <v>0</v>
      </c>
      <c r="C34" s="93">
        <v>0</v>
      </c>
      <c r="D34" s="93">
        <v>0</v>
      </c>
      <c r="E34" s="93">
        <v>1214.0361473403361</v>
      </c>
      <c r="F34" s="93">
        <v>0</v>
      </c>
      <c r="G34" s="93">
        <v>0</v>
      </c>
      <c r="H34" s="93">
        <v>0</v>
      </c>
      <c r="I34" s="93">
        <v>0</v>
      </c>
      <c r="J34" s="93">
        <v>1271.590445088</v>
      </c>
      <c r="K34" s="75">
        <v>2485.6265924283362</v>
      </c>
    </row>
    <row r="35" spans="1:11" x14ac:dyDescent="0.25">
      <c r="A35" s="95" t="s">
        <v>102</v>
      </c>
      <c r="B35" s="93">
        <v>0</v>
      </c>
      <c r="C35" s="93">
        <v>0</v>
      </c>
      <c r="D35" s="93">
        <v>0</v>
      </c>
      <c r="E35" s="93">
        <v>2.7146255317667851</v>
      </c>
      <c r="F35" s="93">
        <v>0</v>
      </c>
      <c r="G35" s="93">
        <v>0</v>
      </c>
      <c r="H35" s="93">
        <v>0</v>
      </c>
      <c r="I35" s="93">
        <v>0</v>
      </c>
      <c r="J35" s="93">
        <v>422.10756568800002</v>
      </c>
      <c r="K35" s="75">
        <v>424.82219121976681</v>
      </c>
    </row>
    <row r="36" spans="1:11" x14ac:dyDescent="0.25">
      <c r="A36" s="95" t="s">
        <v>103</v>
      </c>
      <c r="B36" s="93">
        <v>0</v>
      </c>
      <c r="C36" s="93">
        <v>0</v>
      </c>
      <c r="D36" s="93">
        <v>0</v>
      </c>
      <c r="E36" s="93">
        <v>16.784372977662475</v>
      </c>
      <c r="F36" s="93">
        <v>5.9831425722155371</v>
      </c>
      <c r="G36" s="93">
        <v>0</v>
      </c>
      <c r="H36" s="93">
        <v>0</v>
      </c>
      <c r="I36" s="93">
        <v>0</v>
      </c>
      <c r="J36" s="93">
        <v>878.02521609599989</v>
      </c>
      <c r="K36" s="75">
        <v>900.79273164587801</v>
      </c>
    </row>
    <row r="37" spans="1:11" x14ac:dyDescent="0.25">
      <c r="A37" s="96" t="s">
        <v>104</v>
      </c>
      <c r="B37" s="93">
        <v>0</v>
      </c>
      <c r="C37" s="93">
        <v>0</v>
      </c>
      <c r="D37" s="93">
        <v>0</v>
      </c>
      <c r="E37" s="93">
        <v>4123.1573748796473</v>
      </c>
      <c r="F37" s="93">
        <v>37.802967821433612</v>
      </c>
      <c r="G37" s="93">
        <v>0</v>
      </c>
      <c r="H37" s="93">
        <v>0</v>
      </c>
      <c r="I37" s="93">
        <v>0</v>
      </c>
      <c r="J37" s="93">
        <v>367.80259255199996</v>
      </c>
      <c r="K37" s="75">
        <v>4528.7629352530812</v>
      </c>
    </row>
    <row r="38" spans="1:11" x14ac:dyDescent="0.25">
      <c r="A38" s="99" t="s">
        <v>105</v>
      </c>
      <c r="B38" s="87">
        <v>0</v>
      </c>
      <c r="C38" s="87">
        <v>0</v>
      </c>
      <c r="D38" s="87">
        <v>0</v>
      </c>
      <c r="E38" s="87">
        <v>0</v>
      </c>
      <c r="F38" s="87">
        <v>864.35426766258217</v>
      </c>
      <c r="G38" s="87">
        <v>0</v>
      </c>
      <c r="H38" s="87">
        <v>0</v>
      </c>
      <c r="I38" s="87">
        <v>0</v>
      </c>
      <c r="J38" s="87">
        <v>0</v>
      </c>
      <c r="K38" s="88">
        <v>864.35426766258217</v>
      </c>
    </row>
    <row r="39" spans="1:11" x14ac:dyDescent="0.25">
      <c r="A39" s="98" t="s">
        <v>106</v>
      </c>
      <c r="B39" s="93">
        <v>0</v>
      </c>
      <c r="C39" s="93">
        <v>0</v>
      </c>
      <c r="D39" s="93">
        <v>0</v>
      </c>
      <c r="E39" s="93">
        <v>0</v>
      </c>
      <c r="F39" s="93">
        <v>864.35426766258217</v>
      </c>
      <c r="G39" s="93">
        <v>0</v>
      </c>
      <c r="H39" s="93">
        <v>0</v>
      </c>
      <c r="I39" s="93">
        <v>0</v>
      </c>
      <c r="J39" s="93">
        <v>0</v>
      </c>
      <c r="K39" s="75">
        <v>864.35426766258217</v>
      </c>
    </row>
    <row r="40" spans="1:11" x14ac:dyDescent="0.25">
      <c r="A40" s="95" t="s">
        <v>107</v>
      </c>
      <c r="B40" s="93">
        <v>0</v>
      </c>
      <c r="C40" s="93">
        <v>0</v>
      </c>
      <c r="D40" s="93">
        <v>0</v>
      </c>
      <c r="E40" s="93">
        <v>0</v>
      </c>
      <c r="F40" s="93">
        <v>0</v>
      </c>
      <c r="G40" s="93">
        <v>0</v>
      </c>
      <c r="H40" s="93">
        <v>0</v>
      </c>
      <c r="I40" s="93">
        <v>0</v>
      </c>
      <c r="J40" s="93">
        <v>0</v>
      </c>
      <c r="K40" s="75">
        <v>0</v>
      </c>
    </row>
    <row r="41" spans="1:11" x14ac:dyDescent="0.25">
      <c r="A41" s="96" t="s">
        <v>108</v>
      </c>
      <c r="B41" s="93">
        <v>0</v>
      </c>
      <c r="C41" s="93">
        <v>0</v>
      </c>
      <c r="D41" s="93">
        <v>0</v>
      </c>
      <c r="E41" s="93">
        <v>0</v>
      </c>
      <c r="F41" s="93">
        <v>0</v>
      </c>
      <c r="G41" s="93">
        <v>0</v>
      </c>
      <c r="H41" s="93">
        <v>0</v>
      </c>
      <c r="I41" s="93">
        <v>0</v>
      </c>
      <c r="J41" s="93">
        <v>0</v>
      </c>
      <c r="K41" s="75">
        <v>0</v>
      </c>
    </row>
    <row r="42" spans="1:11" x14ac:dyDescent="0.25">
      <c r="A42" s="97" t="s">
        <v>109</v>
      </c>
      <c r="B42" s="87">
        <v>0</v>
      </c>
      <c r="C42" s="87">
        <v>0</v>
      </c>
      <c r="D42" s="87">
        <v>0</v>
      </c>
      <c r="E42" s="87">
        <v>0</v>
      </c>
      <c r="F42" s="87">
        <v>0</v>
      </c>
      <c r="G42" s="87">
        <v>1920.1121161199999</v>
      </c>
      <c r="H42" s="87">
        <v>6798.9223698730993</v>
      </c>
      <c r="I42" s="87">
        <v>8886.1682234933487</v>
      </c>
      <c r="J42" s="87">
        <v>0</v>
      </c>
      <c r="K42" s="88">
        <v>17605.202709486446</v>
      </c>
    </row>
    <row r="43" spans="1:11" x14ac:dyDescent="0.25">
      <c r="A43" s="98" t="s">
        <v>110</v>
      </c>
      <c r="B43" s="93">
        <v>0</v>
      </c>
      <c r="C43" s="93">
        <v>0</v>
      </c>
      <c r="D43" s="93">
        <v>0</v>
      </c>
      <c r="E43" s="93">
        <v>0</v>
      </c>
      <c r="F43" s="93">
        <v>0</v>
      </c>
      <c r="G43" s="93">
        <v>1920.1121161199999</v>
      </c>
      <c r="H43" s="93">
        <v>6786.7513023600004</v>
      </c>
      <c r="I43" s="93">
        <v>8522.42231808</v>
      </c>
      <c r="J43" s="93">
        <v>0</v>
      </c>
      <c r="K43" s="75">
        <v>17229.285736559999</v>
      </c>
    </row>
    <row r="44" spans="1:11" x14ac:dyDescent="0.25">
      <c r="A44" s="96" t="s">
        <v>111</v>
      </c>
      <c r="B44" s="93">
        <v>0</v>
      </c>
      <c r="C44" s="93">
        <v>0</v>
      </c>
      <c r="D44" s="93">
        <v>0</v>
      </c>
      <c r="E44" s="93">
        <v>0</v>
      </c>
      <c r="F44" s="93">
        <v>0</v>
      </c>
      <c r="G44" s="93">
        <v>0</v>
      </c>
      <c r="H44" s="93">
        <v>12.171067513099343</v>
      </c>
      <c r="I44" s="93">
        <v>363.74590541334817</v>
      </c>
      <c r="J44" s="93">
        <v>0</v>
      </c>
      <c r="K44" s="75">
        <v>375.91697292644756</v>
      </c>
    </row>
    <row r="45" spans="1:11" x14ac:dyDescent="0.25">
      <c r="A45" s="100" t="s">
        <v>112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2"/>
    </row>
    <row r="46" spans="1:11" x14ac:dyDescent="0.25">
      <c r="A46" s="103"/>
      <c r="B46" s="104"/>
      <c r="C46" s="104"/>
      <c r="D46" s="104"/>
      <c r="E46" s="104"/>
      <c r="F46" s="104"/>
      <c r="G46" s="104"/>
      <c r="H46" s="104"/>
      <c r="I46" s="104"/>
      <c r="J46" s="104"/>
      <c r="K46" s="105"/>
    </row>
  </sheetData>
  <mergeCells count="2">
    <mergeCell ref="A1:K1"/>
    <mergeCell ref="J2:K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833B5-B6A6-4522-BDF0-E7E87EB4C606}">
  <sheetPr>
    <tabColor rgb="FF00B050"/>
  </sheetPr>
  <dimension ref="A1:Q46"/>
  <sheetViews>
    <sheetView workbookViewId="0">
      <selection activeCell="B8" sqref="B8"/>
    </sheetView>
  </sheetViews>
  <sheetFormatPr defaultRowHeight="15" x14ac:dyDescent="0.25"/>
  <cols>
    <col min="1" max="1" width="38.85546875" customWidth="1"/>
    <col min="7" max="7" width="9.7109375" customWidth="1"/>
    <col min="9" max="9" width="10.85546875" customWidth="1"/>
    <col min="17" max="17" width="16.28515625" bestFit="1" customWidth="1"/>
  </cols>
  <sheetData>
    <row r="1" spans="1:17" ht="24" customHeight="1" x14ac:dyDescent="0.25">
      <c r="A1" s="106" t="s">
        <v>116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8"/>
    </row>
    <row r="2" spans="1:17" x14ac:dyDescent="0.25">
      <c r="A2" s="67"/>
      <c r="B2" s="68"/>
      <c r="C2" s="68"/>
      <c r="D2" s="68"/>
      <c r="E2" s="68"/>
      <c r="F2" s="68"/>
      <c r="G2" s="68"/>
      <c r="H2" s="68"/>
      <c r="I2" s="68"/>
      <c r="J2" s="68"/>
      <c r="K2" s="68"/>
      <c r="L2" s="109" t="s">
        <v>117</v>
      </c>
      <c r="M2" s="110"/>
    </row>
    <row r="3" spans="1:17" ht="51" x14ac:dyDescent="0.25">
      <c r="A3" s="71"/>
      <c r="B3" s="72" t="s">
        <v>4</v>
      </c>
      <c r="C3" s="72" t="s">
        <v>5</v>
      </c>
      <c r="D3" s="72" t="s">
        <v>6</v>
      </c>
      <c r="E3" s="72" t="s">
        <v>7</v>
      </c>
      <c r="F3" s="72" t="s">
        <v>8</v>
      </c>
      <c r="G3" s="72" t="s">
        <v>9</v>
      </c>
      <c r="H3" s="72" t="s">
        <v>10</v>
      </c>
      <c r="I3" s="72" t="s">
        <v>11</v>
      </c>
      <c r="J3" s="72" t="s">
        <v>12</v>
      </c>
      <c r="K3" s="72" t="s">
        <v>13</v>
      </c>
      <c r="L3" s="72" t="s">
        <v>14</v>
      </c>
      <c r="M3" s="72" t="s">
        <v>118</v>
      </c>
    </row>
    <row r="4" spans="1:17" x14ac:dyDescent="0.25">
      <c r="A4" s="73" t="s">
        <v>20</v>
      </c>
      <c r="B4" s="74">
        <v>14496.282977452949</v>
      </c>
      <c r="C4" s="74">
        <v>18310.792132416165</v>
      </c>
      <c r="D4" s="74">
        <v>990.56981656635139</v>
      </c>
      <c r="E4" s="74">
        <v>118427.67469566256</v>
      </c>
      <c r="F4" s="74">
        <v>9103.8501700582783</v>
      </c>
      <c r="G4" s="74">
        <v>1305.281312697048</v>
      </c>
      <c r="H4" s="74">
        <v>4791.7659071367161</v>
      </c>
      <c r="I4" s="74">
        <v>45815.328632846089</v>
      </c>
      <c r="J4" s="74">
        <v>15979.046145027229</v>
      </c>
      <c r="K4" s="74">
        <v>12262.653291296458</v>
      </c>
      <c r="L4" s="74">
        <v>30485.134348750868</v>
      </c>
      <c r="M4" s="111">
        <v>271968.37942991068</v>
      </c>
    </row>
    <row r="5" spans="1:17" x14ac:dyDescent="0.25">
      <c r="A5" s="77" t="s">
        <v>22</v>
      </c>
      <c r="B5" s="74">
        <v>20714.301703133657</v>
      </c>
      <c r="C5" s="74">
        <v>963.59154342218403</v>
      </c>
      <c r="D5" s="74">
        <v>0</v>
      </c>
      <c r="E5" s="74">
        <v>333.68671145834531</v>
      </c>
      <c r="F5" s="74">
        <v>8434.1595171510471</v>
      </c>
      <c r="G5" s="74">
        <v>2159.0406352823161</v>
      </c>
      <c r="H5" s="74">
        <v>2605.8215883490971</v>
      </c>
      <c r="I5" s="74">
        <v>1143.5414091525747</v>
      </c>
      <c r="J5" s="74">
        <v>3.1957580968758956E-6</v>
      </c>
      <c r="K5" s="74">
        <v>6621.7095610967799</v>
      </c>
      <c r="L5" s="74">
        <v>1726.8639952767965</v>
      </c>
      <c r="M5" s="111">
        <v>44702.716667518558</v>
      </c>
    </row>
    <row r="6" spans="1:17" x14ac:dyDescent="0.25">
      <c r="A6" s="77" t="s">
        <v>23</v>
      </c>
      <c r="B6" s="74">
        <v>-609.52325643976258</v>
      </c>
      <c r="C6" s="74">
        <v>-6141.5562865434222</v>
      </c>
      <c r="D6" s="74">
        <v>-11.320741749449683</v>
      </c>
      <c r="E6" s="74">
        <v>-29493.702896646071</v>
      </c>
      <c r="F6" s="74">
        <v>-1813.3242233256904</v>
      </c>
      <c r="G6" s="74">
        <v>-13.849625626084446</v>
      </c>
      <c r="H6" s="74">
        <v>-8.1858240899971335</v>
      </c>
      <c r="I6" s="74">
        <v>-14046.121436259553</v>
      </c>
      <c r="J6" s="74">
        <v>-7737.5326789259007</v>
      </c>
      <c r="K6" s="74">
        <v>-217.13061240087893</v>
      </c>
      <c r="L6" s="74">
        <v>-3567.8276671685089</v>
      </c>
      <c r="M6" s="111">
        <v>-63660.075249175316</v>
      </c>
    </row>
    <row r="7" spans="1:17" x14ac:dyDescent="0.25">
      <c r="A7" s="79" t="s">
        <v>24</v>
      </c>
      <c r="B7" s="74">
        <v>0</v>
      </c>
      <c r="C7" s="74">
        <v>0</v>
      </c>
      <c r="D7" s="74">
        <v>0</v>
      </c>
      <c r="E7" s="74">
        <v>0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  <c r="K7" s="74">
        <v>0</v>
      </c>
      <c r="L7" s="74">
        <v>0</v>
      </c>
      <c r="M7" s="111">
        <v>0</v>
      </c>
    </row>
    <row r="8" spans="1:17" x14ac:dyDescent="0.25">
      <c r="A8" s="80" t="s">
        <v>76</v>
      </c>
      <c r="B8" s="81">
        <v>34601.061424146843</v>
      </c>
      <c r="C8" s="81">
        <v>13132.827389294926</v>
      </c>
      <c r="D8" s="81">
        <v>979.24907481690173</v>
      </c>
      <c r="E8" s="81">
        <v>89267.658510474837</v>
      </c>
      <c r="F8" s="81">
        <v>15724.685463883638</v>
      </c>
      <c r="G8" s="81">
        <v>3450.4723223532797</v>
      </c>
      <c r="H8" s="81">
        <v>7389.4016713958163</v>
      </c>
      <c r="I8" s="81">
        <v>32912.748605739107</v>
      </c>
      <c r="J8" s="81">
        <v>8241.513469297086</v>
      </c>
      <c r="K8" s="81">
        <v>18667.232239992358</v>
      </c>
      <c r="L8" s="81">
        <v>28644.170676859154</v>
      </c>
      <c r="M8" s="82">
        <v>253011.02084825392</v>
      </c>
    </row>
    <row r="9" spans="1:17" x14ac:dyDescent="0.25">
      <c r="A9" s="84" t="s">
        <v>77</v>
      </c>
      <c r="B9" s="74">
        <v>-2404.6458240954671</v>
      </c>
      <c r="C9" s="74">
        <v>-99.165022798797509</v>
      </c>
      <c r="D9" s="74">
        <v>-467.63807257297975</v>
      </c>
      <c r="E9" s="74">
        <v>391.53428593292483</v>
      </c>
      <c r="F9" s="74">
        <v>-8871.6255114193591</v>
      </c>
      <c r="G9" s="74">
        <v>298.49538354352399</v>
      </c>
      <c r="H9" s="74">
        <v>100.84838119806045</v>
      </c>
      <c r="I9" s="74">
        <v>4512.9967453213394</v>
      </c>
      <c r="J9" s="74">
        <v>-381.9990233772487</v>
      </c>
      <c r="K9" s="74">
        <v>-4647.6224675647391</v>
      </c>
      <c r="L9" s="74">
        <v>-13435.526615111767</v>
      </c>
      <c r="M9" s="111">
        <v>-25004.347740944504</v>
      </c>
    </row>
    <row r="10" spans="1:17" x14ac:dyDescent="0.25">
      <c r="A10" s="77" t="s">
        <v>78</v>
      </c>
      <c r="B10" s="74">
        <v>-0.69002100410814948</v>
      </c>
      <c r="C10" s="74">
        <v>-20.781545571797075</v>
      </c>
      <c r="D10" s="74">
        <v>0</v>
      </c>
      <c r="E10" s="74">
        <v>-441.43381580204453</v>
      </c>
      <c r="F10" s="74">
        <v>-430.4323152783781</v>
      </c>
      <c r="G10" s="74">
        <v>0</v>
      </c>
      <c r="H10" s="74">
        <v>0</v>
      </c>
      <c r="I10" s="74">
        <v>0</v>
      </c>
      <c r="J10" s="74">
        <v>0</v>
      </c>
      <c r="K10" s="74">
        <v>0</v>
      </c>
      <c r="L10" s="74">
        <v>0</v>
      </c>
      <c r="M10" s="111">
        <v>-893.33769765632792</v>
      </c>
      <c r="N10" s="76"/>
      <c r="O10" s="112"/>
      <c r="Q10" s="113"/>
    </row>
    <row r="11" spans="1:17" x14ac:dyDescent="0.25">
      <c r="A11" s="77" t="s">
        <v>79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111">
        <v>0</v>
      </c>
      <c r="N11" s="76"/>
      <c r="O11" s="112"/>
      <c r="Q11" s="113"/>
    </row>
    <row r="12" spans="1:17" x14ac:dyDescent="0.25">
      <c r="A12" s="77" t="s">
        <v>80</v>
      </c>
      <c r="B12" s="74">
        <v>14496.282977452949</v>
      </c>
      <c r="C12" s="74">
        <v>18310.792132416165</v>
      </c>
      <c r="D12" s="74">
        <v>990.56981656635139</v>
      </c>
      <c r="E12" s="74">
        <v>118427.67469566256</v>
      </c>
      <c r="F12" s="74">
        <v>9103.8501700582783</v>
      </c>
      <c r="G12" s="74">
        <v>1305.281312697048</v>
      </c>
      <c r="H12" s="74">
        <v>4791.7659071367161</v>
      </c>
      <c r="I12" s="74">
        <v>45815.328632846089</v>
      </c>
      <c r="J12" s="74">
        <v>15979.046145027229</v>
      </c>
      <c r="K12" s="74">
        <v>12262.653291296458</v>
      </c>
      <c r="L12" s="74">
        <v>30485.134348750868</v>
      </c>
      <c r="M12" s="111">
        <v>271968.37942991068</v>
      </c>
      <c r="N12" s="76"/>
      <c r="O12" s="112"/>
      <c r="Q12" s="113"/>
    </row>
    <row r="13" spans="1:17" x14ac:dyDescent="0.25">
      <c r="A13" s="85" t="s">
        <v>30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111">
        <v>0</v>
      </c>
      <c r="N13" s="76"/>
      <c r="O13" s="112"/>
      <c r="Q13" s="113"/>
    </row>
    <row r="14" spans="1:17" x14ac:dyDescent="0.25">
      <c r="A14" s="86" t="s">
        <v>81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111">
        <v>0</v>
      </c>
      <c r="N14" s="76"/>
      <c r="O14" s="112"/>
      <c r="Q14" s="113"/>
    </row>
    <row r="15" spans="1:17" x14ac:dyDescent="0.25">
      <c r="A15" s="80" t="s">
        <v>82</v>
      </c>
      <c r="B15" s="87">
        <v>32195.72557904727</v>
      </c>
      <c r="C15" s="87">
        <v>13012.880820924331</v>
      </c>
      <c r="D15" s="87">
        <v>511.61100224392197</v>
      </c>
      <c r="E15" s="87">
        <v>89217.758980605722</v>
      </c>
      <c r="F15" s="87">
        <v>6422.6276371859003</v>
      </c>
      <c r="G15" s="87">
        <v>3748.9677058968036</v>
      </c>
      <c r="H15" s="87">
        <v>7490.2500525938767</v>
      </c>
      <c r="I15" s="87">
        <v>37425.745351060446</v>
      </c>
      <c r="J15" s="87">
        <v>7859.5144459198373</v>
      </c>
      <c r="K15" s="87">
        <v>14019.609772427619</v>
      </c>
      <c r="L15" s="87">
        <v>15208.644061747387</v>
      </c>
      <c r="M15" s="88">
        <v>227113.33540965308</v>
      </c>
      <c r="N15" s="76"/>
      <c r="O15" s="112"/>
      <c r="Q15" s="113"/>
    </row>
    <row r="16" spans="1:17" x14ac:dyDescent="0.25">
      <c r="A16" s="80" t="s">
        <v>83</v>
      </c>
      <c r="B16" s="87">
        <v>3202.3586592974498</v>
      </c>
      <c r="C16" s="87">
        <v>13012.880820924331</v>
      </c>
      <c r="D16" s="87">
        <v>0</v>
      </c>
      <c r="E16" s="87">
        <v>1799.2697430018154</v>
      </c>
      <c r="F16" s="87">
        <v>2276.0217988362724</v>
      </c>
      <c r="G16" s="87">
        <v>0</v>
      </c>
      <c r="H16" s="87">
        <v>0</v>
      </c>
      <c r="I16" s="87">
        <v>0</v>
      </c>
      <c r="J16" s="87">
        <v>0</v>
      </c>
      <c r="K16" s="87">
        <v>14019.609772427619</v>
      </c>
      <c r="L16" s="87">
        <v>15208.644061747387</v>
      </c>
      <c r="M16" s="88">
        <v>49518.784856234874</v>
      </c>
      <c r="N16" s="76"/>
      <c r="O16" s="112"/>
      <c r="Q16" s="113"/>
    </row>
    <row r="17" spans="1:17" x14ac:dyDescent="0.25">
      <c r="A17" s="84" t="s">
        <v>84</v>
      </c>
      <c r="B17" s="74">
        <v>0</v>
      </c>
      <c r="C17" s="74">
        <v>0</v>
      </c>
      <c r="D17" s="74">
        <v>0</v>
      </c>
      <c r="E17" s="74">
        <v>163.2218352918697</v>
      </c>
      <c r="F17" s="74">
        <v>858.09715555265927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111">
        <v>1021.318990844529</v>
      </c>
      <c r="N17" s="76"/>
      <c r="O17" s="112"/>
      <c r="Q17" s="113"/>
    </row>
    <row r="18" spans="1:17" x14ac:dyDescent="0.25">
      <c r="A18" s="77" t="s">
        <v>85</v>
      </c>
      <c r="B18" s="74">
        <v>0</v>
      </c>
      <c r="C18" s="74">
        <v>11180.57652814703</v>
      </c>
      <c r="D18" s="74">
        <v>0</v>
      </c>
      <c r="E18" s="74">
        <v>88.597267602942594</v>
      </c>
      <c r="F18" s="74">
        <v>516.77842433184014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111">
        <v>11785.952220081814</v>
      </c>
      <c r="N18" s="76"/>
      <c r="O18" s="112"/>
      <c r="Q18" s="113"/>
    </row>
    <row r="19" spans="1:17" x14ac:dyDescent="0.25">
      <c r="A19" s="77" t="s">
        <v>86</v>
      </c>
      <c r="B19" s="74">
        <v>0</v>
      </c>
      <c r="C19" s="74">
        <v>0</v>
      </c>
      <c r="D19" s="74">
        <v>0</v>
      </c>
      <c r="E19" s="74">
        <v>21.631809496512851</v>
      </c>
      <c r="F19" s="74">
        <v>378.73864723712393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111">
        <v>400.37045673363679</v>
      </c>
      <c r="N19" s="76"/>
      <c r="O19" s="112"/>
      <c r="Q19" s="113"/>
    </row>
    <row r="20" spans="1:17" x14ac:dyDescent="0.25">
      <c r="A20" s="77" t="s">
        <v>87</v>
      </c>
      <c r="B20" s="74">
        <v>0</v>
      </c>
      <c r="C20" s="74">
        <v>0</v>
      </c>
      <c r="D20" s="74">
        <v>0</v>
      </c>
      <c r="E20" s="74">
        <v>66.344449221362382</v>
      </c>
      <c r="F20" s="74">
        <v>18.17885376637156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111">
        <v>84.523302987733942</v>
      </c>
      <c r="N20" s="76"/>
      <c r="O20" s="112"/>
      <c r="Q20" s="113"/>
    </row>
    <row r="21" spans="1:17" x14ac:dyDescent="0.25">
      <c r="A21" s="77" t="s">
        <v>88</v>
      </c>
      <c r="B21" s="74">
        <v>0</v>
      </c>
      <c r="C21" s="74">
        <v>0</v>
      </c>
      <c r="D21" s="74">
        <v>0</v>
      </c>
      <c r="E21" s="74">
        <v>1103.0152813604664</v>
      </c>
      <c r="F21" s="74">
        <v>92.890316400367254</v>
      </c>
      <c r="G21" s="74">
        <v>0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111">
        <v>1195.9055977608336</v>
      </c>
      <c r="N21" s="76"/>
      <c r="O21" s="112"/>
      <c r="Q21" s="113"/>
    </row>
    <row r="22" spans="1:17" x14ac:dyDescent="0.25">
      <c r="A22" s="85" t="s">
        <v>89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111">
        <v>0</v>
      </c>
      <c r="N22" s="76"/>
      <c r="O22" s="112"/>
      <c r="Q22" s="113"/>
    </row>
    <row r="23" spans="1:17" x14ac:dyDescent="0.25">
      <c r="A23" s="77" t="s">
        <v>90</v>
      </c>
      <c r="B23" s="74">
        <v>0</v>
      </c>
      <c r="C23" s="74">
        <v>0</v>
      </c>
      <c r="D23" s="74">
        <v>0</v>
      </c>
      <c r="E23" s="74">
        <v>185.26765071176075</v>
      </c>
      <c r="F23" s="74">
        <v>190.54067922482278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111">
        <v>375.8083299365835</v>
      </c>
      <c r="N23" s="76"/>
      <c r="O23" s="112"/>
      <c r="Q23" s="113"/>
    </row>
    <row r="24" spans="1:17" x14ac:dyDescent="0.25">
      <c r="A24" s="77" t="s">
        <v>91</v>
      </c>
      <c r="B24" s="74">
        <v>0</v>
      </c>
      <c r="C24" s="74">
        <v>0</v>
      </c>
      <c r="D24" s="74">
        <v>0</v>
      </c>
      <c r="E24" s="74">
        <v>130.92937326836724</v>
      </c>
      <c r="F24" s="74">
        <v>23.904585213216428</v>
      </c>
      <c r="G24" s="74">
        <v>0</v>
      </c>
      <c r="H24" s="74">
        <v>0</v>
      </c>
      <c r="I24" s="74">
        <v>0</v>
      </c>
      <c r="J24" s="74">
        <v>0</v>
      </c>
      <c r="K24" s="74">
        <v>0</v>
      </c>
      <c r="L24" s="74">
        <v>0</v>
      </c>
      <c r="M24" s="111">
        <v>154.83395848158366</v>
      </c>
      <c r="N24" s="76"/>
      <c r="O24" s="112"/>
      <c r="Q24" s="113"/>
    </row>
    <row r="25" spans="1:17" x14ac:dyDescent="0.25">
      <c r="A25" s="90" t="s">
        <v>92</v>
      </c>
      <c r="B25" s="74">
        <v>3202.3586592974498</v>
      </c>
      <c r="C25" s="74">
        <v>1832.3042927773004</v>
      </c>
      <c r="D25" s="74">
        <v>0</v>
      </c>
      <c r="E25" s="74">
        <v>40.262076048533494</v>
      </c>
      <c r="F25" s="74">
        <v>196.89313710987093</v>
      </c>
      <c r="G25" s="74">
        <v>0</v>
      </c>
      <c r="H25" s="74">
        <v>0</v>
      </c>
      <c r="I25" s="74">
        <v>0</v>
      </c>
      <c r="J25" s="74">
        <v>0</v>
      </c>
      <c r="K25" s="74">
        <v>14019.609772427619</v>
      </c>
      <c r="L25" s="74">
        <v>15208.644061747387</v>
      </c>
      <c r="M25" s="111">
        <v>34500.071999408159</v>
      </c>
      <c r="N25" s="76"/>
      <c r="O25" s="112"/>
      <c r="Q25" s="113"/>
    </row>
    <row r="26" spans="1:17" x14ac:dyDescent="0.25">
      <c r="A26" s="91" t="s">
        <v>93</v>
      </c>
      <c r="B26" s="87">
        <v>122.50032530887562</v>
      </c>
      <c r="C26" s="87">
        <v>0</v>
      </c>
      <c r="D26" s="87">
        <v>0</v>
      </c>
      <c r="E26" s="87">
        <v>2706.874228527754</v>
      </c>
      <c r="F26" s="87">
        <v>1537.5133954595308</v>
      </c>
      <c r="G26" s="87">
        <v>0</v>
      </c>
      <c r="H26" s="87">
        <v>0</v>
      </c>
      <c r="I26" s="87">
        <v>37425.745351060446</v>
      </c>
      <c r="J26" s="87">
        <v>7859.5144459198373</v>
      </c>
      <c r="K26" s="87">
        <v>0</v>
      </c>
      <c r="L26" s="87">
        <v>0</v>
      </c>
      <c r="M26" s="88">
        <v>49652.147746276438</v>
      </c>
      <c r="N26" s="76"/>
      <c r="O26" s="112"/>
      <c r="Q26" s="113"/>
    </row>
    <row r="27" spans="1:17" x14ac:dyDescent="0.25">
      <c r="A27" s="92" t="s">
        <v>94</v>
      </c>
      <c r="B27" s="93">
        <v>122.50032530887562</v>
      </c>
      <c r="C27" s="93">
        <v>0</v>
      </c>
      <c r="D27" s="93">
        <v>0</v>
      </c>
      <c r="E27" s="93">
        <v>153.38919461163655</v>
      </c>
      <c r="F27" s="93">
        <v>175.65188608937487</v>
      </c>
      <c r="G27" s="93">
        <v>0</v>
      </c>
      <c r="H27" s="93">
        <v>0</v>
      </c>
      <c r="I27" s="93">
        <v>37425.745351060446</v>
      </c>
      <c r="J27" s="93">
        <v>0</v>
      </c>
      <c r="K27" s="93">
        <v>0</v>
      </c>
      <c r="L27" s="93">
        <v>0</v>
      </c>
      <c r="M27" s="75">
        <v>37877.286757070331</v>
      </c>
      <c r="N27" s="76"/>
      <c r="O27" s="112"/>
      <c r="Q27" s="113"/>
    </row>
    <row r="28" spans="1:17" x14ac:dyDescent="0.25">
      <c r="A28" s="94" t="s">
        <v>95</v>
      </c>
      <c r="B28" s="93">
        <v>0</v>
      </c>
      <c r="C28" s="93">
        <v>0</v>
      </c>
      <c r="D28" s="93">
        <v>0</v>
      </c>
      <c r="E28" s="93">
        <v>1.242017770134709</v>
      </c>
      <c r="F28" s="93">
        <v>0</v>
      </c>
      <c r="G28" s="93">
        <v>0</v>
      </c>
      <c r="H28" s="93">
        <v>0</v>
      </c>
      <c r="I28" s="93">
        <v>0</v>
      </c>
      <c r="J28" s="93">
        <v>7859.5144459198373</v>
      </c>
      <c r="K28" s="93">
        <v>0</v>
      </c>
      <c r="L28" s="93">
        <v>0</v>
      </c>
      <c r="M28" s="75">
        <v>7860.7564636899724</v>
      </c>
      <c r="N28" s="76"/>
      <c r="O28" s="112"/>
      <c r="Q28" s="113"/>
    </row>
    <row r="29" spans="1:17" x14ac:dyDescent="0.25">
      <c r="A29" s="77" t="s">
        <v>96</v>
      </c>
      <c r="B29" s="93">
        <v>0</v>
      </c>
      <c r="C29" s="93">
        <v>0</v>
      </c>
      <c r="D29" s="93">
        <v>0</v>
      </c>
      <c r="E29" s="93">
        <v>1775.8784083309449</v>
      </c>
      <c r="F29" s="93">
        <v>0</v>
      </c>
      <c r="G29" s="93">
        <v>0</v>
      </c>
      <c r="H29" s="93">
        <v>0</v>
      </c>
      <c r="I29" s="93">
        <v>0</v>
      </c>
      <c r="J29" s="93">
        <v>0</v>
      </c>
      <c r="K29" s="93">
        <v>0</v>
      </c>
      <c r="L29" s="93">
        <v>0</v>
      </c>
      <c r="M29" s="75">
        <v>1775.8784083309449</v>
      </c>
      <c r="N29" s="76"/>
      <c r="O29" s="112"/>
      <c r="Q29" s="113"/>
    </row>
    <row r="30" spans="1:17" x14ac:dyDescent="0.25">
      <c r="A30" s="95" t="s">
        <v>97</v>
      </c>
      <c r="B30" s="93">
        <v>0</v>
      </c>
      <c r="C30" s="93">
        <v>0</v>
      </c>
      <c r="D30" s="93">
        <v>0</v>
      </c>
      <c r="E30" s="93">
        <v>0</v>
      </c>
      <c r="F30" s="93">
        <v>0</v>
      </c>
      <c r="G30" s="93">
        <v>0</v>
      </c>
      <c r="H30" s="93">
        <v>0</v>
      </c>
      <c r="I30" s="93">
        <v>0</v>
      </c>
      <c r="J30" s="93">
        <v>0</v>
      </c>
      <c r="K30" s="93">
        <v>0</v>
      </c>
      <c r="L30" s="93">
        <v>0</v>
      </c>
      <c r="M30" s="75">
        <v>0</v>
      </c>
      <c r="N30" s="76"/>
      <c r="O30" s="112"/>
      <c r="Q30" s="113"/>
    </row>
    <row r="31" spans="1:17" x14ac:dyDescent="0.25">
      <c r="A31" s="95" t="s">
        <v>98</v>
      </c>
      <c r="B31" s="93">
        <v>0</v>
      </c>
      <c r="C31" s="93">
        <v>0</v>
      </c>
      <c r="D31" s="93">
        <v>0</v>
      </c>
      <c r="E31" s="93">
        <v>776.36460781503774</v>
      </c>
      <c r="F31" s="93">
        <v>1361.861509370156</v>
      </c>
      <c r="G31" s="93">
        <v>0</v>
      </c>
      <c r="H31" s="93">
        <v>0</v>
      </c>
      <c r="I31" s="93">
        <v>0</v>
      </c>
      <c r="J31" s="93">
        <v>0</v>
      </c>
      <c r="K31" s="93">
        <v>0</v>
      </c>
      <c r="L31" s="93">
        <v>0</v>
      </c>
      <c r="M31" s="75">
        <v>2138.2261171851937</v>
      </c>
      <c r="N31" s="76"/>
      <c r="O31" s="112"/>
      <c r="Q31" s="113"/>
    </row>
    <row r="32" spans="1:17" x14ac:dyDescent="0.25">
      <c r="A32" s="96" t="s">
        <v>99</v>
      </c>
      <c r="B32" s="93">
        <v>0</v>
      </c>
      <c r="C32" s="93">
        <v>0</v>
      </c>
      <c r="D32" s="93">
        <v>0</v>
      </c>
      <c r="E32" s="93">
        <v>0</v>
      </c>
      <c r="F32" s="93">
        <v>0</v>
      </c>
      <c r="G32" s="93">
        <v>0</v>
      </c>
      <c r="H32" s="93">
        <v>0</v>
      </c>
      <c r="I32" s="93">
        <v>0</v>
      </c>
      <c r="J32" s="93">
        <v>0</v>
      </c>
      <c r="K32" s="93">
        <v>0</v>
      </c>
      <c r="L32" s="93">
        <v>0</v>
      </c>
      <c r="M32" s="75">
        <v>0</v>
      </c>
      <c r="N32" s="76"/>
      <c r="O32" s="112"/>
      <c r="Q32" s="113"/>
    </row>
    <row r="33" spans="1:17" x14ac:dyDescent="0.25">
      <c r="A33" s="97" t="s">
        <v>100</v>
      </c>
      <c r="B33" s="87">
        <v>28870.866594440944</v>
      </c>
      <c r="C33" s="87">
        <v>0</v>
      </c>
      <c r="D33" s="87">
        <v>511.61100224392197</v>
      </c>
      <c r="E33" s="87">
        <v>84711.615009076151</v>
      </c>
      <c r="F33" s="87">
        <v>2609.0924428900967</v>
      </c>
      <c r="G33" s="87">
        <v>3748.9677058968036</v>
      </c>
      <c r="H33" s="87">
        <v>7490.2500525938767</v>
      </c>
      <c r="I33" s="87">
        <v>0</v>
      </c>
      <c r="J33" s="87">
        <v>0</v>
      </c>
      <c r="K33" s="87">
        <v>0</v>
      </c>
      <c r="L33" s="87">
        <v>0</v>
      </c>
      <c r="M33" s="88">
        <v>127942.40280714179</v>
      </c>
      <c r="N33" s="76"/>
      <c r="O33" s="112"/>
      <c r="Q33" s="113"/>
    </row>
    <row r="34" spans="1:17" x14ac:dyDescent="0.25">
      <c r="A34" s="98" t="s">
        <v>101</v>
      </c>
      <c r="B34" s="93">
        <v>28674.642215228741</v>
      </c>
      <c r="C34" s="93">
        <v>0</v>
      </c>
      <c r="D34" s="93">
        <v>322.11299974059301</v>
      </c>
      <c r="E34" s="93">
        <v>0</v>
      </c>
      <c r="F34" s="93">
        <v>0</v>
      </c>
      <c r="G34" s="93">
        <v>0</v>
      </c>
      <c r="H34" s="93">
        <v>0</v>
      </c>
      <c r="I34" s="93">
        <v>0</v>
      </c>
      <c r="J34" s="93">
        <v>0</v>
      </c>
      <c r="K34" s="93">
        <v>0</v>
      </c>
      <c r="L34" s="93">
        <v>0</v>
      </c>
      <c r="M34" s="75">
        <v>28996.755214969333</v>
      </c>
      <c r="N34" s="76"/>
      <c r="O34" s="112"/>
      <c r="Q34" s="113"/>
    </row>
    <row r="35" spans="1:17" x14ac:dyDescent="0.25">
      <c r="A35" s="95" t="s">
        <v>102</v>
      </c>
      <c r="B35" s="93">
        <v>0</v>
      </c>
      <c r="C35" s="93">
        <v>0</v>
      </c>
      <c r="D35" s="93">
        <v>64.837716914273074</v>
      </c>
      <c r="E35" s="93">
        <v>0</v>
      </c>
      <c r="F35" s="93">
        <v>0</v>
      </c>
      <c r="G35" s="93">
        <v>0</v>
      </c>
      <c r="H35" s="93">
        <v>0</v>
      </c>
      <c r="I35" s="93">
        <v>0</v>
      </c>
      <c r="J35" s="93">
        <v>0</v>
      </c>
      <c r="K35" s="93">
        <v>0</v>
      </c>
      <c r="L35" s="93">
        <v>0</v>
      </c>
      <c r="M35" s="75">
        <v>64.837716914273074</v>
      </c>
      <c r="N35" s="76"/>
      <c r="O35" s="112"/>
      <c r="Q35" s="113"/>
    </row>
    <row r="36" spans="1:17" x14ac:dyDescent="0.25">
      <c r="A36" s="95" t="s">
        <v>103</v>
      </c>
      <c r="B36" s="93">
        <v>24.524465923855921</v>
      </c>
      <c r="C36" s="93">
        <v>0</v>
      </c>
      <c r="D36" s="93">
        <v>0</v>
      </c>
      <c r="E36" s="93">
        <v>323.33862615840263</v>
      </c>
      <c r="F36" s="93">
        <v>53.024769235752181</v>
      </c>
      <c r="G36" s="93">
        <v>0</v>
      </c>
      <c r="H36" s="93">
        <v>0</v>
      </c>
      <c r="I36" s="93">
        <v>0</v>
      </c>
      <c r="J36" s="93">
        <v>0</v>
      </c>
      <c r="K36" s="93">
        <v>0</v>
      </c>
      <c r="L36" s="93">
        <v>0</v>
      </c>
      <c r="M36" s="75">
        <v>400.88786131801072</v>
      </c>
      <c r="N36" s="76"/>
      <c r="O36" s="112"/>
      <c r="Q36" s="113"/>
    </row>
    <row r="37" spans="1:17" x14ac:dyDescent="0.25">
      <c r="A37" s="96" t="s">
        <v>104</v>
      </c>
      <c r="B37" s="93">
        <v>171.69991328834675</v>
      </c>
      <c r="C37" s="93">
        <v>0</v>
      </c>
      <c r="D37" s="93">
        <v>124.66028558905587</v>
      </c>
      <c r="E37" s="93">
        <v>84388.276382917742</v>
      </c>
      <c r="F37" s="93">
        <v>2556.0676736543446</v>
      </c>
      <c r="G37" s="93">
        <v>3748.9677058968036</v>
      </c>
      <c r="H37" s="93">
        <v>7490.2500525938767</v>
      </c>
      <c r="I37" s="93">
        <v>0</v>
      </c>
      <c r="J37" s="93">
        <v>0</v>
      </c>
      <c r="K37" s="93">
        <v>0</v>
      </c>
      <c r="L37" s="93">
        <v>0</v>
      </c>
      <c r="M37" s="75">
        <v>98479.922013940173</v>
      </c>
      <c r="N37" s="76"/>
      <c r="O37" s="112"/>
      <c r="Q37" s="113"/>
    </row>
    <row r="38" spans="1:17" x14ac:dyDescent="0.25">
      <c r="A38" s="99" t="s">
        <v>105</v>
      </c>
      <c r="B38" s="87">
        <v>0</v>
      </c>
      <c r="C38" s="87">
        <v>0</v>
      </c>
      <c r="D38" s="87">
        <v>0</v>
      </c>
      <c r="E38" s="87">
        <v>0</v>
      </c>
      <c r="F38" s="87">
        <v>0</v>
      </c>
      <c r="G38" s="87">
        <v>0</v>
      </c>
      <c r="H38" s="87">
        <v>0</v>
      </c>
      <c r="I38" s="87">
        <v>0</v>
      </c>
      <c r="J38" s="87">
        <v>0</v>
      </c>
      <c r="K38" s="87">
        <v>0</v>
      </c>
      <c r="L38" s="87">
        <v>0</v>
      </c>
      <c r="M38" s="88">
        <v>0</v>
      </c>
      <c r="N38" s="76"/>
      <c r="O38" s="112"/>
      <c r="Q38" s="113"/>
    </row>
    <row r="39" spans="1:17" x14ac:dyDescent="0.25">
      <c r="A39" s="98" t="s">
        <v>106</v>
      </c>
      <c r="B39" s="93">
        <v>0</v>
      </c>
      <c r="C39" s="93">
        <v>0</v>
      </c>
      <c r="D39" s="93">
        <v>0</v>
      </c>
      <c r="E39" s="93">
        <v>0</v>
      </c>
      <c r="F39" s="93">
        <v>0</v>
      </c>
      <c r="G39" s="93">
        <v>0</v>
      </c>
      <c r="H39" s="93">
        <v>0</v>
      </c>
      <c r="I39" s="93">
        <v>0</v>
      </c>
      <c r="J39" s="93">
        <v>0</v>
      </c>
      <c r="K39" s="93">
        <v>0</v>
      </c>
      <c r="L39" s="93">
        <v>0</v>
      </c>
      <c r="M39" s="75">
        <v>0</v>
      </c>
      <c r="N39" s="76"/>
      <c r="O39" s="112"/>
      <c r="Q39" s="113"/>
    </row>
    <row r="40" spans="1:17" x14ac:dyDescent="0.25">
      <c r="A40" s="95" t="s">
        <v>107</v>
      </c>
      <c r="B40" s="93">
        <v>0</v>
      </c>
      <c r="C40" s="93">
        <v>0</v>
      </c>
      <c r="D40" s="93">
        <v>0</v>
      </c>
      <c r="E40" s="93">
        <v>0</v>
      </c>
      <c r="F40" s="93">
        <v>0</v>
      </c>
      <c r="G40" s="93">
        <v>0</v>
      </c>
      <c r="H40" s="93">
        <v>0</v>
      </c>
      <c r="I40" s="93">
        <v>0</v>
      </c>
      <c r="J40" s="93">
        <v>0</v>
      </c>
      <c r="K40" s="93">
        <v>0</v>
      </c>
      <c r="L40" s="93">
        <v>0</v>
      </c>
      <c r="M40" s="75">
        <v>0</v>
      </c>
      <c r="N40" s="76"/>
      <c r="O40" s="112"/>
      <c r="Q40" s="113"/>
    </row>
    <row r="41" spans="1:17" x14ac:dyDescent="0.25">
      <c r="A41" s="96" t="s">
        <v>108</v>
      </c>
      <c r="B41" s="93">
        <v>0</v>
      </c>
      <c r="C41" s="93">
        <v>0</v>
      </c>
      <c r="D41" s="93">
        <v>0</v>
      </c>
      <c r="E41" s="93">
        <v>0</v>
      </c>
      <c r="F41" s="93">
        <v>0</v>
      </c>
      <c r="G41" s="93">
        <v>0</v>
      </c>
      <c r="H41" s="93">
        <v>0</v>
      </c>
      <c r="I41" s="93">
        <v>0</v>
      </c>
      <c r="J41" s="93">
        <v>0</v>
      </c>
      <c r="K41" s="93">
        <v>0</v>
      </c>
      <c r="L41" s="93">
        <v>0</v>
      </c>
      <c r="M41" s="75">
        <v>0</v>
      </c>
      <c r="N41" s="76"/>
      <c r="O41" s="112"/>
      <c r="Q41" s="113"/>
    </row>
    <row r="42" spans="1:17" x14ac:dyDescent="0.25">
      <c r="A42" s="97" t="s">
        <v>109</v>
      </c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8">
        <v>0</v>
      </c>
      <c r="N42" s="76"/>
      <c r="O42" s="112"/>
      <c r="Q42" s="113"/>
    </row>
    <row r="43" spans="1:17" x14ac:dyDescent="0.25">
      <c r="A43" s="98" t="s">
        <v>110</v>
      </c>
      <c r="B43" s="93">
        <v>0</v>
      </c>
      <c r="C43" s="93">
        <v>0</v>
      </c>
      <c r="D43" s="93">
        <v>0</v>
      </c>
      <c r="E43" s="93">
        <v>0</v>
      </c>
      <c r="F43" s="93">
        <v>0</v>
      </c>
      <c r="G43" s="93">
        <v>0</v>
      </c>
      <c r="H43" s="93">
        <v>0</v>
      </c>
      <c r="I43" s="93">
        <v>0</v>
      </c>
      <c r="J43" s="93">
        <v>0</v>
      </c>
      <c r="K43" s="93">
        <v>0</v>
      </c>
      <c r="L43" s="93">
        <v>0</v>
      </c>
      <c r="M43" s="75">
        <v>0</v>
      </c>
      <c r="N43" s="76"/>
      <c r="O43" s="112"/>
      <c r="Q43" s="113"/>
    </row>
    <row r="44" spans="1:17" x14ac:dyDescent="0.25">
      <c r="A44" s="96" t="s">
        <v>111</v>
      </c>
      <c r="B44" s="93">
        <v>0</v>
      </c>
      <c r="C44" s="93">
        <v>0</v>
      </c>
      <c r="D44" s="93">
        <v>0</v>
      </c>
      <c r="E44" s="93">
        <v>0</v>
      </c>
      <c r="F44" s="93">
        <v>0</v>
      </c>
      <c r="G44" s="93">
        <v>0</v>
      </c>
      <c r="H44" s="93">
        <v>0</v>
      </c>
      <c r="I44" s="93">
        <v>0</v>
      </c>
      <c r="J44" s="93">
        <v>0</v>
      </c>
      <c r="K44" s="93">
        <v>0</v>
      </c>
      <c r="L44" s="93">
        <v>0</v>
      </c>
      <c r="M44" s="75">
        <v>0</v>
      </c>
      <c r="N44" s="76"/>
      <c r="O44" s="112"/>
    </row>
    <row r="45" spans="1:17" x14ac:dyDescent="0.25">
      <c r="A45" s="114" t="s">
        <v>119</v>
      </c>
      <c r="B45" s="115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6"/>
    </row>
    <row r="46" spans="1:17" ht="15" customHeight="1" x14ac:dyDescent="0.25">
      <c r="A46" s="117" t="s">
        <v>120</v>
      </c>
      <c r="B46" s="118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9"/>
    </row>
  </sheetData>
  <mergeCells count="2">
    <mergeCell ref="A1:M1"/>
    <mergeCell ref="L2:M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0E835-1DAE-47AE-ABE6-C5DCD393626B}">
  <sheetPr>
    <tabColor rgb="FF00B050"/>
  </sheetPr>
  <dimension ref="A1:AI106"/>
  <sheetViews>
    <sheetView workbookViewId="0">
      <selection activeCell="B9" sqref="B9"/>
    </sheetView>
  </sheetViews>
  <sheetFormatPr defaultColWidth="7.7109375" defaultRowHeight="12.75" x14ac:dyDescent="0.2"/>
  <cols>
    <col min="1" max="1" width="21.85546875" style="5" customWidth="1"/>
    <col min="2" max="8" width="8.7109375" style="5" customWidth="1"/>
    <col min="9" max="9" width="9.7109375" style="5" customWidth="1"/>
    <col min="10" max="10" width="8.7109375" style="5" customWidth="1"/>
    <col min="11" max="11" width="11.140625" style="5" customWidth="1"/>
    <col min="12" max="12" width="8.7109375" style="5" customWidth="1"/>
    <col min="13" max="13" width="10.140625" style="5" customWidth="1"/>
    <col min="14" max="14" width="9.85546875" style="5" customWidth="1"/>
    <col min="15" max="15" width="8.7109375" style="5" customWidth="1"/>
    <col min="16" max="16" width="9.85546875" style="5" customWidth="1"/>
    <col min="17" max="18" width="9.140625" style="5" hidden="1" customWidth="1"/>
    <col min="19" max="254" width="9.140625" style="5" customWidth="1"/>
    <col min="255" max="255" width="31.42578125" style="5" customWidth="1"/>
    <col min="256" max="256" width="8.85546875" style="5" customWidth="1"/>
    <col min="257" max="16384" width="7.7109375" style="5"/>
  </cols>
  <sheetData>
    <row r="1" spans="1:30" ht="33" customHeight="1" x14ac:dyDescent="0.2">
      <c r="A1" s="1" t="s">
        <v>121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1:30" ht="55.5" customHeight="1" x14ac:dyDescent="0.2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8" t="s">
        <v>16</v>
      </c>
    </row>
    <row r="3" spans="1:30" ht="21" customHeight="1" x14ac:dyDescent="0.2">
      <c r="A3" s="6"/>
      <c r="B3" s="9" t="s">
        <v>17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  <c r="O3" s="12" t="s">
        <v>18</v>
      </c>
      <c r="P3" s="13" t="s">
        <v>19</v>
      </c>
    </row>
    <row r="4" spans="1:30" x14ac:dyDescent="0.2">
      <c r="A4" s="14" t="s">
        <v>20</v>
      </c>
      <c r="B4" s="15">
        <v>997825.99999999988</v>
      </c>
      <c r="C4" s="15">
        <v>42921</v>
      </c>
      <c r="D4" s="15">
        <v>12776.939382856999</v>
      </c>
      <c r="E4" s="15">
        <v>18735.587213146002</v>
      </c>
      <c r="F4" s="15">
        <v>983.12226038499989</v>
      </c>
      <c r="G4" s="15">
        <v>116524.640033979</v>
      </c>
      <c r="H4" s="15">
        <v>9020.7207083630001</v>
      </c>
      <c r="I4" s="15">
        <v>1351.5861597860001</v>
      </c>
      <c r="J4" s="15">
        <v>5491.8088385900001</v>
      </c>
      <c r="K4" s="15">
        <v>45480.220674541997</v>
      </c>
      <c r="L4" s="15">
        <v>17112.772538929999</v>
      </c>
      <c r="M4" s="15">
        <v>15561.018</v>
      </c>
      <c r="N4" s="15">
        <v>33050</v>
      </c>
      <c r="O4" s="16">
        <v>36437.867261351799</v>
      </c>
      <c r="P4" s="17">
        <v>1734375.082076824</v>
      </c>
      <c r="Q4" s="31">
        <f>O4*38.52</f>
        <v>1403586.6469072714</v>
      </c>
      <c r="S4" s="31"/>
    </row>
    <row r="5" spans="1:30" x14ac:dyDescent="0.2">
      <c r="A5" s="20" t="s">
        <v>21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2"/>
      <c r="P5" s="21">
        <v>214581</v>
      </c>
      <c r="Q5" s="31">
        <f t="shared" ref="Q5:Q43" si="0">O5*38.52</f>
        <v>0</v>
      </c>
      <c r="S5" s="31"/>
    </row>
    <row r="6" spans="1:30" x14ac:dyDescent="0.2">
      <c r="A6" s="20" t="s">
        <v>22</v>
      </c>
      <c r="B6" s="21">
        <v>264531.36571099999</v>
      </c>
      <c r="C6" s="21">
        <v>52.116931000000001</v>
      </c>
      <c r="D6" s="21">
        <v>18514.197282000001</v>
      </c>
      <c r="E6" s="21">
        <v>1210.7779389999998</v>
      </c>
      <c r="F6" s="21">
        <v>0</v>
      </c>
      <c r="G6" s="21">
        <v>42.058901000000006</v>
      </c>
      <c r="H6" s="21">
        <v>9052.6392720000003</v>
      </c>
      <c r="I6" s="21">
        <v>2412.4712880000002</v>
      </c>
      <c r="J6" s="21">
        <v>3243.6172710000001</v>
      </c>
      <c r="K6" s="21">
        <v>717.40101700000014</v>
      </c>
      <c r="L6" s="21">
        <v>2.3500000000000001E-3</v>
      </c>
      <c r="M6" s="21">
        <v>10955.784716999999</v>
      </c>
      <c r="N6" s="21">
        <v>2543.8749269999971</v>
      </c>
      <c r="O6" s="22">
        <v>31795.201479374999</v>
      </c>
      <c r="P6" s="21">
        <v>6648.69</v>
      </c>
      <c r="Q6" s="31">
        <f t="shared" si="0"/>
        <v>1224751.160985525</v>
      </c>
      <c r="S6" s="31"/>
    </row>
    <row r="7" spans="1:30" x14ac:dyDescent="0.2">
      <c r="A7" s="20" t="s">
        <v>23</v>
      </c>
      <c r="B7" s="21">
        <v>-1545.3649509999998</v>
      </c>
      <c r="C7" s="21">
        <v>-1.6180889999999999</v>
      </c>
      <c r="D7" s="21">
        <v>-525.38200000000006</v>
      </c>
      <c r="E7" s="21">
        <v>-5275.2696560000004</v>
      </c>
      <c r="F7" s="21">
        <v>-10.890999999999998</v>
      </c>
      <c r="G7" s="21">
        <v>-28204.495859190098</v>
      </c>
      <c r="H7" s="21">
        <v>-2102.9561478410001</v>
      </c>
      <c r="I7" s="21">
        <v>-14.8082859868</v>
      </c>
      <c r="J7" s="21">
        <v>-17.564695999999998</v>
      </c>
      <c r="K7" s="21">
        <v>-13472.477672666999</v>
      </c>
      <c r="L7" s="21">
        <v>-8579.3739019999994</v>
      </c>
      <c r="M7" s="21">
        <v>-27.5</v>
      </c>
      <c r="N7" s="21">
        <v>-4362.1472876999978</v>
      </c>
      <c r="O7" s="22">
        <v>0</v>
      </c>
      <c r="P7" s="21">
        <v>-11361.98</v>
      </c>
      <c r="Q7" s="31">
        <f t="shared" si="0"/>
        <v>0</v>
      </c>
      <c r="S7" s="31"/>
    </row>
    <row r="8" spans="1:30" x14ac:dyDescent="0.2">
      <c r="A8" s="20" t="s">
        <v>24</v>
      </c>
      <c r="B8" s="21">
        <v>-24330</v>
      </c>
      <c r="C8" s="21">
        <v>-326.99999999999994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7"/>
      <c r="P8" s="26"/>
      <c r="Q8" s="31">
        <f t="shared" si="0"/>
        <v>0</v>
      </c>
    </row>
    <row r="9" spans="1:30" ht="20.25" customHeight="1" x14ac:dyDescent="0.2">
      <c r="A9" s="29" t="s">
        <v>25</v>
      </c>
      <c r="B9" s="30">
        <v>1236482.0007599997</v>
      </c>
      <c r="C9" s="30">
        <v>42644.498841999994</v>
      </c>
      <c r="D9" s="30">
        <v>30765.754664856999</v>
      </c>
      <c r="E9" s="30">
        <v>14671.095496146001</v>
      </c>
      <c r="F9" s="30">
        <v>972.23126038499993</v>
      </c>
      <c r="G9" s="30">
        <v>88362.203075788901</v>
      </c>
      <c r="H9" s="30">
        <v>15970.403832521999</v>
      </c>
      <c r="I9" s="30">
        <v>3749.2491617992</v>
      </c>
      <c r="J9" s="30">
        <v>8717.8614135900007</v>
      </c>
      <c r="K9" s="30">
        <v>32725.144018874995</v>
      </c>
      <c r="L9" s="30">
        <v>8533.4009869299989</v>
      </c>
      <c r="M9" s="30">
        <v>26489.302716999999</v>
      </c>
      <c r="N9" s="30">
        <v>31231.727639299999</v>
      </c>
      <c r="O9" s="30">
        <v>68233.068740726798</v>
      </c>
      <c r="P9" s="30">
        <v>1944242.792076824</v>
      </c>
      <c r="Q9" s="31">
        <f t="shared" si="0"/>
        <v>2628337.8078927966</v>
      </c>
    </row>
    <row r="10" spans="1:30" x14ac:dyDescent="0.2">
      <c r="A10" s="20" t="s">
        <v>26</v>
      </c>
      <c r="B10" s="21"/>
      <c r="C10" s="21"/>
      <c r="D10" s="26"/>
      <c r="E10" s="26"/>
      <c r="F10" s="26"/>
      <c r="G10" s="26"/>
      <c r="H10" s="21"/>
      <c r="I10" s="21"/>
      <c r="J10" s="21"/>
      <c r="K10" s="21"/>
      <c r="L10" s="21"/>
      <c r="M10" s="21"/>
      <c r="N10" s="21"/>
      <c r="O10" s="22"/>
      <c r="P10" s="26"/>
      <c r="Q10" s="31">
        <f t="shared" si="0"/>
        <v>0</v>
      </c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</row>
    <row r="11" spans="1:30" x14ac:dyDescent="0.2">
      <c r="A11" s="20" t="s">
        <v>27</v>
      </c>
      <c r="B11" s="21">
        <v>1217.3649510003161</v>
      </c>
      <c r="C11" s="21">
        <v>1.6180889999959618</v>
      </c>
      <c r="D11" s="21">
        <v>-1102.1382694134045</v>
      </c>
      <c r="E11" s="21">
        <v>-859.03142120600023</v>
      </c>
      <c r="F11" s="21">
        <v>-493.15597281301518</v>
      </c>
      <c r="G11" s="21">
        <v>2045.7969242110848</v>
      </c>
      <c r="H11" s="21">
        <v>-9450.0838604125238</v>
      </c>
      <c r="I11" s="21">
        <v>337.95548865846604</v>
      </c>
      <c r="J11" s="21">
        <v>89.386443410021457</v>
      </c>
      <c r="K11" s="21">
        <v>4494.2183932934604</v>
      </c>
      <c r="L11" s="21">
        <v>-286.36307116502576</v>
      </c>
      <c r="M11" s="21">
        <v>-6170.7643940000162</v>
      </c>
      <c r="N11" s="21">
        <v>-16535.654205928604</v>
      </c>
      <c r="O11" s="22">
        <v>6205.0117430616519</v>
      </c>
      <c r="P11" s="21">
        <v>-19813.709999999963</v>
      </c>
      <c r="Q11" s="31">
        <f t="shared" si="0"/>
        <v>239017.05234273485</v>
      </c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</row>
    <row r="12" spans="1:30" ht="18" customHeight="1" x14ac:dyDescent="0.2">
      <c r="A12" s="29" t="s">
        <v>28</v>
      </c>
      <c r="B12" s="30">
        <v>859336.00000000012</v>
      </c>
      <c r="C12" s="30">
        <v>35695</v>
      </c>
      <c r="D12" s="30">
        <v>0.28792800000000002</v>
      </c>
      <c r="E12" s="30">
        <v>0</v>
      </c>
      <c r="F12" s="30">
        <v>0</v>
      </c>
      <c r="G12" s="30">
        <v>492.4</v>
      </c>
      <c r="H12" s="30">
        <v>207.60881561588647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9081.6991301721937</v>
      </c>
      <c r="P12" s="30">
        <v>0</v>
      </c>
      <c r="Q12" s="31">
        <f t="shared" si="0"/>
        <v>349827.05049423291</v>
      </c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</row>
    <row r="13" spans="1:30" ht="23.25" customHeight="1" x14ac:dyDescent="0.2">
      <c r="A13" s="32" t="s">
        <v>29</v>
      </c>
      <c r="B13" s="33">
        <v>859336.00000000012</v>
      </c>
      <c r="C13" s="33">
        <v>35695</v>
      </c>
      <c r="D13" s="33">
        <v>0.28792800000000002</v>
      </c>
      <c r="E13" s="33">
        <v>0</v>
      </c>
      <c r="F13" s="33"/>
      <c r="G13" s="33">
        <v>492.4</v>
      </c>
      <c r="H13" s="33">
        <v>207.60881561588647</v>
      </c>
      <c r="I13" s="33"/>
      <c r="J13" s="33"/>
      <c r="K13" s="33"/>
      <c r="L13" s="33"/>
      <c r="M13" s="33"/>
      <c r="N13" s="33"/>
      <c r="O13" s="33">
        <v>9081.6991301721937</v>
      </c>
      <c r="P13" s="33"/>
      <c r="Q13" s="120">
        <f t="shared" si="0"/>
        <v>349827.05049423291</v>
      </c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</row>
    <row r="14" spans="1:30" ht="15" customHeight="1" x14ac:dyDescent="0.2">
      <c r="A14" s="35" t="s">
        <v>30</v>
      </c>
      <c r="B14" s="36">
        <v>0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22339.571196939352</v>
      </c>
      <c r="P14" s="36">
        <v>100073.44211599999</v>
      </c>
      <c r="Q14" s="31">
        <f t="shared" si="0"/>
        <v>860520.28250610398</v>
      </c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</row>
    <row r="15" spans="1:30" x14ac:dyDescent="0.2">
      <c r="A15" s="20" t="s">
        <v>31</v>
      </c>
      <c r="B15" s="21"/>
      <c r="C15" s="21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>
        <v>5565.47</v>
      </c>
      <c r="P15" s="26"/>
      <c r="Q15" s="31">
        <f t="shared" si="0"/>
        <v>214381.90440000003</v>
      </c>
    </row>
    <row r="16" spans="1:30" x14ac:dyDescent="0.2">
      <c r="A16" s="20" t="s">
        <v>32</v>
      </c>
      <c r="B16" s="21"/>
      <c r="C16" s="21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>
        <v>5836.5</v>
      </c>
      <c r="P16" s="26"/>
      <c r="Q16" s="31">
        <f t="shared" si="0"/>
        <v>224821.98</v>
      </c>
    </row>
    <row r="17" spans="1:35" ht="25.5" x14ac:dyDescent="0.2">
      <c r="A17" s="37" t="s">
        <v>33</v>
      </c>
      <c r="B17" s="21"/>
      <c r="C17" s="21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33">
        <v>100073.44211599999</v>
      </c>
      <c r="Q17" s="31"/>
    </row>
    <row r="18" spans="1:35" x14ac:dyDescent="0.2">
      <c r="A18" s="20" t="s">
        <v>34</v>
      </c>
      <c r="B18" s="21"/>
      <c r="C18" s="21"/>
      <c r="D18" s="26"/>
      <c r="E18" s="26"/>
      <c r="F18" s="21"/>
      <c r="G18" s="21"/>
      <c r="H18" s="21"/>
      <c r="I18" s="21"/>
      <c r="J18" s="21"/>
      <c r="K18" s="21"/>
      <c r="L18" s="21"/>
      <c r="M18" s="21"/>
      <c r="N18" s="21"/>
      <c r="O18" s="26">
        <v>10937.601196939349</v>
      </c>
      <c r="P18" s="21"/>
      <c r="Q18" s="31">
        <f t="shared" si="0"/>
        <v>421316.39810610376</v>
      </c>
    </row>
    <row r="19" spans="1:35" ht="14.25" customHeight="1" x14ac:dyDescent="0.2">
      <c r="A19" s="29" t="s">
        <v>35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>
        <v>111.20209203799547</v>
      </c>
      <c r="P19" s="30">
        <v>281355.63996082405</v>
      </c>
      <c r="Q19" s="31">
        <f t="shared" si="0"/>
        <v>4283.5045853035863</v>
      </c>
    </row>
    <row r="20" spans="1:35" ht="15.75" customHeight="1" x14ac:dyDescent="0.2">
      <c r="A20" s="38" t="s">
        <v>36</v>
      </c>
      <c r="B20" s="39">
        <v>378363.36571099993</v>
      </c>
      <c r="C20" s="39">
        <v>6951.1169309999914</v>
      </c>
      <c r="D20" s="39">
        <v>29663.328467443593</v>
      </c>
      <c r="E20" s="39">
        <v>13812.064074940001</v>
      </c>
      <c r="F20" s="39">
        <v>479.07528757198475</v>
      </c>
      <c r="G20" s="39">
        <v>89915.599999999991</v>
      </c>
      <c r="H20" s="39">
        <v>6312.7111564935894</v>
      </c>
      <c r="I20" s="39">
        <v>4087.204650457666</v>
      </c>
      <c r="J20" s="39">
        <v>8807.2478570000221</v>
      </c>
      <c r="K20" s="39">
        <v>37219.362412168455</v>
      </c>
      <c r="L20" s="39">
        <v>8247.0379157649731</v>
      </c>
      <c r="M20" s="39">
        <v>20318.538322999982</v>
      </c>
      <c r="N20" s="39">
        <v>14696.073433371395</v>
      </c>
      <c r="O20" s="39">
        <v>42905.608064638916</v>
      </c>
      <c r="P20" s="39">
        <v>1543000</v>
      </c>
      <c r="Q20" s="31">
        <f t="shared" si="0"/>
        <v>1652724.0226498912</v>
      </c>
      <c r="AI20" s="5" t="s">
        <v>37</v>
      </c>
    </row>
    <row r="21" spans="1:35" ht="15" customHeight="1" x14ac:dyDescent="0.2">
      <c r="A21" s="38" t="s">
        <v>38</v>
      </c>
      <c r="B21" s="39">
        <v>378363.36571099993</v>
      </c>
      <c r="C21" s="39">
        <v>6951.1169309999914</v>
      </c>
      <c r="D21" s="39">
        <v>3139.874895679151</v>
      </c>
      <c r="E21" s="39">
        <v>13812.064074940001</v>
      </c>
      <c r="F21" s="39">
        <v>0</v>
      </c>
      <c r="G21" s="39">
        <v>2805.7</v>
      </c>
      <c r="H21" s="39">
        <v>1566.1605738618673</v>
      </c>
      <c r="I21" s="39">
        <v>0</v>
      </c>
      <c r="J21" s="39">
        <v>0</v>
      </c>
      <c r="K21" s="39">
        <v>0</v>
      </c>
      <c r="L21" s="39">
        <v>0</v>
      </c>
      <c r="M21" s="39">
        <v>20318.538322999982</v>
      </c>
      <c r="N21" s="39">
        <v>14696.073433371395</v>
      </c>
      <c r="O21" s="39">
        <v>1457.7533412771038</v>
      </c>
      <c r="P21" s="39">
        <v>645000</v>
      </c>
      <c r="Q21" s="31">
        <f t="shared" si="0"/>
        <v>56152.658705994043</v>
      </c>
      <c r="AI21" s="5" t="s">
        <v>39</v>
      </c>
    </row>
    <row r="22" spans="1:35" x14ac:dyDescent="0.2">
      <c r="A22" s="40" t="s">
        <v>40</v>
      </c>
      <c r="B22" s="41">
        <v>88122.397967000012</v>
      </c>
      <c r="C22" s="41">
        <v>86</v>
      </c>
      <c r="D22" s="42"/>
      <c r="E22" s="42">
        <v>0</v>
      </c>
      <c r="F22" s="42"/>
      <c r="G22" s="42">
        <v>179.8</v>
      </c>
      <c r="H22" s="41">
        <v>557.1420018852649</v>
      </c>
      <c r="I22" s="42"/>
      <c r="J22" s="42"/>
      <c r="K22" s="42"/>
      <c r="L22" s="42"/>
      <c r="M22" s="42"/>
      <c r="N22" s="42"/>
      <c r="O22" s="43"/>
      <c r="P22" s="42"/>
      <c r="Q22" s="31">
        <f t="shared" si="0"/>
        <v>0</v>
      </c>
      <c r="AI22" s="5" t="s">
        <v>41</v>
      </c>
    </row>
    <row r="23" spans="1:35" x14ac:dyDescent="0.2">
      <c r="A23" s="40" t="s">
        <v>42</v>
      </c>
      <c r="B23" s="41">
        <v>799.99999999999989</v>
      </c>
      <c r="C23" s="41"/>
      <c r="D23" s="42"/>
      <c r="E23" s="42">
        <v>10424.31116994</v>
      </c>
      <c r="F23" s="42"/>
      <c r="G23" s="42">
        <v>100.89999999999999</v>
      </c>
      <c r="H23" s="41">
        <v>408.07819395049881</v>
      </c>
      <c r="I23" s="42"/>
      <c r="J23" s="42"/>
      <c r="K23" s="42"/>
      <c r="L23" s="42"/>
      <c r="M23" s="42"/>
      <c r="N23" s="42"/>
      <c r="O23" s="43"/>
      <c r="P23" s="42"/>
      <c r="Q23" s="31">
        <f t="shared" si="0"/>
        <v>0</v>
      </c>
      <c r="AI23" s="5" t="s">
        <v>43</v>
      </c>
    </row>
    <row r="24" spans="1:35" x14ac:dyDescent="0.2">
      <c r="A24" s="40" t="s">
        <v>44</v>
      </c>
      <c r="B24" s="41"/>
      <c r="C24" s="41"/>
      <c r="D24" s="42"/>
      <c r="E24" s="42"/>
      <c r="F24" s="42"/>
      <c r="G24" s="41">
        <v>19.5</v>
      </c>
      <c r="H24" s="41">
        <v>233.22487897448207</v>
      </c>
      <c r="I24" s="42"/>
      <c r="J24" s="42"/>
      <c r="K24" s="42"/>
      <c r="L24" s="42"/>
      <c r="M24" s="42"/>
      <c r="N24" s="42"/>
      <c r="O24" s="43"/>
      <c r="P24" s="42"/>
      <c r="Q24" s="31">
        <f t="shared" si="0"/>
        <v>0</v>
      </c>
    </row>
    <row r="25" spans="1:35" x14ac:dyDescent="0.2">
      <c r="A25" s="40" t="s">
        <v>45</v>
      </c>
      <c r="B25" s="41"/>
      <c r="C25" s="41"/>
      <c r="D25" s="42"/>
      <c r="E25" s="42"/>
      <c r="F25" s="42"/>
      <c r="G25" s="42">
        <v>96.3</v>
      </c>
      <c r="H25" s="41">
        <v>14.612022951841904</v>
      </c>
      <c r="I25" s="42"/>
      <c r="J25" s="42"/>
      <c r="K25" s="42"/>
      <c r="L25" s="42"/>
      <c r="M25" s="42"/>
      <c r="N25" s="42"/>
      <c r="O25" s="43"/>
      <c r="P25" s="42"/>
      <c r="Q25" s="31">
        <f t="shared" si="0"/>
        <v>0</v>
      </c>
    </row>
    <row r="26" spans="1:35" x14ac:dyDescent="0.2">
      <c r="A26" s="40" t="s">
        <v>46</v>
      </c>
      <c r="B26" s="41"/>
      <c r="C26" s="41"/>
      <c r="D26" s="42">
        <v>4.8815799999999996</v>
      </c>
      <c r="E26" s="42"/>
      <c r="F26" s="42"/>
      <c r="G26" s="42">
        <v>1338.8</v>
      </c>
      <c r="H26" s="42">
        <v>114.94386171335377</v>
      </c>
      <c r="I26" s="42"/>
      <c r="J26" s="42"/>
      <c r="K26" s="42"/>
      <c r="L26" s="42"/>
      <c r="M26" s="42"/>
      <c r="N26" s="42"/>
      <c r="O26" s="43"/>
      <c r="P26" s="42"/>
      <c r="Q26" s="31">
        <f t="shared" si="0"/>
        <v>0</v>
      </c>
      <c r="U26" s="4"/>
    </row>
    <row r="27" spans="1:35" x14ac:dyDescent="0.2">
      <c r="A27" s="40" t="s">
        <v>47</v>
      </c>
      <c r="B27" s="41">
        <v>1027</v>
      </c>
      <c r="C27" s="41">
        <v>1039</v>
      </c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3"/>
      <c r="P27" s="42"/>
      <c r="Q27" s="31">
        <f t="shared" si="0"/>
        <v>0</v>
      </c>
    </row>
    <row r="28" spans="1:35" x14ac:dyDescent="0.2">
      <c r="A28" s="40" t="s">
        <v>48</v>
      </c>
      <c r="B28" s="41">
        <v>9263</v>
      </c>
      <c r="C28" s="41">
        <v>569</v>
      </c>
      <c r="D28" s="42"/>
      <c r="E28" s="42"/>
      <c r="F28" s="42"/>
      <c r="G28" s="42">
        <v>457.3</v>
      </c>
      <c r="H28" s="42">
        <v>113.54319131274968</v>
      </c>
      <c r="I28" s="42"/>
      <c r="J28" s="42"/>
      <c r="K28" s="42"/>
      <c r="L28" s="42"/>
      <c r="M28" s="42"/>
      <c r="N28" s="42"/>
      <c r="O28" s="43"/>
      <c r="P28" s="42"/>
      <c r="Q28" s="31">
        <f t="shared" si="0"/>
        <v>0</v>
      </c>
      <c r="U28" s="28"/>
      <c r="W28" s="28"/>
      <c r="X28" s="28"/>
    </row>
    <row r="29" spans="1:35" x14ac:dyDescent="0.2">
      <c r="A29" s="40" t="s">
        <v>49</v>
      </c>
      <c r="B29" s="41">
        <v>173</v>
      </c>
      <c r="C29" s="41">
        <v>994</v>
      </c>
      <c r="D29" s="42"/>
      <c r="E29" s="42"/>
      <c r="F29" s="42"/>
      <c r="G29" s="42">
        <v>502.5</v>
      </c>
      <c r="H29" s="42">
        <v>18.711755452801228</v>
      </c>
      <c r="I29" s="42"/>
      <c r="J29" s="42"/>
      <c r="K29" s="42"/>
      <c r="L29" s="42"/>
      <c r="M29" s="42"/>
      <c r="N29" s="42"/>
      <c r="O29" s="43"/>
      <c r="P29" s="42"/>
      <c r="Q29" s="31">
        <f t="shared" si="0"/>
        <v>0</v>
      </c>
      <c r="W29" s="28"/>
      <c r="X29" s="28"/>
    </row>
    <row r="30" spans="1:35" x14ac:dyDescent="0.2">
      <c r="A30" s="40" t="s">
        <v>50</v>
      </c>
      <c r="B30" s="41">
        <v>278977.96774399991</v>
      </c>
      <c r="C30" s="41">
        <v>4263.1169309999914</v>
      </c>
      <c r="D30" s="42">
        <v>3134.9933156791508</v>
      </c>
      <c r="E30" s="42">
        <v>3387.7529050000003</v>
      </c>
      <c r="F30" s="42"/>
      <c r="G30" s="42">
        <v>110.6</v>
      </c>
      <c r="H30" s="42">
        <v>105.90466762087485</v>
      </c>
      <c r="I30" s="42"/>
      <c r="J30" s="42"/>
      <c r="K30" s="42"/>
      <c r="L30" s="42"/>
      <c r="M30" s="42">
        <v>20318.538322999982</v>
      </c>
      <c r="N30" s="42">
        <v>14696.073433371395</v>
      </c>
      <c r="O30" s="43">
        <v>1457.7533412771038</v>
      </c>
      <c r="P30" s="42">
        <v>645000</v>
      </c>
      <c r="Q30" s="31">
        <f t="shared" si="0"/>
        <v>56152.658705994043</v>
      </c>
      <c r="W30" s="28"/>
      <c r="X30" s="28"/>
    </row>
    <row r="31" spans="1:35" s="4" customFormat="1" ht="16.5" customHeight="1" x14ac:dyDescent="0.2">
      <c r="A31" s="38" t="s">
        <v>51</v>
      </c>
      <c r="B31" s="39">
        <v>0</v>
      </c>
      <c r="C31" s="39">
        <v>0</v>
      </c>
      <c r="D31" s="39">
        <v>89.451697569000032</v>
      </c>
      <c r="E31" s="39">
        <v>0</v>
      </c>
      <c r="F31" s="39">
        <v>0</v>
      </c>
      <c r="G31" s="39">
        <v>4515.8</v>
      </c>
      <c r="H31" s="39">
        <v>1484.2240972457605</v>
      </c>
      <c r="I31" s="39">
        <v>0</v>
      </c>
      <c r="J31" s="39">
        <v>0</v>
      </c>
      <c r="K31" s="39">
        <v>37219.362412168455</v>
      </c>
      <c r="L31" s="39">
        <v>8247.0379157649731</v>
      </c>
      <c r="M31" s="39">
        <v>0</v>
      </c>
      <c r="N31" s="39">
        <v>0</v>
      </c>
      <c r="O31" s="39">
        <v>15415.061997247096</v>
      </c>
      <c r="P31" s="39">
        <v>33000</v>
      </c>
      <c r="Q31" s="31">
        <f t="shared" si="0"/>
        <v>593788.18813395815</v>
      </c>
      <c r="T31" s="5"/>
      <c r="U31" s="31"/>
      <c r="V31" s="5"/>
      <c r="W31" s="31"/>
      <c r="X31" s="31"/>
      <c r="Y31" s="5"/>
    </row>
    <row r="32" spans="1:35" x14ac:dyDescent="0.2">
      <c r="A32" s="40" t="s">
        <v>52</v>
      </c>
      <c r="B32" s="41"/>
      <c r="C32" s="41"/>
      <c r="D32" s="42">
        <v>89.451697569000032</v>
      </c>
      <c r="E32" s="42"/>
      <c r="F32" s="42"/>
      <c r="G32" s="42">
        <v>2283.5</v>
      </c>
      <c r="H32" s="42">
        <v>173.74473275230235</v>
      </c>
      <c r="I32" s="42"/>
      <c r="J32" s="42"/>
      <c r="K32" s="42">
        <v>37219.362412168455</v>
      </c>
      <c r="L32" s="42"/>
      <c r="M32" s="42"/>
      <c r="N32" s="42"/>
      <c r="O32" s="43">
        <v>13491.290188590627</v>
      </c>
      <c r="P32" s="42"/>
      <c r="Q32" s="31">
        <f t="shared" si="0"/>
        <v>519684.49806451099</v>
      </c>
      <c r="U32" s="31"/>
    </row>
    <row r="33" spans="1:18" x14ac:dyDescent="0.2">
      <c r="A33" s="40" t="s">
        <v>53</v>
      </c>
      <c r="B33" s="41"/>
      <c r="C33" s="41"/>
      <c r="D33" s="42"/>
      <c r="E33" s="42"/>
      <c r="F33" s="42"/>
      <c r="G33" s="42">
        <v>1.2</v>
      </c>
      <c r="H33" s="42"/>
      <c r="I33" s="42"/>
      <c r="J33" s="42"/>
      <c r="K33" s="42"/>
      <c r="L33" s="42"/>
      <c r="M33" s="42"/>
      <c r="N33" s="42"/>
      <c r="O33" s="43"/>
      <c r="P33" s="42"/>
      <c r="Q33" s="31">
        <f t="shared" si="0"/>
        <v>0</v>
      </c>
    </row>
    <row r="34" spans="1:18" x14ac:dyDescent="0.2">
      <c r="A34" s="40" t="s">
        <v>54</v>
      </c>
      <c r="B34" s="41"/>
      <c r="C34" s="41"/>
      <c r="D34" s="42"/>
      <c r="E34" s="42"/>
      <c r="F34" s="42"/>
      <c r="G34" s="42">
        <v>1458</v>
      </c>
      <c r="H34" s="42">
        <v>8.7796495587106657E-2</v>
      </c>
      <c r="I34" s="42"/>
      <c r="J34" s="42"/>
      <c r="K34" s="42"/>
      <c r="L34" s="42"/>
      <c r="M34" s="42"/>
      <c r="N34" s="42"/>
      <c r="O34" s="43"/>
      <c r="P34" s="42">
        <v>33000</v>
      </c>
      <c r="Q34" s="31">
        <f t="shared" si="0"/>
        <v>0</v>
      </c>
    </row>
    <row r="35" spans="1:18" x14ac:dyDescent="0.2">
      <c r="A35" s="40" t="s">
        <v>55</v>
      </c>
      <c r="B35" s="41"/>
      <c r="C35" s="41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3">
        <v>1923.7718086564682</v>
      </c>
      <c r="P35" s="42"/>
      <c r="Q35" s="31">
        <f t="shared" si="0"/>
        <v>74103.69006944717</v>
      </c>
    </row>
    <row r="36" spans="1:18" x14ac:dyDescent="0.2">
      <c r="A36" s="40" t="s">
        <v>56</v>
      </c>
      <c r="B36" s="41"/>
      <c r="C36" s="41"/>
      <c r="D36" s="42"/>
      <c r="E36" s="42"/>
      <c r="F36" s="42"/>
      <c r="G36" s="42">
        <v>773.1</v>
      </c>
      <c r="H36" s="42">
        <v>1310.3915679978711</v>
      </c>
      <c r="I36" s="42"/>
      <c r="J36" s="42"/>
      <c r="K36" s="42"/>
      <c r="L36" s="42">
        <v>8247.0379157649731</v>
      </c>
      <c r="M36" s="42"/>
      <c r="N36" s="42"/>
      <c r="O36" s="43"/>
      <c r="P36" s="42"/>
      <c r="Q36" s="31">
        <f t="shared" si="0"/>
        <v>0</v>
      </c>
    </row>
    <row r="37" spans="1:18" x14ac:dyDescent="0.2">
      <c r="A37" s="40" t="s">
        <v>50</v>
      </c>
      <c r="B37" s="41"/>
      <c r="C37" s="41"/>
      <c r="D37" s="42"/>
      <c r="E37" s="42"/>
      <c r="F37" s="42"/>
      <c r="G37" s="42"/>
      <c r="H37" s="42">
        <v>0</v>
      </c>
      <c r="I37" s="42"/>
      <c r="J37" s="42"/>
      <c r="K37" s="41"/>
      <c r="L37" s="41"/>
      <c r="M37" s="41"/>
      <c r="N37" s="42"/>
      <c r="O37" s="43"/>
      <c r="P37" s="42"/>
      <c r="Q37" s="31">
        <f t="shared" si="0"/>
        <v>0</v>
      </c>
    </row>
    <row r="38" spans="1:18" s="4" customFormat="1" ht="18" customHeight="1" x14ac:dyDescent="0.2">
      <c r="A38" s="38" t="s">
        <v>57</v>
      </c>
      <c r="B38" s="39">
        <v>0</v>
      </c>
      <c r="C38" s="39">
        <v>0</v>
      </c>
      <c r="D38" s="39">
        <v>26434.001874195441</v>
      </c>
      <c r="E38" s="39">
        <v>0</v>
      </c>
      <c r="F38" s="39">
        <v>479.07528757198475</v>
      </c>
      <c r="G38" s="39">
        <v>82594.099999999991</v>
      </c>
      <c r="H38" s="39">
        <v>3262.3264853859619</v>
      </c>
      <c r="I38" s="39">
        <v>4087.204650457666</v>
      </c>
      <c r="J38" s="39">
        <v>8807.2478570000221</v>
      </c>
      <c r="K38" s="39">
        <v>0</v>
      </c>
      <c r="L38" s="39">
        <v>0</v>
      </c>
      <c r="M38" s="39">
        <v>0</v>
      </c>
      <c r="N38" s="39">
        <v>0</v>
      </c>
      <c r="O38" s="39">
        <v>1142.9546782789998</v>
      </c>
      <c r="P38" s="39">
        <v>865000</v>
      </c>
      <c r="Q38" s="31">
        <f t="shared" si="0"/>
        <v>44026.614207307081</v>
      </c>
    </row>
    <row r="39" spans="1:18" x14ac:dyDescent="0.2">
      <c r="A39" s="40" t="s">
        <v>58</v>
      </c>
      <c r="B39" s="41"/>
      <c r="C39" s="41"/>
      <c r="D39" s="42">
        <v>26207.423904155443</v>
      </c>
      <c r="E39" s="42"/>
      <c r="F39" s="42">
        <v>298.42725554319134</v>
      </c>
      <c r="G39" s="42"/>
      <c r="H39" s="42"/>
      <c r="I39" s="42"/>
      <c r="J39" s="42"/>
      <c r="K39" s="42"/>
      <c r="L39" s="42"/>
      <c r="M39" s="42"/>
      <c r="N39" s="42"/>
      <c r="O39" s="43"/>
      <c r="P39" s="42">
        <v>375000</v>
      </c>
      <c r="Q39" s="31">
        <f t="shared" si="0"/>
        <v>0</v>
      </c>
    </row>
    <row r="40" spans="1:18" x14ac:dyDescent="0.2">
      <c r="A40" s="40" t="s">
        <v>59</v>
      </c>
      <c r="B40" s="41"/>
      <c r="C40" s="41"/>
      <c r="D40" s="42"/>
      <c r="E40" s="42"/>
      <c r="F40" s="42">
        <v>62.241971522957122</v>
      </c>
      <c r="G40" s="42"/>
      <c r="H40" s="42"/>
      <c r="I40" s="42"/>
      <c r="J40" s="42"/>
      <c r="K40" s="42"/>
      <c r="L40" s="42"/>
      <c r="M40" s="42"/>
      <c r="N40" s="42"/>
      <c r="O40" s="43"/>
      <c r="P40" s="42">
        <v>125000</v>
      </c>
      <c r="Q40" s="31">
        <f t="shared" si="0"/>
        <v>0</v>
      </c>
    </row>
    <row r="41" spans="1:18" x14ac:dyDescent="0.2">
      <c r="A41" s="40" t="s">
        <v>60</v>
      </c>
      <c r="B41" s="41"/>
      <c r="C41" s="41"/>
      <c r="D41" s="42">
        <v>26.499566999999999</v>
      </c>
      <c r="E41" s="42"/>
      <c r="F41" s="42"/>
      <c r="G41" s="42">
        <v>424.4</v>
      </c>
      <c r="H41" s="42">
        <v>34.591251904259401</v>
      </c>
      <c r="I41" s="42"/>
      <c r="J41" s="42"/>
      <c r="K41" s="42"/>
      <c r="L41" s="42"/>
      <c r="M41" s="42"/>
      <c r="N41" s="42"/>
      <c r="O41" s="43">
        <v>141.74113199999999</v>
      </c>
      <c r="P41" s="42">
        <v>255000</v>
      </c>
      <c r="Q41" s="31">
        <f t="shared" si="0"/>
        <v>5459.8684046400003</v>
      </c>
    </row>
    <row r="42" spans="1:18" x14ac:dyDescent="0.2">
      <c r="A42" s="40" t="s">
        <v>50</v>
      </c>
      <c r="B42" s="41"/>
      <c r="C42" s="41"/>
      <c r="D42" s="42">
        <v>200.07840304000001</v>
      </c>
      <c r="E42" s="42"/>
      <c r="F42" s="42">
        <v>118.40606050583634</v>
      </c>
      <c r="G42" s="42">
        <v>82169.7</v>
      </c>
      <c r="H42" s="42">
        <v>3227.7352334817024</v>
      </c>
      <c r="I42" s="42">
        <v>4087.204650457666</v>
      </c>
      <c r="J42" s="42">
        <v>8807.2478570000221</v>
      </c>
      <c r="K42" s="42"/>
      <c r="L42" s="42"/>
      <c r="M42" s="42"/>
      <c r="N42" s="42"/>
      <c r="O42" s="43">
        <v>1001.213546279</v>
      </c>
      <c r="P42" s="42">
        <v>110000</v>
      </c>
      <c r="Q42" s="31">
        <f t="shared" si="0"/>
        <v>38566.745802667079</v>
      </c>
    </row>
    <row r="43" spans="1:18" s="4" customFormat="1" ht="18" customHeight="1" x14ac:dyDescent="0.25">
      <c r="A43" s="44" t="s">
        <v>61</v>
      </c>
      <c r="B43" s="45"/>
      <c r="C43" s="45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121">
        <v>24889.838047835718</v>
      </c>
      <c r="P43" s="122"/>
      <c r="Q43" s="18">
        <f t="shared" si="0"/>
        <v>958756.56160263193</v>
      </c>
    </row>
    <row r="44" spans="1:18" x14ac:dyDescent="0.2">
      <c r="A44" s="123" t="s">
        <v>122</v>
      </c>
      <c r="B44" s="124"/>
      <c r="C44" s="124"/>
      <c r="D44" s="124"/>
      <c r="E44" s="125"/>
      <c r="F44" s="124"/>
      <c r="G44" s="124"/>
      <c r="H44" s="125"/>
      <c r="I44" s="125"/>
      <c r="J44" s="125"/>
      <c r="K44" s="125"/>
      <c r="L44" s="125"/>
      <c r="M44" s="125"/>
      <c r="N44" s="125"/>
      <c r="O44" s="125"/>
      <c r="P44" s="126"/>
    </row>
    <row r="45" spans="1:18" x14ac:dyDescent="0.2">
      <c r="A45" s="123" t="s">
        <v>62</v>
      </c>
      <c r="B45" s="124"/>
      <c r="C45" s="124"/>
      <c r="D45" s="124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6"/>
    </row>
    <row r="46" spans="1:18" ht="12.75" customHeight="1" x14ac:dyDescent="0.2">
      <c r="A46" s="128" t="s">
        <v>63</v>
      </c>
      <c r="B46" s="129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30"/>
    </row>
    <row r="47" spans="1:18" x14ac:dyDescent="0.2">
      <c r="A47" s="131" t="s">
        <v>64</v>
      </c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3"/>
    </row>
    <row r="48" spans="1:18" x14ac:dyDescent="0.2">
      <c r="F48" s="23"/>
      <c r="R48" s="59"/>
    </row>
    <row r="49" spans="1:18" x14ac:dyDescent="0.2">
      <c r="A49" s="60"/>
      <c r="B49" s="60"/>
      <c r="C49" s="61"/>
      <c r="D49" s="60"/>
      <c r="E49" s="60"/>
      <c r="F49" s="62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</row>
    <row r="50" spans="1:18" x14ac:dyDescent="0.2">
      <c r="A50" s="60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0"/>
      <c r="R50" s="60"/>
    </row>
    <row r="51" spans="1:18" x14ac:dyDescent="0.2">
      <c r="A51" s="60"/>
      <c r="B51" s="60"/>
      <c r="C51" s="61"/>
      <c r="D51" s="60"/>
      <c r="E51" s="60"/>
      <c r="F51" s="62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</row>
    <row r="52" spans="1:18" x14ac:dyDescent="0.2">
      <c r="A52" s="60"/>
      <c r="B52" s="60"/>
      <c r="C52" s="60"/>
      <c r="D52" s="60"/>
      <c r="E52" s="60"/>
      <c r="F52" s="62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</row>
    <row r="53" spans="1:18" x14ac:dyDescent="0.2">
      <c r="A53" s="60"/>
      <c r="B53" s="60"/>
      <c r="C53" s="60"/>
      <c r="D53" s="60"/>
      <c r="E53" s="60"/>
      <c r="F53" s="62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</row>
    <row r="54" spans="1:18" x14ac:dyDescent="0.2">
      <c r="A54" s="60"/>
      <c r="B54" s="60"/>
      <c r="C54" s="60"/>
      <c r="D54" s="60"/>
      <c r="E54" s="60"/>
      <c r="F54" s="62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</row>
    <row r="55" spans="1:18" x14ac:dyDescent="0.2">
      <c r="A55" s="60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0"/>
      <c r="R55" s="60"/>
    </row>
    <row r="56" spans="1:18" x14ac:dyDescent="0.2">
      <c r="A56" s="60"/>
      <c r="B56" s="60"/>
      <c r="C56" s="60"/>
      <c r="D56" s="60"/>
      <c r="E56" s="60"/>
      <c r="F56" s="62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</row>
    <row r="57" spans="1:18" ht="17.25" customHeight="1" x14ac:dyDescent="0.2">
      <c r="A57" s="60"/>
      <c r="B57" s="60"/>
      <c r="C57" s="60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0"/>
      <c r="P57" s="60"/>
      <c r="Q57" s="60"/>
      <c r="R57" s="60"/>
    </row>
    <row r="58" spans="1:18" ht="12.75" customHeight="1" x14ac:dyDescent="0.2">
      <c r="A58" s="60"/>
      <c r="B58" s="60"/>
      <c r="C58" s="60"/>
      <c r="D58" s="60"/>
      <c r="E58" s="60"/>
      <c r="F58" s="62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</row>
    <row r="59" spans="1:18" x14ac:dyDescent="0.2">
      <c r="A59" s="60"/>
      <c r="B59" s="60"/>
      <c r="C59" s="60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0"/>
      <c r="P59" s="60"/>
      <c r="Q59" s="60"/>
      <c r="R59" s="60"/>
    </row>
    <row r="60" spans="1:18" x14ac:dyDescent="0.2">
      <c r="A60" s="60"/>
      <c r="B60" s="60"/>
      <c r="C60" s="60"/>
      <c r="D60" s="60"/>
      <c r="E60" s="60"/>
      <c r="F60" s="62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</row>
    <row r="61" spans="1:18" x14ac:dyDescent="0.2">
      <c r="A61" s="60"/>
      <c r="B61" s="60"/>
      <c r="C61" s="60"/>
      <c r="D61" s="60"/>
      <c r="E61" s="60"/>
      <c r="F61" s="62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</row>
    <row r="62" spans="1:18" x14ac:dyDescent="0.2">
      <c r="A62" s="60"/>
      <c r="B62" s="60"/>
      <c r="C62" s="60"/>
      <c r="D62" s="60"/>
      <c r="E62" s="60"/>
      <c r="F62" s="62"/>
      <c r="G62" s="60"/>
      <c r="H62" s="60"/>
      <c r="I62" s="60"/>
      <c r="J62" s="60"/>
      <c r="K62" s="60"/>
      <c r="L62" s="60"/>
      <c r="M62" s="60"/>
      <c r="N62" s="60"/>
      <c r="O62" s="61"/>
      <c r="P62" s="60"/>
      <c r="Q62" s="60"/>
      <c r="R62" s="60"/>
    </row>
    <row r="63" spans="1:18" x14ac:dyDescent="0.2">
      <c r="A63" s="60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0"/>
      <c r="R63" s="60"/>
    </row>
    <row r="64" spans="1:18" x14ac:dyDescent="0.2">
      <c r="A64" s="60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0"/>
      <c r="R64" s="60"/>
    </row>
    <row r="65" spans="1:18" x14ac:dyDescent="0.2">
      <c r="A65" s="60"/>
      <c r="B65" s="60"/>
      <c r="C65" s="60"/>
      <c r="D65" s="60"/>
      <c r="E65" s="60"/>
      <c r="F65" s="62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</row>
    <row r="66" spans="1:18" x14ac:dyDescent="0.2">
      <c r="A66" s="60"/>
      <c r="B66" s="60"/>
      <c r="C66" s="60"/>
      <c r="D66" s="60"/>
      <c r="E66" s="60"/>
      <c r="F66" s="62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</row>
    <row r="67" spans="1:18" x14ac:dyDescent="0.2">
      <c r="F67" s="23"/>
    </row>
    <row r="68" spans="1:18" x14ac:dyDescent="0.2">
      <c r="F68" s="23"/>
    </row>
    <row r="69" spans="1:18" x14ac:dyDescent="0.2">
      <c r="F69" s="23"/>
    </row>
    <row r="70" spans="1:18" x14ac:dyDescent="0.2">
      <c r="F70" s="23"/>
    </row>
    <row r="71" spans="1:18" x14ac:dyDescent="0.2">
      <c r="F71" s="23"/>
    </row>
    <row r="72" spans="1:18" x14ac:dyDescent="0.2">
      <c r="F72" s="23"/>
    </row>
    <row r="73" spans="1:18" x14ac:dyDescent="0.2">
      <c r="F73" s="23"/>
    </row>
    <row r="74" spans="1:18" x14ac:dyDescent="0.2">
      <c r="F74" s="23"/>
    </row>
    <row r="75" spans="1:18" x14ac:dyDescent="0.2">
      <c r="F75" s="23"/>
    </row>
    <row r="76" spans="1:18" x14ac:dyDescent="0.2">
      <c r="F76" s="23"/>
    </row>
    <row r="77" spans="1:18" x14ac:dyDescent="0.2">
      <c r="F77" s="23"/>
    </row>
    <row r="78" spans="1:18" x14ac:dyDescent="0.2">
      <c r="F78" s="23"/>
    </row>
    <row r="79" spans="1:18" x14ac:dyDescent="0.2">
      <c r="F79" s="23"/>
    </row>
    <row r="80" spans="1:18" x14ac:dyDescent="0.2">
      <c r="F80" s="23"/>
    </row>
    <row r="81" spans="6:6" x14ac:dyDescent="0.2">
      <c r="F81" s="23"/>
    </row>
    <row r="82" spans="6:6" x14ac:dyDescent="0.2">
      <c r="F82" s="23"/>
    </row>
    <row r="83" spans="6:6" x14ac:dyDescent="0.2">
      <c r="F83" s="23"/>
    </row>
    <row r="84" spans="6:6" x14ac:dyDescent="0.2">
      <c r="F84" s="23"/>
    </row>
    <row r="85" spans="6:6" x14ac:dyDescent="0.2">
      <c r="F85" s="23"/>
    </row>
    <row r="86" spans="6:6" x14ac:dyDescent="0.2">
      <c r="F86" s="23"/>
    </row>
    <row r="87" spans="6:6" x14ac:dyDescent="0.2">
      <c r="F87" s="23"/>
    </row>
    <row r="88" spans="6:6" x14ac:dyDescent="0.2">
      <c r="F88" s="23"/>
    </row>
    <row r="89" spans="6:6" x14ac:dyDescent="0.2">
      <c r="F89" s="23"/>
    </row>
    <row r="90" spans="6:6" x14ac:dyDescent="0.2">
      <c r="F90" s="23"/>
    </row>
    <row r="91" spans="6:6" x14ac:dyDescent="0.2">
      <c r="F91" s="23"/>
    </row>
    <row r="92" spans="6:6" x14ac:dyDescent="0.2">
      <c r="F92" s="23"/>
    </row>
    <row r="93" spans="6:6" x14ac:dyDescent="0.2">
      <c r="F93" s="23"/>
    </row>
    <row r="94" spans="6:6" x14ac:dyDescent="0.2">
      <c r="F94" s="23"/>
    </row>
    <row r="95" spans="6:6" x14ac:dyDescent="0.2">
      <c r="F95" s="23"/>
    </row>
    <row r="96" spans="6:6" x14ac:dyDescent="0.2">
      <c r="F96" s="23"/>
    </row>
    <row r="97" spans="6:17" x14ac:dyDescent="0.2">
      <c r="F97" s="23"/>
    </row>
    <row r="98" spans="6:17" x14ac:dyDescent="0.2">
      <c r="F98" s="23"/>
    </row>
    <row r="99" spans="6:17" x14ac:dyDescent="0.2">
      <c r="F99" s="23"/>
    </row>
    <row r="100" spans="6:17" x14ac:dyDescent="0.2">
      <c r="F100" s="23"/>
    </row>
    <row r="101" spans="6:17" x14ac:dyDescent="0.2">
      <c r="F101" s="23"/>
      <c r="Q101" s="5" t="b">
        <v>0</v>
      </c>
    </row>
    <row r="102" spans="6:17" x14ac:dyDescent="0.2">
      <c r="F102" s="23"/>
      <c r="Q102" s="5" t="b">
        <v>0</v>
      </c>
    </row>
    <row r="103" spans="6:17" x14ac:dyDescent="0.2">
      <c r="F103" s="23"/>
    </row>
    <row r="104" spans="6:17" x14ac:dyDescent="0.2">
      <c r="F104" s="23"/>
    </row>
    <row r="105" spans="6:17" x14ac:dyDescent="0.2">
      <c r="F105" s="23"/>
    </row>
    <row r="106" spans="6:17" x14ac:dyDescent="0.2">
      <c r="F106" s="23"/>
    </row>
  </sheetData>
  <mergeCells count="4">
    <mergeCell ref="A1:P1"/>
    <mergeCell ref="A2:A3"/>
    <mergeCell ref="B3:N3"/>
    <mergeCell ref="A46:P4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C71C4-4516-4B62-8534-2F8ADD00B81F}">
  <sheetPr>
    <tabColor rgb="FF00B050"/>
  </sheetPr>
  <dimension ref="A1:O46"/>
  <sheetViews>
    <sheetView workbookViewId="0">
      <selection activeCell="B8" sqref="B8"/>
    </sheetView>
  </sheetViews>
  <sheetFormatPr defaultColWidth="9.140625" defaultRowHeight="15" x14ac:dyDescent="0.25"/>
  <cols>
    <col min="1" max="1" width="39.28515625" customWidth="1"/>
    <col min="2" max="3" width="11.28515625" customWidth="1"/>
    <col min="4" max="4" width="12" customWidth="1"/>
    <col min="5" max="5" width="10.85546875" customWidth="1"/>
    <col min="6" max="6" width="10.140625" customWidth="1"/>
    <col min="7" max="7" width="11.140625" customWidth="1"/>
    <col min="8" max="8" width="11" customWidth="1"/>
    <col min="9" max="9" width="12" customWidth="1"/>
    <col min="10" max="10" width="10.140625" customWidth="1"/>
    <col min="11" max="11" width="10.28515625" customWidth="1"/>
    <col min="12" max="12" width="11.42578125" bestFit="1" customWidth="1"/>
    <col min="13" max="13" width="11.140625" bestFit="1" customWidth="1"/>
  </cols>
  <sheetData>
    <row r="1" spans="1:15" ht="18.75" customHeight="1" x14ac:dyDescent="0.25">
      <c r="A1" s="106" t="s">
        <v>123</v>
      </c>
      <c r="B1" s="107"/>
      <c r="C1" s="107"/>
      <c r="D1" s="107"/>
      <c r="E1" s="107"/>
      <c r="F1" s="107"/>
      <c r="G1" s="107"/>
      <c r="H1" s="107"/>
      <c r="I1" s="107"/>
      <c r="J1" s="107"/>
      <c r="K1" s="108"/>
    </row>
    <row r="2" spans="1:15" ht="15" customHeight="1" x14ac:dyDescent="0.25">
      <c r="A2" s="134"/>
      <c r="B2" s="135"/>
      <c r="C2" s="135"/>
      <c r="D2" s="135"/>
      <c r="E2" s="135"/>
      <c r="F2" s="135"/>
      <c r="G2" s="135"/>
      <c r="H2" s="135"/>
      <c r="I2" s="135"/>
      <c r="J2" s="69" t="s">
        <v>66</v>
      </c>
      <c r="K2" s="70"/>
    </row>
    <row r="3" spans="1:15" s="138" customFormat="1" ht="39" customHeight="1" x14ac:dyDescent="0.25">
      <c r="A3" s="136"/>
      <c r="B3" s="137" t="s">
        <v>67</v>
      </c>
      <c r="C3" s="137" t="s">
        <v>68</v>
      </c>
      <c r="D3" s="137" t="s">
        <v>69</v>
      </c>
      <c r="E3" s="137" t="s">
        <v>70</v>
      </c>
      <c r="F3" s="137" t="s">
        <v>15</v>
      </c>
      <c r="G3" s="137" t="s">
        <v>71</v>
      </c>
      <c r="H3" s="137" t="s">
        <v>72</v>
      </c>
      <c r="I3" s="137" t="s">
        <v>73</v>
      </c>
      <c r="J3" s="137" t="s">
        <v>74</v>
      </c>
      <c r="K3" s="137" t="s">
        <v>75</v>
      </c>
    </row>
    <row r="4" spans="1:15" x14ac:dyDescent="0.25">
      <c r="A4" s="73" t="s">
        <v>20</v>
      </c>
      <c r="B4" s="74">
        <v>403799.46208249993</v>
      </c>
      <c r="C4" s="74">
        <v>9786.086414445399</v>
      </c>
      <c r="D4" s="74">
        <v>30002.268213340612</v>
      </c>
      <c r="E4" s="74">
        <v>0</v>
      </c>
      <c r="F4" s="74">
        <v>33704.728426238871</v>
      </c>
      <c r="G4" s="74">
        <v>12492.779575757575</v>
      </c>
      <c r="H4" s="74">
        <v>11558.823119999999</v>
      </c>
      <c r="I4" s="74">
        <v>20288.674698606865</v>
      </c>
      <c r="J4" s="74">
        <v>0</v>
      </c>
      <c r="K4" s="75">
        <v>521632.8225308893</v>
      </c>
      <c r="L4" s="76"/>
    </row>
    <row r="5" spans="1:15" x14ac:dyDescent="0.25">
      <c r="A5" s="77" t="s">
        <v>22</v>
      </c>
      <c r="B5" s="74">
        <v>141638.82350776697</v>
      </c>
      <c r="C5" s="74">
        <v>11.882779767985097</v>
      </c>
      <c r="D5" s="74">
        <v>239414.79718048224</v>
      </c>
      <c r="E5" s="74">
        <v>48202.817822879646</v>
      </c>
      <c r="F5" s="74">
        <v>29410.300647769742</v>
      </c>
      <c r="G5" s="74">
        <v>0</v>
      </c>
      <c r="H5" s="74">
        <v>0</v>
      </c>
      <c r="I5" s="74">
        <v>0</v>
      </c>
      <c r="J5" s="74">
        <v>571.78733999999997</v>
      </c>
      <c r="K5" s="75">
        <v>459250.4092786666</v>
      </c>
      <c r="L5" s="76"/>
    </row>
    <row r="6" spans="1:15" x14ac:dyDescent="0.25">
      <c r="A6" s="77" t="s">
        <v>23</v>
      </c>
      <c r="B6" s="74">
        <v>-1040.8734980940096</v>
      </c>
      <c r="C6" s="74">
        <v>-0.36892800214961308</v>
      </c>
      <c r="D6" s="74">
        <v>0</v>
      </c>
      <c r="E6" s="74">
        <v>-65333.323161024171</v>
      </c>
      <c r="F6" s="74">
        <v>0</v>
      </c>
      <c r="G6" s="74">
        <v>0</v>
      </c>
      <c r="H6" s="74">
        <v>0</v>
      </c>
      <c r="I6" s="74">
        <v>0</v>
      </c>
      <c r="J6" s="74">
        <v>-977.13027999999986</v>
      </c>
      <c r="K6" s="75">
        <v>-67351.695867120332</v>
      </c>
      <c r="L6" s="76"/>
    </row>
    <row r="7" spans="1:15" ht="19.5" customHeight="1" x14ac:dyDescent="0.25">
      <c r="A7" s="79" t="s">
        <v>24</v>
      </c>
      <c r="B7" s="74">
        <v>-10299.088364962499</v>
      </c>
      <c r="C7" s="74">
        <v>-74.556749785038676</v>
      </c>
      <c r="D7" s="74">
        <v>0</v>
      </c>
      <c r="E7" s="74">
        <v>0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  <c r="K7" s="75">
        <v>-10373.645114747538</v>
      </c>
      <c r="L7" s="76"/>
    </row>
    <row r="8" spans="1:15" x14ac:dyDescent="0.25">
      <c r="A8" s="80" t="s">
        <v>76</v>
      </c>
      <c r="B8" s="81">
        <v>534098.3237272104</v>
      </c>
      <c r="C8" s="81">
        <v>9723.0435164261962</v>
      </c>
      <c r="D8" s="81">
        <v>269417.06539382285</v>
      </c>
      <c r="E8" s="81">
        <v>-17130.505338144525</v>
      </c>
      <c r="F8" s="81">
        <v>63115.029074008613</v>
      </c>
      <c r="G8" s="81">
        <v>12492.779575757575</v>
      </c>
      <c r="H8" s="81">
        <v>11558.823119999999</v>
      </c>
      <c r="I8" s="81">
        <v>20288.674698606865</v>
      </c>
      <c r="J8" s="81">
        <v>-405.34293999999989</v>
      </c>
      <c r="K8" s="82">
        <v>903157.89082768792</v>
      </c>
      <c r="L8" s="76"/>
      <c r="M8" s="139"/>
      <c r="O8" s="140"/>
    </row>
    <row r="9" spans="1:15" x14ac:dyDescent="0.25">
      <c r="A9" s="84" t="s">
        <v>77</v>
      </c>
      <c r="B9" s="74">
        <v>16394.724767389969</v>
      </c>
      <c r="C9" s="74">
        <v>0.3689280021480954</v>
      </c>
      <c r="D9" s="74">
        <v>25117.278597961147</v>
      </c>
      <c r="E9" s="74">
        <v>-25544.572117507952</v>
      </c>
      <c r="F9" s="74">
        <v>5739.5849812357264</v>
      </c>
      <c r="G9" s="74">
        <v>0</v>
      </c>
      <c r="H9" s="74">
        <v>3.0198066269804258E-13</v>
      </c>
      <c r="I9" s="74">
        <v>-1.1368683772161603E-12</v>
      </c>
      <c r="J9" s="74">
        <v>-1703.9790599999833</v>
      </c>
      <c r="K9" s="75">
        <v>20003.406097081061</v>
      </c>
      <c r="L9" s="76"/>
    </row>
    <row r="10" spans="1:15" x14ac:dyDescent="0.25">
      <c r="A10" s="77" t="s">
        <v>78</v>
      </c>
      <c r="B10" s="74">
        <v>-349545.66368122469</v>
      </c>
      <c r="C10" s="74">
        <v>-8138.541845801089</v>
      </c>
      <c r="D10" s="74">
        <v>0</v>
      </c>
      <c r="E10" s="74">
        <v>-714.46135832614777</v>
      </c>
      <c r="F10" s="74">
        <v>-8400.4972254764107</v>
      </c>
      <c r="G10" s="74">
        <v>-12492.779575757575</v>
      </c>
      <c r="H10" s="74">
        <v>-11528.637119999999</v>
      </c>
      <c r="I10" s="74">
        <v>-19421.794698606864</v>
      </c>
      <c r="J10" s="74">
        <v>149156.25705860686</v>
      </c>
      <c r="K10" s="75">
        <v>-261086.11844658598</v>
      </c>
      <c r="L10" s="76"/>
    </row>
    <row r="11" spans="1:15" x14ac:dyDescent="0.25">
      <c r="A11" s="77" t="s">
        <v>79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  <c r="H11" s="74">
        <v>-30.185999999999996</v>
      </c>
      <c r="I11" s="74">
        <v>-866.87999999999988</v>
      </c>
      <c r="J11" s="74">
        <v>18453.965999999997</v>
      </c>
      <c r="K11" s="75">
        <v>17556.899999999998</v>
      </c>
      <c r="L11" s="76"/>
    </row>
    <row r="12" spans="1:15" x14ac:dyDescent="0.25">
      <c r="A12" s="77" t="s">
        <v>80</v>
      </c>
      <c r="B12" s="74">
        <v>0</v>
      </c>
      <c r="C12" s="74">
        <v>0</v>
      </c>
      <c r="D12" s="74">
        <v>-267298.87989017391</v>
      </c>
      <c r="E12" s="74">
        <v>282076.51253115002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5">
        <v>14777.63264097611</v>
      </c>
      <c r="L12" s="76"/>
    </row>
    <row r="13" spans="1:15" x14ac:dyDescent="0.25">
      <c r="A13" s="85" t="s">
        <v>30</v>
      </c>
      <c r="B13" s="74">
        <v>0</v>
      </c>
      <c r="C13" s="74">
        <v>0</v>
      </c>
      <c r="D13" s="74">
        <v>0</v>
      </c>
      <c r="E13" s="74">
        <v>0</v>
      </c>
      <c r="F13" s="74">
        <v>-20663.920172685081</v>
      </c>
      <c r="G13" s="74">
        <v>0</v>
      </c>
      <c r="H13" s="74">
        <v>0</v>
      </c>
      <c r="I13" s="74">
        <v>0</v>
      </c>
      <c r="J13" s="74">
        <v>-8606.3160219759993</v>
      </c>
      <c r="K13" s="75">
        <v>-29270.23619466108</v>
      </c>
      <c r="L13" s="76"/>
    </row>
    <row r="14" spans="1:15" x14ac:dyDescent="0.25">
      <c r="A14" s="86" t="s">
        <v>81</v>
      </c>
      <c r="B14" s="74">
        <v>0</v>
      </c>
      <c r="C14" s="74">
        <v>0</v>
      </c>
      <c r="D14" s="74">
        <v>-27235.46410161009</v>
      </c>
      <c r="E14" s="74">
        <v>0</v>
      </c>
      <c r="F14" s="74">
        <v>-102.86102327799109</v>
      </c>
      <c r="G14" s="74">
        <v>0</v>
      </c>
      <c r="H14" s="74">
        <v>0</v>
      </c>
      <c r="I14" s="74">
        <v>0</v>
      </c>
      <c r="J14" s="74">
        <v>-24196.585036630866</v>
      </c>
      <c r="K14" s="75">
        <v>-51534.910161518943</v>
      </c>
      <c r="L14" s="76"/>
    </row>
    <row r="15" spans="1:15" x14ac:dyDescent="0.25">
      <c r="A15" s="80" t="s">
        <v>82</v>
      </c>
      <c r="B15" s="87">
        <v>200947.38481337568</v>
      </c>
      <c r="C15" s="87">
        <v>1584.8705986272553</v>
      </c>
      <c r="D15" s="87">
        <v>0</v>
      </c>
      <c r="E15" s="87">
        <v>238686.97371717138</v>
      </c>
      <c r="F15" s="87">
        <v>39687.335633804862</v>
      </c>
      <c r="G15" s="87">
        <v>0</v>
      </c>
      <c r="H15" s="87">
        <v>0</v>
      </c>
      <c r="I15" s="87">
        <v>0</v>
      </c>
      <c r="J15" s="87">
        <v>132698</v>
      </c>
      <c r="K15" s="88">
        <v>613604.56476297916</v>
      </c>
      <c r="L15" s="76"/>
      <c r="M15" s="139"/>
    </row>
    <row r="16" spans="1:15" x14ac:dyDescent="0.25">
      <c r="A16" s="80" t="s">
        <v>83</v>
      </c>
      <c r="B16" s="87">
        <v>200947.38481337568</v>
      </c>
      <c r="C16" s="87">
        <v>1584.8705986272553</v>
      </c>
      <c r="D16" s="87">
        <v>0</v>
      </c>
      <c r="E16" s="87">
        <v>52471.368083344874</v>
      </c>
      <c r="F16" s="87">
        <v>1348.4098871039225</v>
      </c>
      <c r="G16" s="87">
        <v>0</v>
      </c>
      <c r="H16" s="87">
        <v>0</v>
      </c>
      <c r="I16" s="87">
        <v>0</v>
      </c>
      <c r="J16" s="87">
        <v>55469.999999999993</v>
      </c>
      <c r="K16" s="88">
        <v>311822.03338245174</v>
      </c>
      <c r="L16" s="76"/>
    </row>
    <row r="17" spans="1:12" x14ac:dyDescent="0.25">
      <c r="A17" s="84" t="s">
        <v>84</v>
      </c>
      <c r="B17" s="74">
        <v>46801.479793574457</v>
      </c>
      <c r="C17" s="74">
        <v>19.608197191172255</v>
      </c>
      <c r="D17" s="74">
        <v>0</v>
      </c>
      <c r="E17" s="74">
        <v>734.88080055766511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5">
        <v>47555.968791323292</v>
      </c>
      <c r="L17" s="141"/>
    </row>
    <row r="18" spans="1:12" x14ac:dyDescent="0.25">
      <c r="A18" s="77" t="s">
        <v>85</v>
      </c>
      <c r="B18" s="74">
        <v>424.87704259796124</v>
      </c>
      <c r="C18" s="74">
        <v>0</v>
      </c>
      <c r="D18" s="74">
        <v>0</v>
      </c>
      <c r="E18" s="74">
        <v>11710.507976636538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5">
        <v>12135.3850192345</v>
      </c>
      <c r="L18" s="141"/>
    </row>
    <row r="19" spans="1:12" x14ac:dyDescent="0.25">
      <c r="A19" s="77" t="s">
        <v>86</v>
      </c>
      <c r="B19" s="74">
        <v>0</v>
      </c>
      <c r="C19" s="74">
        <v>0</v>
      </c>
      <c r="D19" s="74">
        <v>0</v>
      </c>
      <c r="E19" s="74">
        <v>249.90940596416453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5">
        <v>249.90940596416453</v>
      </c>
      <c r="L19" s="76"/>
    </row>
    <row r="20" spans="1:12" x14ac:dyDescent="0.25">
      <c r="A20" s="77" t="s">
        <v>87</v>
      </c>
      <c r="B20" s="74">
        <v>0</v>
      </c>
      <c r="C20" s="74">
        <v>0</v>
      </c>
      <c r="D20" s="74">
        <v>0</v>
      </c>
      <c r="E20" s="74">
        <v>114.06477564091813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5">
        <v>114.06477564091813</v>
      </c>
      <c r="L20" s="76"/>
    </row>
    <row r="21" spans="1:12" x14ac:dyDescent="0.25">
      <c r="A21" s="77" t="s">
        <v>88</v>
      </c>
      <c r="B21" s="74">
        <v>0</v>
      </c>
      <c r="C21" s="74">
        <v>0</v>
      </c>
      <c r="D21" s="74">
        <v>0</v>
      </c>
      <c r="E21" s="74">
        <v>1498.8975842423497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5">
        <v>1498.8975842423497</v>
      </c>
      <c r="L21" s="76"/>
    </row>
    <row r="22" spans="1:12" x14ac:dyDescent="0.25">
      <c r="A22" s="85" t="s">
        <v>89</v>
      </c>
      <c r="B22" s="74">
        <v>545.4359034351329</v>
      </c>
      <c r="C22" s="74">
        <v>236.89438234451131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5">
        <v>782.33028577964421</v>
      </c>
      <c r="L22" s="76"/>
    </row>
    <row r="23" spans="1:12" x14ac:dyDescent="0.25">
      <c r="A23" s="77" t="s">
        <v>90</v>
      </c>
      <c r="B23" s="74">
        <v>4919.5450569811446</v>
      </c>
      <c r="C23" s="74">
        <v>129.73330467182575</v>
      </c>
      <c r="D23" s="74">
        <v>0</v>
      </c>
      <c r="E23" s="74">
        <v>585.15236958387777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5">
        <v>5634.4307312368483</v>
      </c>
      <c r="L23" s="141"/>
    </row>
    <row r="24" spans="1:12" x14ac:dyDescent="0.25">
      <c r="A24" s="77" t="s">
        <v>91</v>
      </c>
      <c r="B24" s="74">
        <v>91.879660461809138</v>
      </c>
      <c r="C24" s="74">
        <v>226.63427916308399</v>
      </c>
      <c r="D24" s="74">
        <v>0</v>
      </c>
      <c r="E24" s="74">
        <v>538.52602930337059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5">
        <v>857.03996892826376</v>
      </c>
      <c r="L24" s="76"/>
    </row>
    <row r="25" spans="1:12" x14ac:dyDescent="0.25">
      <c r="A25" s="90" t="s">
        <v>92</v>
      </c>
      <c r="B25" s="74">
        <v>148164.16735632517</v>
      </c>
      <c r="C25" s="74">
        <v>972.00043525666183</v>
      </c>
      <c r="D25" s="74">
        <v>0</v>
      </c>
      <c r="E25" s="74">
        <v>37039.429141415989</v>
      </c>
      <c r="F25" s="74">
        <v>1348.4098871039225</v>
      </c>
      <c r="G25" s="74">
        <v>0</v>
      </c>
      <c r="H25" s="74">
        <v>0</v>
      </c>
      <c r="I25" s="74">
        <v>0</v>
      </c>
      <c r="J25" s="74">
        <v>55469.999999999993</v>
      </c>
      <c r="K25" s="75">
        <v>242994.00682010173</v>
      </c>
      <c r="L25" s="76"/>
    </row>
    <row r="26" spans="1:12" x14ac:dyDescent="0.25">
      <c r="A26" s="91" t="s">
        <v>93</v>
      </c>
      <c r="B26" s="87">
        <v>0</v>
      </c>
      <c r="C26" s="87">
        <v>0</v>
      </c>
      <c r="D26" s="87">
        <v>0</v>
      </c>
      <c r="E26" s="87">
        <v>54847.851596594424</v>
      </c>
      <c r="F26" s="87">
        <v>14258.805943945184</v>
      </c>
      <c r="G26" s="87">
        <v>0</v>
      </c>
      <c r="H26" s="87">
        <v>0</v>
      </c>
      <c r="I26" s="87">
        <v>0</v>
      </c>
      <c r="J26" s="87">
        <v>2838</v>
      </c>
      <c r="K26" s="88">
        <v>71944.6575405396</v>
      </c>
      <c r="L26" s="141"/>
    </row>
    <row r="27" spans="1:12" x14ac:dyDescent="0.25">
      <c r="A27" s="92" t="s">
        <v>94</v>
      </c>
      <c r="B27" s="93">
        <v>0</v>
      </c>
      <c r="C27" s="93">
        <v>0</v>
      </c>
      <c r="D27" s="93">
        <v>0</v>
      </c>
      <c r="E27" s="93">
        <v>42461.472321077323</v>
      </c>
      <c r="F27" s="93">
        <v>12479.332795866783</v>
      </c>
      <c r="G27" s="93">
        <v>0</v>
      </c>
      <c r="H27" s="93">
        <v>0</v>
      </c>
      <c r="I27" s="93">
        <v>0</v>
      </c>
      <c r="J27" s="93">
        <v>0</v>
      </c>
      <c r="K27" s="75">
        <v>54940.805116944102</v>
      </c>
      <c r="L27" s="76"/>
    </row>
    <row r="28" spans="1:12" x14ac:dyDescent="0.25">
      <c r="A28" s="94" t="s">
        <v>95</v>
      </c>
      <c r="B28" s="93">
        <v>0</v>
      </c>
      <c r="C28" s="93">
        <v>0</v>
      </c>
      <c r="D28" s="93">
        <v>0</v>
      </c>
      <c r="E28" s="93">
        <v>8786.4214159529438</v>
      </c>
      <c r="F28" s="93">
        <v>0</v>
      </c>
      <c r="G28" s="93">
        <v>0</v>
      </c>
      <c r="H28" s="93">
        <v>0</v>
      </c>
      <c r="I28" s="93">
        <v>0</v>
      </c>
      <c r="J28" s="93">
        <v>0</v>
      </c>
      <c r="K28" s="75">
        <v>8786.4214159529438</v>
      </c>
      <c r="L28" s="76"/>
    </row>
    <row r="29" spans="1:12" x14ac:dyDescent="0.25">
      <c r="A29" s="77" t="s">
        <v>96</v>
      </c>
      <c r="B29" s="93">
        <v>0</v>
      </c>
      <c r="C29" s="93">
        <v>0</v>
      </c>
      <c r="D29" s="93">
        <v>0</v>
      </c>
      <c r="E29" s="93">
        <v>1509.0515907136714</v>
      </c>
      <c r="F29" s="93">
        <v>0</v>
      </c>
      <c r="G29" s="93">
        <v>0</v>
      </c>
      <c r="H29" s="93">
        <v>0</v>
      </c>
      <c r="I29" s="93">
        <v>0</v>
      </c>
      <c r="J29" s="93">
        <v>2838</v>
      </c>
      <c r="K29" s="75">
        <v>4347.0515907136714</v>
      </c>
      <c r="L29" s="76"/>
    </row>
    <row r="30" spans="1:12" x14ac:dyDescent="0.25">
      <c r="A30" s="95" t="s">
        <v>97</v>
      </c>
      <c r="B30" s="93">
        <v>0</v>
      </c>
      <c r="C30" s="93">
        <v>0</v>
      </c>
      <c r="D30" s="93">
        <v>0</v>
      </c>
      <c r="E30" s="93">
        <v>0</v>
      </c>
      <c r="F30" s="93">
        <v>1779.4731480784019</v>
      </c>
      <c r="G30" s="93">
        <v>0</v>
      </c>
      <c r="H30" s="93">
        <v>0</v>
      </c>
      <c r="I30" s="93">
        <v>0</v>
      </c>
      <c r="J30" s="93">
        <v>0</v>
      </c>
      <c r="K30" s="75">
        <v>1779.4731480784019</v>
      </c>
      <c r="L30" s="76"/>
    </row>
    <row r="31" spans="1:12" x14ac:dyDescent="0.25">
      <c r="A31" s="95" t="s">
        <v>98</v>
      </c>
      <c r="B31" s="93">
        <v>0</v>
      </c>
      <c r="C31" s="93">
        <v>0</v>
      </c>
      <c r="D31" s="93">
        <v>0</v>
      </c>
      <c r="E31" s="93">
        <v>2090.9062688504873</v>
      </c>
      <c r="F31" s="93">
        <v>0</v>
      </c>
      <c r="G31" s="93">
        <v>0</v>
      </c>
      <c r="H31" s="93">
        <v>0</v>
      </c>
      <c r="I31" s="93">
        <v>0</v>
      </c>
      <c r="J31" s="93">
        <v>0</v>
      </c>
      <c r="K31" s="75">
        <v>2090.9062688504873</v>
      </c>
      <c r="L31" s="76"/>
    </row>
    <row r="32" spans="1:12" x14ac:dyDescent="0.25">
      <c r="A32" s="96" t="s">
        <v>99</v>
      </c>
      <c r="B32" s="93">
        <v>0</v>
      </c>
      <c r="C32" s="93">
        <v>0</v>
      </c>
      <c r="D32" s="93">
        <v>0</v>
      </c>
      <c r="E32" s="93">
        <v>0</v>
      </c>
      <c r="F32" s="93">
        <v>0</v>
      </c>
      <c r="G32" s="93">
        <v>0</v>
      </c>
      <c r="H32" s="93">
        <v>0</v>
      </c>
      <c r="I32" s="93">
        <v>0</v>
      </c>
      <c r="J32" s="93">
        <v>0</v>
      </c>
      <c r="K32" s="75">
        <v>0</v>
      </c>
      <c r="L32" s="76"/>
    </row>
    <row r="33" spans="1:12" x14ac:dyDescent="0.25">
      <c r="A33" s="97" t="s">
        <v>100</v>
      </c>
      <c r="B33" s="87">
        <v>0</v>
      </c>
      <c r="C33" s="87">
        <v>0</v>
      </c>
      <c r="D33" s="87">
        <v>0</v>
      </c>
      <c r="E33" s="87">
        <v>131367.75403723208</v>
      </c>
      <c r="F33" s="87">
        <v>1057.2237051797131</v>
      </c>
      <c r="G33" s="87">
        <v>0</v>
      </c>
      <c r="H33" s="87">
        <v>0</v>
      </c>
      <c r="I33" s="87">
        <v>0</v>
      </c>
      <c r="J33" s="87">
        <v>74390</v>
      </c>
      <c r="K33" s="88">
        <v>206814.97774241178</v>
      </c>
      <c r="L33" s="141"/>
    </row>
    <row r="34" spans="1:12" x14ac:dyDescent="0.25">
      <c r="A34" s="98" t="s">
        <v>101</v>
      </c>
      <c r="B34" s="93">
        <v>0</v>
      </c>
      <c r="C34" s="93">
        <v>0</v>
      </c>
      <c r="D34" s="93">
        <v>0</v>
      </c>
      <c r="E34" s="93">
        <v>29919.459729413353</v>
      </c>
      <c r="F34" s="93">
        <v>0</v>
      </c>
      <c r="G34" s="93">
        <v>0</v>
      </c>
      <c r="H34" s="93">
        <v>0</v>
      </c>
      <c r="I34" s="93">
        <v>0</v>
      </c>
      <c r="J34" s="93">
        <v>32249.999999999996</v>
      </c>
      <c r="K34" s="75">
        <v>62169.459729413349</v>
      </c>
      <c r="L34" s="141"/>
    </row>
    <row r="35" spans="1:12" x14ac:dyDescent="0.25">
      <c r="A35" s="95" t="s">
        <v>102</v>
      </c>
      <c r="B35" s="93">
        <v>0</v>
      </c>
      <c r="C35" s="93">
        <v>0</v>
      </c>
      <c r="D35" s="93">
        <v>0</v>
      </c>
      <c r="E35" s="93">
        <v>65.042771044053211</v>
      </c>
      <c r="F35" s="93">
        <v>0</v>
      </c>
      <c r="G35" s="93">
        <v>0</v>
      </c>
      <c r="H35" s="93">
        <v>0</v>
      </c>
      <c r="I35" s="93">
        <v>0</v>
      </c>
      <c r="J35" s="93">
        <v>10750</v>
      </c>
      <c r="K35" s="75">
        <v>10815.042771044053</v>
      </c>
      <c r="L35" s="76"/>
    </row>
    <row r="36" spans="1:12" x14ac:dyDescent="0.25">
      <c r="A36" s="95" t="s">
        <v>103</v>
      </c>
      <c r="B36" s="93">
        <v>0</v>
      </c>
      <c r="C36" s="93">
        <v>0</v>
      </c>
      <c r="D36" s="93">
        <v>0</v>
      </c>
      <c r="E36" s="93">
        <v>503.27033408884245</v>
      </c>
      <c r="F36" s="93">
        <v>131.1093848227176</v>
      </c>
      <c r="G36" s="93">
        <v>0</v>
      </c>
      <c r="H36" s="93">
        <v>0</v>
      </c>
      <c r="I36" s="93">
        <v>0</v>
      </c>
      <c r="J36" s="93">
        <v>21930</v>
      </c>
      <c r="K36" s="75">
        <v>22564.379718911561</v>
      </c>
      <c r="L36" s="76"/>
    </row>
    <row r="37" spans="1:12" x14ac:dyDescent="0.25">
      <c r="A37" s="96" t="s">
        <v>104</v>
      </c>
      <c r="B37" s="93">
        <v>0</v>
      </c>
      <c r="C37" s="93">
        <v>0</v>
      </c>
      <c r="D37" s="93">
        <v>0</v>
      </c>
      <c r="E37" s="93">
        <v>100879.98120268584</v>
      </c>
      <c r="F37" s="93">
        <v>926.11432035699545</v>
      </c>
      <c r="G37" s="93">
        <v>0</v>
      </c>
      <c r="H37" s="93">
        <v>0</v>
      </c>
      <c r="I37" s="93">
        <v>0</v>
      </c>
      <c r="J37" s="93">
        <v>9460</v>
      </c>
      <c r="K37" s="75">
        <v>111266.09552304284</v>
      </c>
      <c r="L37" s="141"/>
    </row>
    <row r="38" spans="1:12" x14ac:dyDescent="0.25">
      <c r="A38" s="99" t="s">
        <v>105</v>
      </c>
      <c r="B38" s="87">
        <v>0</v>
      </c>
      <c r="C38" s="87">
        <v>0</v>
      </c>
      <c r="D38" s="87">
        <v>0</v>
      </c>
      <c r="E38" s="87">
        <v>0</v>
      </c>
      <c r="F38" s="87">
        <v>23022.896097576046</v>
      </c>
      <c r="G38" s="87">
        <v>0</v>
      </c>
      <c r="H38" s="87">
        <v>0</v>
      </c>
      <c r="I38" s="87">
        <v>0</v>
      </c>
      <c r="J38" s="87">
        <v>0</v>
      </c>
      <c r="K38" s="88">
        <v>23022.896097576046</v>
      </c>
      <c r="L38" s="76"/>
    </row>
    <row r="39" spans="1:12" x14ac:dyDescent="0.25">
      <c r="A39" s="98" t="s">
        <v>106</v>
      </c>
      <c r="B39" s="93">
        <v>0</v>
      </c>
      <c r="C39" s="93">
        <v>0</v>
      </c>
      <c r="D39" s="93">
        <v>0</v>
      </c>
      <c r="E39" s="93">
        <v>0</v>
      </c>
      <c r="F39" s="93">
        <v>23022.896097576046</v>
      </c>
      <c r="G39" s="93">
        <v>0</v>
      </c>
      <c r="H39" s="93">
        <v>0</v>
      </c>
      <c r="I39" s="93">
        <v>0</v>
      </c>
      <c r="J39" s="93">
        <v>0</v>
      </c>
      <c r="K39" s="75">
        <v>23022.896097576046</v>
      </c>
      <c r="L39" s="76"/>
    </row>
    <row r="40" spans="1:12" x14ac:dyDescent="0.25">
      <c r="A40" s="95" t="s">
        <v>107</v>
      </c>
      <c r="B40" s="93">
        <v>0</v>
      </c>
      <c r="C40" s="93">
        <v>0</v>
      </c>
      <c r="D40" s="93">
        <v>0</v>
      </c>
      <c r="E40" s="93">
        <v>0</v>
      </c>
      <c r="F40" s="93">
        <v>0</v>
      </c>
      <c r="G40" s="93">
        <v>0</v>
      </c>
      <c r="H40" s="93">
        <v>0</v>
      </c>
      <c r="I40" s="93">
        <v>0</v>
      </c>
      <c r="J40" s="93">
        <v>0</v>
      </c>
      <c r="K40" s="75">
        <v>0</v>
      </c>
      <c r="L40" s="76"/>
    </row>
    <row r="41" spans="1:12" x14ac:dyDescent="0.25">
      <c r="A41" s="96" t="s">
        <v>108</v>
      </c>
      <c r="B41" s="93">
        <v>0</v>
      </c>
      <c r="C41" s="93">
        <v>0</v>
      </c>
      <c r="D41" s="93">
        <v>0</v>
      </c>
      <c r="E41" s="93">
        <v>0</v>
      </c>
      <c r="F41" s="93">
        <v>0</v>
      </c>
      <c r="G41" s="93">
        <v>0</v>
      </c>
      <c r="H41" s="93">
        <v>0</v>
      </c>
      <c r="I41" s="93">
        <v>0</v>
      </c>
      <c r="J41" s="93">
        <v>0</v>
      </c>
      <c r="K41" s="75">
        <v>0</v>
      </c>
      <c r="L41" s="76"/>
    </row>
    <row r="42" spans="1:12" x14ac:dyDescent="0.25">
      <c r="A42" s="97" t="s">
        <v>109</v>
      </c>
      <c r="B42" s="87">
        <v>0</v>
      </c>
      <c r="C42" s="87">
        <v>0</v>
      </c>
      <c r="D42" s="87">
        <v>0</v>
      </c>
      <c r="E42" s="87">
        <v>0</v>
      </c>
      <c r="F42" s="87">
        <v>0</v>
      </c>
      <c r="G42" s="87">
        <v>47937.41</v>
      </c>
      <c r="H42" s="87">
        <v>134404.92000000001</v>
      </c>
      <c r="I42" s="87">
        <v>235914.822076824</v>
      </c>
      <c r="J42" s="87">
        <v>0</v>
      </c>
      <c r="K42" s="88">
        <v>418257.15207682399</v>
      </c>
      <c r="L42" s="76"/>
    </row>
    <row r="43" spans="1:12" x14ac:dyDescent="0.25">
      <c r="A43" s="98" t="s">
        <v>110</v>
      </c>
      <c r="B43" s="93">
        <v>0</v>
      </c>
      <c r="C43" s="93">
        <v>0</v>
      </c>
      <c r="D43" s="93">
        <v>0</v>
      </c>
      <c r="E43" s="93">
        <v>0</v>
      </c>
      <c r="F43" s="93">
        <v>0</v>
      </c>
      <c r="G43" s="93">
        <v>47937.41</v>
      </c>
      <c r="H43" s="93">
        <v>134053.92000000001</v>
      </c>
      <c r="I43" s="93">
        <v>225834.822076824</v>
      </c>
      <c r="J43" s="93">
        <v>0</v>
      </c>
      <c r="K43" s="75">
        <v>407826.15207682399</v>
      </c>
      <c r="L43" s="76"/>
    </row>
    <row r="44" spans="1:12" x14ac:dyDescent="0.25">
      <c r="A44" s="96" t="s">
        <v>111</v>
      </c>
      <c r="B44" s="93">
        <v>0</v>
      </c>
      <c r="C44" s="93">
        <v>0</v>
      </c>
      <c r="D44" s="93">
        <v>0</v>
      </c>
      <c r="E44" s="93">
        <v>0</v>
      </c>
      <c r="F44" s="93">
        <v>0</v>
      </c>
      <c r="G44" s="93">
        <v>0</v>
      </c>
      <c r="H44" s="93">
        <v>351</v>
      </c>
      <c r="I44" s="93">
        <v>10080</v>
      </c>
      <c r="J44" s="93">
        <v>0</v>
      </c>
      <c r="K44" s="75">
        <v>10431</v>
      </c>
      <c r="L44" s="76"/>
    </row>
    <row r="45" spans="1:12" x14ac:dyDescent="0.25">
      <c r="A45" s="100" t="s">
        <v>112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2"/>
      <c r="L45" s="76"/>
    </row>
    <row r="46" spans="1:12" x14ac:dyDescent="0.25">
      <c r="A46" s="103" t="s">
        <v>122</v>
      </c>
      <c r="B46" s="104"/>
      <c r="C46" s="104"/>
      <c r="D46" s="104"/>
      <c r="E46" s="104"/>
      <c r="F46" s="104"/>
      <c r="G46" s="104"/>
      <c r="H46" s="104"/>
      <c r="I46" s="104"/>
      <c r="J46" s="104"/>
      <c r="K46" s="105"/>
      <c r="L46" s="76"/>
    </row>
  </sheetData>
  <mergeCells count="2">
    <mergeCell ref="A1:K1"/>
    <mergeCell ref="J2:K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A4DF6-78BF-4ECC-A632-F1E09D760DE2}">
  <dimension ref="A1:U46"/>
  <sheetViews>
    <sheetView tabSelected="1" workbookViewId="0">
      <selection activeCell="M20" sqref="M20"/>
    </sheetView>
  </sheetViews>
  <sheetFormatPr defaultColWidth="9.140625" defaultRowHeight="15" x14ac:dyDescent="0.25"/>
  <cols>
    <col min="1" max="1" width="39.28515625" customWidth="1"/>
    <col min="2" max="3" width="11.28515625" customWidth="1"/>
    <col min="4" max="4" width="12" customWidth="1"/>
    <col min="5" max="5" width="10.85546875" customWidth="1"/>
    <col min="6" max="6" width="10.140625" customWidth="1"/>
    <col min="7" max="7" width="11.140625" customWidth="1"/>
    <col min="8" max="8" width="11" customWidth="1"/>
    <col min="9" max="9" width="12" customWidth="1"/>
    <col min="10" max="10" width="10.140625" customWidth="1"/>
    <col min="11" max="11" width="10.28515625" customWidth="1"/>
    <col min="12" max="12" width="11.42578125" bestFit="1" customWidth="1"/>
    <col min="13" max="13" width="11.140625" bestFit="1" customWidth="1"/>
  </cols>
  <sheetData>
    <row r="1" spans="1:21" ht="18.75" customHeight="1" x14ac:dyDescent="0.25">
      <c r="A1" s="106" t="s">
        <v>124</v>
      </c>
      <c r="B1" s="107"/>
      <c r="C1" s="107"/>
      <c r="D1" s="107"/>
      <c r="E1" s="107"/>
      <c r="F1" s="107"/>
      <c r="G1" s="107"/>
      <c r="H1" s="107"/>
      <c r="I1" s="107"/>
      <c r="J1" s="107"/>
      <c r="K1" s="108"/>
    </row>
    <row r="2" spans="1:21" ht="15" customHeight="1" x14ac:dyDescent="0.25">
      <c r="A2" s="134"/>
      <c r="B2" s="135"/>
      <c r="C2" s="135"/>
      <c r="D2" s="135"/>
      <c r="E2" s="135"/>
      <c r="F2" s="135"/>
      <c r="G2" s="135"/>
      <c r="H2" s="135"/>
      <c r="I2" s="135"/>
      <c r="J2" s="69" t="s">
        <v>125</v>
      </c>
      <c r="K2" s="70"/>
    </row>
    <row r="3" spans="1:21" s="138" customFormat="1" ht="39" customHeight="1" x14ac:dyDescent="0.25">
      <c r="A3" s="136"/>
      <c r="B3" s="137" t="s">
        <v>67</v>
      </c>
      <c r="C3" s="137" t="s">
        <v>68</v>
      </c>
      <c r="D3" s="137" t="s">
        <v>69</v>
      </c>
      <c r="E3" s="137" t="s">
        <v>70</v>
      </c>
      <c r="F3" s="137" t="s">
        <v>15</v>
      </c>
      <c r="G3" s="137" t="s">
        <v>71</v>
      </c>
      <c r="H3" s="137" t="s">
        <v>72</v>
      </c>
      <c r="I3" s="137" t="s">
        <v>73</v>
      </c>
      <c r="J3" s="137" t="s">
        <v>74</v>
      </c>
      <c r="K3" s="137" t="s">
        <v>75</v>
      </c>
      <c r="L3" s="138">
        <f>41868/1000000</f>
        <v>4.1868000000000002E-2</v>
      </c>
    </row>
    <row r="4" spans="1:21" x14ac:dyDescent="0.25">
      <c r="A4" s="73" t="s">
        <v>20</v>
      </c>
      <c r="B4" s="74">
        <v>16906.275878470107</v>
      </c>
      <c r="C4" s="74">
        <v>409.72386599999999</v>
      </c>
      <c r="D4" s="74">
        <v>1256.1349655561448</v>
      </c>
      <c r="E4" s="74">
        <v>0</v>
      </c>
      <c r="F4" s="74">
        <v>1411.1495697497692</v>
      </c>
      <c r="G4" s="74">
        <v>523.04769527781821</v>
      </c>
      <c r="H4" s="74">
        <v>483.94480638815998</v>
      </c>
      <c r="I4" s="74">
        <v>849.44623228127227</v>
      </c>
      <c r="J4" s="74">
        <v>0</v>
      </c>
      <c r="K4" s="75">
        <v>21839.723013723273</v>
      </c>
      <c r="L4" s="76"/>
      <c r="M4" s="76"/>
      <c r="N4" s="76"/>
      <c r="O4" s="76"/>
      <c r="P4" s="76"/>
      <c r="Q4" s="76"/>
      <c r="R4" s="76"/>
      <c r="S4" s="76"/>
      <c r="T4" s="76"/>
      <c r="U4" s="76"/>
    </row>
    <row r="5" spans="1:21" x14ac:dyDescent="0.25">
      <c r="A5" s="77" t="s">
        <v>22</v>
      </c>
      <c r="B5" s="74">
        <v>5930.1342626231881</v>
      </c>
      <c r="C5" s="74">
        <v>0.49750822332600009</v>
      </c>
      <c r="D5" s="74">
        <v>10023.818728352431</v>
      </c>
      <c r="E5" s="74">
        <v>2018.1555766083252</v>
      </c>
      <c r="F5" s="74">
        <v>1231.3504675208237</v>
      </c>
      <c r="G5" s="74">
        <v>0</v>
      </c>
      <c r="H5" s="74">
        <v>0</v>
      </c>
      <c r="I5" s="74">
        <v>0</v>
      </c>
      <c r="J5" s="74">
        <v>23.939592351120002</v>
      </c>
      <c r="K5" s="75">
        <v>19227.896135679213</v>
      </c>
      <c r="L5" s="76" t="s">
        <v>126</v>
      </c>
      <c r="M5" s="76"/>
      <c r="N5" s="76"/>
      <c r="O5" s="76"/>
      <c r="P5" s="76"/>
      <c r="Q5" s="76"/>
      <c r="R5" s="76"/>
      <c r="S5" s="76"/>
      <c r="T5" s="76"/>
      <c r="U5" s="76"/>
    </row>
    <row r="6" spans="1:21" x14ac:dyDescent="0.25">
      <c r="A6" s="77" t="s">
        <v>23</v>
      </c>
      <c r="B6" s="74">
        <v>-43.579291618199996</v>
      </c>
      <c r="C6" s="74">
        <v>-1.5446277594000002E-2</v>
      </c>
      <c r="D6" s="74">
        <v>0</v>
      </c>
      <c r="E6" s="74">
        <v>-2735.3755741057603</v>
      </c>
      <c r="F6" s="74">
        <v>0</v>
      </c>
      <c r="G6" s="74">
        <v>0</v>
      </c>
      <c r="H6" s="74">
        <v>0</v>
      </c>
      <c r="I6" s="74">
        <v>0</v>
      </c>
      <c r="J6" s="74">
        <v>-40.91049056304</v>
      </c>
      <c r="K6" s="75">
        <v>-2819.8808025645944</v>
      </c>
      <c r="L6" s="76"/>
      <c r="M6" s="76"/>
      <c r="N6" s="76"/>
      <c r="O6" s="76"/>
      <c r="P6" s="76"/>
      <c r="Q6" s="76"/>
      <c r="R6" s="76"/>
      <c r="S6" s="76"/>
      <c r="T6" s="76"/>
      <c r="U6" s="76"/>
    </row>
    <row r="7" spans="1:21" ht="19.5" customHeight="1" x14ac:dyDescent="0.25">
      <c r="A7" s="79" t="s">
        <v>24</v>
      </c>
      <c r="B7" s="74">
        <v>-431.20223166424995</v>
      </c>
      <c r="C7" s="74">
        <v>-3.1215419999999994</v>
      </c>
      <c r="D7" s="74">
        <v>0</v>
      </c>
      <c r="E7" s="74">
        <v>0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  <c r="K7" s="75">
        <v>-434.32377366424993</v>
      </c>
      <c r="L7" s="76"/>
      <c r="M7" s="76"/>
      <c r="N7" s="76"/>
      <c r="O7" s="76"/>
      <c r="P7" s="76"/>
      <c r="Q7" s="76"/>
      <c r="R7" s="76"/>
      <c r="S7" s="76"/>
      <c r="T7" s="76"/>
      <c r="U7" s="76"/>
    </row>
    <row r="8" spans="1:21" x14ac:dyDescent="0.25">
      <c r="A8" s="80" t="s">
        <v>76</v>
      </c>
      <c r="B8" s="81">
        <v>22361.628617810846</v>
      </c>
      <c r="C8" s="81">
        <v>407.08438594573198</v>
      </c>
      <c r="D8" s="81">
        <v>11279.953693908576</v>
      </c>
      <c r="E8" s="81">
        <v>-717.21999749743497</v>
      </c>
      <c r="F8" s="81">
        <v>2642.5000372705927</v>
      </c>
      <c r="G8" s="81">
        <v>523.04769527781821</v>
      </c>
      <c r="H8" s="81">
        <v>483.94480638815998</v>
      </c>
      <c r="I8" s="81">
        <v>849.44623228127227</v>
      </c>
      <c r="J8" s="81">
        <v>-16.970898211919994</v>
      </c>
      <c r="K8" s="82">
        <v>37813.414573173643</v>
      </c>
      <c r="L8" s="76"/>
      <c r="M8" s="76"/>
      <c r="N8" s="76"/>
      <c r="O8" s="76"/>
      <c r="P8" s="76"/>
      <c r="Q8" s="76"/>
      <c r="R8" s="76"/>
      <c r="S8" s="76"/>
      <c r="T8" s="76"/>
      <c r="U8" s="76"/>
    </row>
    <row r="9" spans="1:21" x14ac:dyDescent="0.25">
      <c r="A9" s="84" t="s">
        <v>77</v>
      </c>
      <c r="B9" s="74">
        <v>686.41433656108325</v>
      </c>
      <c r="C9" s="74">
        <v>1.5446277593936459E-2</v>
      </c>
      <c r="D9" s="74">
        <v>1051.6102203394373</v>
      </c>
      <c r="E9" s="74">
        <v>-1069.500145415823</v>
      </c>
      <c r="F9" s="74">
        <v>240.3049439943774</v>
      </c>
      <c r="G9" s="74">
        <v>0</v>
      </c>
      <c r="H9" s="74">
        <v>1.2643326385841647E-14</v>
      </c>
      <c r="I9" s="74">
        <v>-4.7598405217286205E-14</v>
      </c>
      <c r="J9" s="74">
        <v>-71.34219528407931</v>
      </c>
      <c r="K9" s="75">
        <v>837.50260647258995</v>
      </c>
      <c r="L9" s="76"/>
      <c r="M9" s="76"/>
      <c r="N9" s="76"/>
      <c r="O9" s="76"/>
      <c r="P9" s="76"/>
      <c r="Q9" s="76"/>
      <c r="R9" s="76"/>
      <c r="S9" s="76"/>
      <c r="T9" s="76"/>
      <c r="U9" s="76"/>
    </row>
    <row r="10" spans="1:21" x14ac:dyDescent="0.25">
      <c r="A10" s="77" t="s">
        <v>78</v>
      </c>
      <c r="B10" s="74">
        <v>-14634.777847005516</v>
      </c>
      <c r="C10" s="74">
        <v>-340.74447000000004</v>
      </c>
      <c r="D10" s="74">
        <v>0</v>
      </c>
      <c r="E10" s="74">
        <v>-29.913068150399155</v>
      </c>
      <c r="F10" s="74">
        <v>-351.71201783624639</v>
      </c>
      <c r="G10" s="74">
        <v>-523.04769527781821</v>
      </c>
      <c r="H10" s="74">
        <v>-482.68097894016</v>
      </c>
      <c r="I10" s="74">
        <v>-813.15170044127217</v>
      </c>
      <c r="J10" s="74">
        <v>6244.8741705297525</v>
      </c>
      <c r="K10" s="75">
        <v>-10931.153607121663</v>
      </c>
      <c r="L10" s="76"/>
      <c r="M10" s="76"/>
      <c r="N10" s="76"/>
      <c r="O10" s="76"/>
      <c r="P10" s="76"/>
      <c r="Q10" s="76"/>
      <c r="R10" s="76"/>
      <c r="S10" s="76"/>
      <c r="T10" s="76"/>
      <c r="U10" s="76"/>
    </row>
    <row r="11" spans="1:21" x14ac:dyDescent="0.25">
      <c r="A11" s="77" t="s">
        <v>79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  <c r="H11" s="74">
        <v>-1.263827448</v>
      </c>
      <c r="I11" s="74">
        <v>-36.294531839999998</v>
      </c>
      <c r="J11" s="74">
        <v>772.63064848799991</v>
      </c>
      <c r="K11" s="75">
        <v>735.0722892</v>
      </c>
      <c r="L11" s="76"/>
      <c r="M11" s="76"/>
      <c r="N11" s="76"/>
      <c r="O11" s="76"/>
      <c r="P11" s="76"/>
      <c r="Q11" s="76"/>
      <c r="R11" s="76"/>
      <c r="S11" s="76"/>
      <c r="T11" s="76"/>
      <c r="U11" s="76"/>
    </row>
    <row r="12" spans="1:21" x14ac:dyDescent="0.25">
      <c r="A12" s="77" t="s">
        <v>80</v>
      </c>
      <c r="B12" s="74">
        <v>0</v>
      </c>
      <c r="C12" s="74">
        <v>0</v>
      </c>
      <c r="D12" s="74">
        <v>-11191.269503241801</v>
      </c>
      <c r="E12" s="74">
        <v>11809.97942665419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5">
        <v>618.70992341238775</v>
      </c>
      <c r="L12" s="76"/>
      <c r="M12" s="76"/>
      <c r="N12" s="76"/>
      <c r="O12" s="76"/>
      <c r="P12" s="76"/>
      <c r="Q12" s="76"/>
      <c r="R12" s="76"/>
      <c r="S12" s="76"/>
      <c r="T12" s="76"/>
      <c r="U12" s="76"/>
    </row>
    <row r="13" spans="1:21" x14ac:dyDescent="0.25">
      <c r="A13" s="85" t="s">
        <v>30</v>
      </c>
      <c r="B13" s="74">
        <v>0</v>
      </c>
      <c r="C13" s="74">
        <v>0</v>
      </c>
      <c r="D13" s="74">
        <v>0</v>
      </c>
      <c r="E13" s="74">
        <v>0</v>
      </c>
      <c r="F13" s="74">
        <v>-865.15700978997904</v>
      </c>
      <c r="G13" s="74">
        <v>0</v>
      </c>
      <c r="H13" s="74">
        <v>0</v>
      </c>
      <c r="I13" s="74">
        <v>0</v>
      </c>
      <c r="J13" s="74">
        <v>-360.32923920809117</v>
      </c>
      <c r="K13" s="75">
        <v>-1225.4862489980701</v>
      </c>
      <c r="L13" s="76"/>
      <c r="M13" s="76"/>
      <c r="N13" s="76"/>
      <c r="O13" s="76"/>
      <c r="P13" s="76"/>
      <c r="Q13" s="76"/>
      <c r="R13" s="76"/>
      <c r="S13" s="76"/>
      <c r="T13" s="76"/>
      <c r="U13" s="76"/>
    </row>
    <row r="14" spans="1:21" x14ac:dyDescent="0.25">
      <c r="A14" s="86" t="s">
        <v>81</v>
      </c>
      <c r="B14" s="74">
        <v>0</v>
      </c>
      <c r="C14" s="74">
        <v>0</v>
      </c>
      <c r="D14" s="74">
        <v>-1140.2944110062112</v>
      </c>
      <c r="E14" s="74">
        <v>0</v>
      </c>
      <c r="F14" s="74">
        <v>-4.3065853226029311</v>
      </c>
      <c r="G14" s="74">
        <v>0</v>
      </c>
      <c r="H14" s="74">
        <v>0</v>
      </c>
      <c r="I14" s="74">
        <v>0</v>
      </c>
      <c r="J14" s="74">
        <v>-1013.0626223136611</v>
      </c>
      <c r="K14" s="75">
        <v>-2157.6636186424753</v>
      </c>
      <c r="L14" s="76"/>
      <c r="M14" s="76"/>
      <c r="N14" s="76"/>
      <c r="O14" s="76"/>
      <c r="P14" s="76"/>
      <c r="Q14" s="76"/>
      <c r="R14" s="76"/>
      <c r="S14" s="76"/>
      <c r="T14" s="76"/>
      <c r="U14" s="76"/>
    </row>
    <row r="15" spans="1:21" x14ac:dyDescent="0.25">
      <c r="A15" s="80" t="s">
        <v>82</v>
      </c>
      <c r="B15" s="87">
        <v>8413.2651073664128</v>
      </c>
      <c r="C15" s="87">
        <v>66.355362223325926</v>
      </c>
      <c r="D15" s="87">
        <v>0</v>
      </c>
      <c r="E15" s="87">
        <v>9993.3462155905327</v>
      </c>
      <c r="F15" s="87">
        <v>1661.6293683161421</v>
      </c>
      <c r="G15" s="87">
        <v>0</v>
      </c>
      <c r="H15" s="87">
        <v>0</v>
      </c>
      <c r="I15" s="87">
        <v>0</v>
      </c>
      <c r="J15" s="87">
        <v>5555.7998640000005</v>
      </c>
      <c r="K15" s="88">
        <v>25690.395917496415</v>
      </c>
      <c r="L15" s="76"/>
      <c r="M15" s="76"/>
      <c r="N15" s="76"/>
      <c r="O15" s="76"/>
      <c r="P15" s="76"/>
      <c r="Q15" s="76"/>
      <c r="R15" s="76"/>
      <c r="S15" s="76"/>
      <c r="T15" s="76"/>
      <c r="U15" s="76"/>
    </row>
    <row r="16" spans="1:21" x14ac:dyDescent="0.25">
      <c r="A16" s="80" t="s">
        <v>83</v>
      </c>
      <c r="B16" s="87">
        <v>8413.2651073664128</v>
      </c>
      <c r="C16" s="87">
        <v>66.355362223325926</v>
      </c>
      <c r="D16" s="87">
        <v>0</v>
      </c>
      <c r="E16" s="87">
        <v>2196.8712389134835</v>
      </c>
      <c r="F16" s="87">
        <v>56.45522515326703</v>
      </c>
      <c r="G16" s="87">
        <v>0</v>
      </c>
      <c r="H16" s="87">
        <v>0</v>
      </c>
      <c r="I16" s="87">
        <v>0</v>
      </c>
      <c r="J16" s="87">
        <v>2322.4179599999998</v>
      </c>
      <c r="K16" s="88">
        <v>13055.36489365649</v>
      </c>
      <c r="L16" s="76"/>
      <c r="M16" s="76"/>
      <c r="N16" s="76"/>
      <c r="O16" s="76"/>
      <c r="P16" s="76"/>
      <c r="Q16" s="76"/>
      <c r="R16" s="76"/>
      <c r="S16" s="76"/>
      <c r="T16" s="76"/>
      <c r="U16" s="76"/>
    </row>
    <row r="17" spans="1:21" x14ac:dyDescent="0.25">
      <c r="A17" s="84" t="s">
        <v>84</v>
      </c>
      <c r="B17" s="74">
        <v>1959.4843559973756</v>
      </c>
      <c r="C17" s="74">
        <v>0.82095600000000002</v>
      </c>
      <c r="D17" s="74">
        <v>0</v>
      </c>
      <c r="E17" s="74">
        <v>30.767989357748323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5">
        <v>1991.0733013551237</v>
      </c>
      <c r="L17" s="76"/>
      <c r="M17" s="76"/>
      <c r="N17" s="76"/>
      <c r="O17" s="76"/>
      <c r="P17" s="76"/>
      <c r="Q17" s="76"/>
      <c r="R17" s="76"/>
      <c r="S17" s="76"/>
      <c r="T17" s="76"/>
      <c r="U17" s="76"/>
    </row>
    <row r="18" spans="1:21" x14ac:dyDescent="0.25">
      <c r="A18" s="77" t="s">
        <v>85</v>
      </c>
      <c r="B18" s="74">
        <v>17.788752019491444</v>
      </c>
      <c r="C18" s="74">
        <v>0</v>
      </c>
      <c r="D18" s="74">
        <v>0</v>
      </c>
      <c r="E18" s="74">
        <v>490.29554796581857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5">
        <v>508.08429998531005</v>
      </c>
      <c r="L18" s="76"/>
      <c r="M18" s="76"/>
      <c r="N18" s="76"/>
      <c r="O18" s="76"/>
      <c r="P18" s="76"/>
      <c r="Q18" s="76"/>
      <c r="R18" s="76"/>
      <c r="S18" s="76"/>
      <c r="T18" s="76"/>
      <c r="U18" s="76"/>
    </row>
    <row r="19" spans="1:21" x14ac:dyDescent="0.25">
      <c r="A19" s="77" t="s">
        <v>86</v>
      </c>
      <c r="B19" s="74">
        <v>0</v>
      </c>
      <c r="C19" s="74">
        <v>0</v>
      </c>
      <c r="D19" s="74">
        <v>0</v>
      </c>
      <c r="E19" s="74">
        <v>10.463207008907641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5">
        <v>10.463207008907641</v>
      </c>
      <c r="L19" s="76"/>
      <c r="M19" s="76"/>
      <c r="N19" s="76"/>
      <c r="O19" s="76"/>
      <c r="P19" s="76"/>
      <c r="Q19" s="76"/>
      <c r="R19" s="76"/>
      <c r="S19" s="76"/>
      <c r="T19" s="76"/>
      <c r="U19" s="76"/>
    </row>
    <row r="20" spans="1:21" x14ac:dyDescent="0.25">
      <c r="A20" s="77" t="s">
        <v>87</v>
      </c>
      <c r="B20" s="74">
        <v>0</v>
      </c>
      <c r="C20" s="74">
        <v>0</v>
      </c>
      <c r="D20" s="74">
        <v>0</v>
      </c>
      <c r="E20" s="74">
        <v>4.7756640265339607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5">
        <v>4.7756640265339607</v>
      </c>
      <c r="L20" s="76"/>
      <c r="M20" s="76"/>
      <c r="N20" s="76"/>
      <c r="O20" s="76"/>
      <c r="P20" s="76"/>
      <c r="Q20" s="76"/>
      <c r="R20" s="76"/>
      <c r="S20" s="76"/>
      <c r="T20" s="76"/>
      <c r="U20" s="76"/>
    </row>
    <row r="21" spans="1:21" x14ac:dyDescent="0.25">
      <c r="A21" s="77" t="s">
        <v>88</v>
      </c>
      <c r="B21" s="74">
        <v>0</v>
      </c>
      <c r="C21" s="74">
        <v>0</v>
      </c>
      <c r="D21" s="74">
        <v>0</v>
      </c>
      <c r="E21" s="74">
        <v>62.755844057058702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5">
        <v>62.755844057058702</v>
      </c>
      <c r="L21" s="76"/>
      <c r="M21" s="76"/>
      <c r="N21" s="76"/>
      <c r="O21" s="76"/>
      <c r="P21" s="76"/>
      <c r="Q21" s="76"/>
      <c r="R21" s="76"/>
      <c r="S21" s="76"/>
      <c r="T21" s="76"/>
      <c r="U21" s="76"/>
    </row>
    <row r="22" spans="1:21" x14ac:dyDescent="0.25">
      <c r="A22" s="85" t="s">
        <v>89</v>
      </c>
      <c r="B22" s="74">
        <v>22.836310405022147</v>
      </c>
      <c r="C22" s="74">
        <v>9.9182939999999995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5">
        <v>32.754604405022143</v>
      </c>
      <c r="L22" s="76"/>
      <c r="M22" s="76"/>
      <c r="N22" s="76"/>
      <c r="O22" s="76"/>
      <c r="P22" s="76"/>
      <c r="Q22" s="76"/>
      <c r="R22" s="76"/>
      <c r="S22" s="76"/>
      <c r="T22" s="76"/>
      <c r="U22" s="76"/>
    </row>
    <row r="23" spans="1:21" x14ac:dyDescent="0.25">
      <c r="A23" s="77" t="s">
        <v>90</v>
      </c>
      <c r="B23" s="74">
        <v>205.97151244568659</v>
      </c>
      <c r="C23" s="74">
        <v>5.431674000000001</v>
      </c>
      <c r="D23" s="74">
        <v>0</v>
      </c>
      <c r="E23" s="74">
        <v>24.499159409737796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5">
        <v>235.90234585542439</v>
      </c>
      <c r="L23" s="76"/>
      <c r="M23" s="76"/>
      <c r="N23" s="76"/>
      <c r="O23" s="76"/>
      <c r="P23" s="76"/>
      <c r="Q23" s="76"/>
      <c r="R23" s="76"/>
      <c r="S23" s="76"/>
      <c r="T23" s="76"/>
      <c r="U23" s="76"/>
    </row>
    <row r="24" spans="1:21" x14ac:dyDescent="0.25">
      <c r="A24" s="77" t="s">
        <v>91</v>
      </c>
      <c r="B24" s="74">
        <v>3.8468176242150252</v>
      </c>
      <c r="C24" s="74">
        <v>9.4887240000000013</v>
      </c>
      <c r="D24" s="74">
        <v>0</v>
      </c>
      <c r="E24" s="74">
        <v>22.547007794873522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5">
        <v>35.882549419088548</v>
      </c>
      <c r="L24" s="76"/>
      <c r="M24" s="76"/>
      <c r="N24" s="76"/>
      <c r="O24" s="76"/>
      <c r="P24" s="76"/>
      <c r="Q24" s="76"/>
      <c r="R24" s="76"/>
      <c r="S24" s="76"/>
      <c r="T24" s="76"/>
      <c r="U24" s="76"/>
    </row>
    <row r="25" spans="1:21" x14ac:dyDescent="0.25">
      <c r="A25" s="90" t="s">
        <v>92</v>
      </c>
      <c r="B25" s="74">
        <v>6203.3373588746226</v>
      </c>
      <c r="C25" s="74">
        <v>40.695714223325922</v>
      </c>
      <c r="D25" s="74">
        <v>0</v>
      </c>
      <c r="E25" s="74">
        <v>1550.7668192928047</v>
      </c>
      <c r="F25" s="74">
        <v>56.45522515326703</v>
      </c>
      <c r="G25" s="74">
        <v>0</v>
      </c>
      <c r="H25" s="74">
        <v>0</v>
      </c>
      <c r="I25" s="74">
        <v>0</v>
      </c>
      <c r="J25" s="74">
        <v>2322.4179599999998</v>
      </c>
      <c r="K25" s="75">
        <v>10173.673077544019</v>
      </c>
      <c r="L25" s="76"/>
      <c r="M25" s="76"/>
      <c r="N25" s="76"/>
      <c r="O25" s="76"/>
      <c r="P25" s="76"/>
      <c r="Q25" s="76"/>
      <c r="R25" s="76"/>
      <c r="S25" s="76"/>
      <c r="T25" s="76"/>
      <c r="U25" s="76"/>
    </row>
    <row r="26" spans="1:21" x14ac:dyDescent="0.25">
      <c r="A26" s="91" t="s">
        <v>93</v>
      </c>
      <c r="B26" s="87">
        <v>0</v>
      </c>
      <c r="C26" s="87">
        <v>0</v>
      </c>
      <c r="D26" s="87">
        <v>0</v>
      </c>
      <c r="E26" s="87">
        <v>2296.3698506462156</v>
      </c>
      <c r="F26" s="87">
        <v>596.98768726109699</v>
      </c>
      <c r="G26" s="87">
        <v>0</v>
      </c>
      <c r="H26" s="87">
        <v>0</v>
      </c>
      <c r="I26" s="87">
        <v>0</v>
      </c>
      <c r="J26" s="87">
        <v>118.82138400000001</v>
      </c>
      <c r="K26" s="88">
        <v>3012.1789219073121</v>
      </c>
      <c r="L26" s="76"/>
      <c r="M26" s="76"/>
      <c r="N26" s="76"/>
      <c r="O26" s="76"/>
      <c r="P26" s="76"/>
      <c r="Q26" s="76"/>
      <c r="R26" s="76"/>
      <c r="S26" s="76"/>
      <c r="T26" s="76"/>
      <c r="U26" s="76"/>
    </row>
    <row r="27" spans="1:21" x14ac:dyDescent="0.25">
      <c r="A27" s="92" t="s">
        <v>94</v>
      </c>
      <c r="B27" s="93">
        <v>0</v>
      </c>
      <c r="C27" s="93">
        <v>0</v>
      </c>
      <c r="D27" s="93">
        <v>0</v>
      </c>
      <c r="E27" s="93">
        <v>1777.7769231388654</v>
      </c>
      <c r="F27" s="93">
        <v>522.48470549735055</v>
      </c>
      <c r="G27" s="93">
        <v>0</v>
      </c>
      <c r="H27" s="93">
        <v>0</v>
      </c>
      <c r="I27" s="93">
        <v>0</v>
      </c>
      <c r="J27" s="93">
        <v>0</v>
      </c>
      <c r="K27" s="75">
        <v>2300.2616286362158</v>
      </c>
      <c r="L27" s="76"/>
      <c r="M27" s="76"/>
      <c r="N27" s="76"/>
      <c r="O27" s="76"/>
      <c r="P27" s="76"/>
      <c r="Q27" s="76"/>
      <c r="R27" s="76"/>
      <c r="S27" s="76"/>
      <c r="T27" s="76"/>
      <c r="U27" s="76"/>
    </row>
    <row r="28" spans="1:21" x14ac:dyDescent="0.25">
      <c r="A28" s="94" t="s">
        <v>95</v>
      </c>
      <c r="B28" s="93">
        <v>0</v>
      </c>
      <c r="C28" s="93">
        <v>0</v>
      </c>
      <c r="D28" s="93">
        <v>0</v>
      </c>
      <c r="E28" s="93">
        <v>367.8698918431179</v>
      </c>
      <c r="F28" s="93">
        <v>0</v>
      </c>
      <c r="G28" s="93">
        <v>0</v>
      </c>
      <c r="H28" s="93">
        <v>0</v>
      </c>
      <c r="I28" s="93">
        <v>0</v>
      </c>
      <c r="J28" s="93">
        <v>0</v>
      </c>
      <c r="K28" s="75">
        <v>367.8698918431179</v>
      </c>
      <c r="L28" s="76"/>
      <c r="M28" s="76"/>
      <c r="N28" s="76"/>
      <c r="O28" s="76"/>
      <c r="P28" s="76"/>
      <c r="Q28" s="76"/>
      <c r="R28" s="76"/>
      <c r="S28" s="76"/>
      <c r="T28" s="76"/>
      <c r="U28" s="76"/>
    </row>
    <row r="29" spans="1:21" x14ac:dyDescent="0.25">
      <c r="A29" s="77" t="s">
        <v>96</v>
      </c>
      <c r="B29" s="93">
        <v>0</v>
      </c>
      <c r="C29" s="93">
        <v>0</v>
      </c>
      <c r="D29" s="93">
        <v>0</v>
      </c>
      <c r="E29" s="93">
        <v>63.180971999999997</v>
      </c>
      <c r="F29" s="93">
        <v>0</v>
      </c>
      <c r="G29" s="93">
        <v>0</v>
      </c>
      <c r="H29" s="93">
        <v>0</v>
      </c>
      <c r="I29" s="93">
        <v>0</v>
      </c>
      <c r="J29" s="93">
        <v>118.82138400000001</v>
      </c>
      <c r="K29" s="75">
        <v>182.00235600000002</v>
      </c>
      <c r="L29" s="76"/>
      <c r="M29" s="76"/>
      <c r="N29" s="76"/>
      <c r="O29" s="76"/>
      <c r="P29" s="76"/>
      <c r="Q29" s="76"/>
      <c r="R29" s="76"/>
      <c r="S29" s="76"/>
      <c r="T29" s="76"/>
      <c r="U29" s="76"/>
    </row>
    <row r="30" spans="1:21" x14ac:dyDescent="0.25">
      <c r="A30" s="95" t="s">
        <v>97</v>
      </c>
      <c r="B30" s="93">
        <v>0</v>
      </c>
      <c r="C30" s="93">
        <v>0</v>
      </c>
      <c r="D30" s="93">
        <v>0</v>
      </c>
      <c r="E30" s="93">
        <v>0</v>
      </c>
      <c r="F30" s="93">
        <v>74.502981763746533</v>
      </c>
      <c r="G30" s="93">
        <v>0</v>
      </c>
      <c r="H30" s="93">
        <v>0</v>
      </c>
      <c r="I30" s="93">
        <v>0</v>
      </c>
      <c r="J30" s="93">
        <v>0</v>
      </c>
      <c r="K30" s="75">
        <v>74.502981763746533</v>
      </c>
      <c r="L30" s="76"/>
      <c r="M30" s="76"/>
      <c r="N30" s="76"/>
      <c r="O30" s="76"/>
      <c r="P30" s="76"/>
      <c r="Q30" s="76"/>
      <c r="R30" s="76"/>
      <c r="S30" s="76"/>
      <c r="T30" s="76"/>
      <c r="U30" s="76"/>
    </row>
    <row r="31" spans="1:21" x14ac:dyDescent="0.25">
      <c r="A31" s="95" t="s">
        <v>98</v>
      </c>
      <c r="B31" s="93">
        <v>0</v>
      </c>
      <c r="C31" s="93">
        <v>0</v>
      </c>
      <c r="D31" s="93">
        <v>0</v>
      </c>
      <c r="E31" s="93">
        <v>87.542063664232202</v>
      </c>
      <c r="F31" s="93">
        <v>0</v>
      </c>
      <c r="G31" s="93">
        <v>0</v>
      </c>
      <c r="H31" s="93">
        <v>0</v>
      </c>
      <c r="I31" s="93">
        <v>0</v>
      </c>
      <c r="J31" s="93">
        <v>0</v>
      </c>
      <c r="K31" s="75">
        <v>87.542063664232202</v>
      </c>
      <c r="L31" s="76"/>
      <c r="M31" s="76"/>
      <c r="N31" s="76"/>
      <c r="O31" s="76"/>
      <c r="P31" s="76"/>
      <c r="Q31" s="76"/>
      <c r="R31" s="76"/>
      <c r="S31" s="76"/>
      <c r="T31" s="76"/>
      <c r="U31" s="76"/>
    </row>
    <row r="32" spans="1:21" x14ac:dyDescent="0.25">
      <c r="A32" s="96" t="s">
        <v>99</v>
      </c>
      <c r="B32" s="93">
        <v>0</v>
      </c>
      <c r="C32" s="93">
        <v>0</v>
      </c>
      <c r="D32" s="93">
        <v>0</v>
      </c>
      <c r="E32" s="93">
        <v>0</v>
      </c>
      <c r="F32" s="93">
        <v>0</v>
      </c>
      <c r="G32" s="93">
        <v>0</v>
      </c>
      <c r="H32" s="93">
        <v>0</v>
      </c>
      <c r="I32" s="93">
        <v>0</v>
      </c>
      <c r="J32" s="93">
        <v>0</v>
      </c>
      <c r="K32" s="75">
        <v>0</v>
      </c>
      <c r="L32" s="76"/>
      <c r="M32" s="76"/>
      <c r="N32" s="76"/>
      <c r="O32" s="76"/>
      <c r="P32" s="76"/>
      <c r="Q32" s="76"/>
      <c r="R32" s="76"/>
      <c r="S32" s="76"/>
      <c r="T32" s="76"/>
      <c r="U32" s="76"/>
    </row>
    <row r="33" spans="1:21" x14ac:dyDescent="0.25">
      <c r="A33" s="97" t="s">
        <v>100</v>
      </c>
      <c r="B33" s="87">
        <v>0</v>
      </c>
      <c r="C33" s="87">
        <v>0</v>
      </c>
      <c r="D33" s="87">
        <v>0</v>
      </c>
      <c r="E33" s="87">
        <v>5500.1051260308332</v>
      </c>
      <c r="F33" s="87">
        <v>44.26384208846423</v>
      </c>
      <c r="G33" s="87">
        <v>0</v>
      </c>
      <c r="H33" s="87">
        <v>0</v>
      </c>
      <c r="I33" s="87">
        <v>0</v>
      </c>
      <c r="J33" s="87">
        <v>3114.56052</v>
      </c>
      <c r="K33" s="88">
        <v>8658.9294881192964</v>
      </c>
      <c r="L33" s="76"/>
      <c r="M33" s="76"/>
      <c r="N33" s="76"/>
      <c r="O33" s="76"/>
      <c r="P33" s="76"/>
      <c r="Q33" s="76"/>
      <c r="R33" s="76"/>
      <c r="S33" s="76"/>
      <c r="T33" s="76"/>
      <c r="U33" s="76"/>
    </row>
    <row r="34" spans="1:21" x14ac:dyDescent="0.25">
      <c r="A34" s="98" t="s">
        <v>101</v>
      </c>
      <c r="B34" s="93">
        <v>0</v>
      </c>
      <c r="C34" s="93">
        <v>0</v>
      </c>
      <c r="D34" s="93">
        <v>0</v>
      </c>
      <c r="E34" s="93">
        <v>1252.6679399510783</v>
      </c>
      <c r="F34" s="93">
        <v>0</v>
      </c>
      <c r="G34" s="93">
        <v>0</v>
      </c>
      <c r="H34" s="93">
        <v>0</v>
      </c>
      <c r="I34" s="93">
        <v>0</v>
      </c>
      <c r="J34" s="93">
        <v>1350.2429999999999</v>
      </c>
      <c r="K34" s="75">
        <v>2602.910939951078</v>
      </c>
      <c r="L34" s="76"/>
      <c r="M34" s="76"/>
      <c r="N34" s="76"/>
      <c r="O34" s="76"/>
      <c r="P34" s="76"/>
      <c r="Q34" s="76"/>
      <c r="R34" s="76"/>
      <c r="S34" s="76"/>
      <c r="T34" s="76"/>
      <c r="U34" s="76"/>
    </row>
    <row r="35" spans="1:21" x14ac:dyDescent="0.25">
      <c r="A35" s="95" t="s">
        <v>102</v>
      </c>
      <c r="B35" s="93">
        <v>0</v>
      </c>
      <c r="C35" s="93">
        <v>0</v>
      </c>
      <c r="D35" s="93">
        <v>0</v>
      </c>
      <c r="E35" s="93">
        <v>2.72321073807242</v>
      </c>
      <c r="F35" s="93">
        <v>0</v>
      </c>
      <c r="G35" s="93">
        <v>0</v>
      </c>
      <c r="H35" s="93">
        <v>0</v>
      </c>
      <c r="I35" s="93">
        <v>0</v>
      </c>
      <c r="J35" s="93">
        <v>450.08100000000002</v>
      </c>
      <c r="K35" s="75">
        <v>452.80421073807241</v>
      </c>
      <c r="L35" s="76"/>
      <c r="M35" s="76"/>
      <c r="N35" s="76"/>
      <c r="O35" s="76"/>
      <c r="P35" s="76"/>
      <c r="Q35" s="76"/>
      <c r="R35" s="76"/>
      <c r="S35" s="76"/>
      <c r="T35" s="76"/>
      <c r="U35" s="76"/>
    </row>
    <row r="36" spans="1:21" x14ac:dyDescent="0.25">
      <c r="A36" s="95" t="s">
        <v>103</v>
      </c>
      <c r="B36" s="93">
        <v>0</v>
      </c>
      <c r="C36" s="93">
        <v>0</v>
      </c>
      <c r="D36" s="93">
        <v>0</v>
      </c>
      <c r="E36" s="93">
        <v>21.070922347631658</v>
      </c>
      <c r="F36" s="93">
        <v>5.489287723757541</v>
      </c>
      <c r="G36" s="93">
        <v>0</v>
      </c>
      <c r="H36" s="93">
        <v>0</v>
      </c>
      <c r="I36" s="93">
        <v>0</v>
      </c>
      <c r="J36" s="93">
        <v>918.16524000000004</v>
      </c>
      <c r="K36" s="75">
        <v>944.72545007138933</v>
      </c>
      <c r="L36" s="76"/>
      <c r="M36" s="76"/>
      <c r="N36" s="76"/>
      <c r="O36" s="76"/>
      <c r="P36" s="76"/>
      <c r="Q36" s="76"/>
      <c r="R36" s="76"/>
      <c r="S36" s="76"/>
      <c r="T36" s="76"/>
      <c r="U36" s="76"/>
    </row>
    <row r="37" spans="1:21" x14ac:dyDescent="0.25">
      <c r="A37" s="96" t="s">
        <v>104</v>
      </c>
      <c r="B37" s="93">
        <v>0</v>
      </c>
      <c r="C37" s="93">
        <v>0</v>
      </c>
      <c r="D37" s="93">
        <v>0</v>
      </c>
      <c r="E37" s="93">
        <v>4223.6430529940508</v>
      </c>
      <c r="F37" s="93">
        <v>38.774554364706688</v>
      </c>
      <c r="G37" s="93">
        <v>0</v>
      </c>
      <c r="H37" s="93">
        <v>0</v>
      </c>
      <c r="I37" s="93">
        <v>0</v>
      </c>
      <c r="J37" s="93">
        <v>396.07128</v>
      </c>
      <c r="K37" s="75">
        <v>4658.4888873587579</v>
      </c>
      <c r="L37" s="76"/>
      <c r="M37" s="76"/>
      <c r="N37" s="76"/>
      <c r="O37" s="76"/>
      <c r="P37" s="76"/>
      <c r="Q37" s="76"/>
      <c r="R37" s="76"/>
      <c r="S37" s="76"/>
      <c r="T37" s="76"/>
      <c r="U37" s="76"/>
    </row>
    <row r="38" spans="1:21" x14ac:dyDescent="0.25">
      <c r="A38" s="99" t="s">
        <v>105</v>
      </c>
      <c r="B38" s="87">
        <v>0</v>
      </c>
      <c r="C38" s="87">
        <v>0</v>
      </c>
      <c r="D38" s="87">
        <v>0</v>
      </c>
      <c r="E38" s="87">
        <v>0</v>
      </c>
      <c r="F38" s="87">
        <v>963.92261381331389</v>
      </c>
      <c r="G38" s="87">
        <v>0</v>
      </c>
      <c r="H38" s="87">
        <v>0</v>
      </c>
      <c r="I38" s="87">
        <v>0</v>
      </c>
      <c r="J38" s="87">
        <v>0</v>
      </c>
      <c r="K38" s="88">
        <v>963.92261381331389</v>
      </c>
      <c r="L38" s="76"/>
      <c r="M38" s="76"/>
      <c r="N38" s="76"/>
      <c r="O38" s="76"/>
      <c r="P38" s="76"/>
      <c r="Q38" s="76"/>
      <c r="R38" s="76"/>
      <c r="S38" s="76"/>
      <c r="T38" s="76"/>
      <c r="U38" s="76"/>
    </row>
    <row r="39" spans="1:21" x14ac:dyDescent="0.25">
      <c r="A39" s="98" t="s">
        <v>106</v>
      </c>
      <c r="B39" s="93">
        <v>0</v>
      </c>
      <c r="C39" s="93">
        <v>0</v>
      </c>
      <c r="D39" s="93">
        <v>0</v>
      </c>
      <c r="E39" s="93">
        <v>0</v>
      </c>
      <c r="F39" s="93">
        <v>963.92261381331389</v>
      </c>
      <c r="G39" s="93">
        <v>0</v>
      </c>
      <c r="H39" s="93">
        <v>0</v>
      </c>
      <c r="I39" s="93">
        <v>0</v>
      </c>
      <c r="J39" s="93">
        <v>0</v>
      </c>
      <c r="K39" s="75">
        <v>963.92261381331389</v>
      </c>
      <c r="L39" s="76"/>
      <c r="M39" s="76"/>
      <c r="N39" s="76"/>
      <c r="O39" s="76"/>
      <c r="P39" s="76"/>
      <c r="Q39" s="76"/>
      <c r="R39" s="76"/>
      <c r="S39" s="76"/>
      <c r="T39" s="76"/>
      <c r="U39" s="76"/>
    </row>
    <row r="40" spans="1:21" x14ac:dyDescent="0.25">
      <c r="A40" s="95" t="s">
        <v>107</v>
      </c>
      <c r="B40" s="93">
        <v>0</v>
      </c>
      <c r="C40" s="93">
        <v>0</v>
      </c>
      <c r="D40" s="93">
        <v>0</v>
      </c>
      <c r="E40" s="93">
        <v>0</v>
      </c>
      <c r="F40" s="93">
        <v>0</v>
      </c>
      <c r="G40" s="93">
        <v>0</v>
      </c>
      <c r="H40" s="93">
        <v>0</v>
      </c>
      <c r="I40" s="93">
        <v>0</v>
      </c>
      <c r="J40" s="93">
        <v>0</v>
      </c>
      <c r="K40" s="75">
        <v>0</v>
      </c>
      <c r="L40" s="76"/>
      <c r="M40" s="76"/>
      <c r="N40" s="76"/>
      <c r="O40" s="76"/>
      <c r="P40" s="76"/>
      <c r="Q40" s="76"/>
      <c r="R40" s="76"/>
      <c r="S40" s="76"/>
      <c r="T40" s="76"/>
      <c r="U40" s="76"/>
    </row>
    <row r="41" spans="1:21" x14ac:dyDescent="0.25">
      <c r="A41" s="96" t="s">
        <v>108</v>
      </c>
      <c r="B41" s="93">
        <v>0</v>
      </c>
      <c r="C41" s="93">
        <v>0</v>
      </c>
      <c r="D41" s="93">
        <v>0</v>
      </c>
      <c r="E41" s="93">
        <v>0</v>
      </c>
      <c r="F41" s="93">
        <v>0</v>
      </c>
      <c r="G41" s="93">
        <v>0</v>
      </c>
      <c r="H41" s="93">
        <v>0</v>
      </c>
      <c r="I41" s="93">
        <v>0</v>
      </c>
      <c r="J41" s="93">
        <v>0</v>
      </c>
      <c r="K41" s="75">
        <v>0</v>
      </c>
      <c r="L41" s="76"/>
      <c r="M41" s="76"/>
      <c r="N41" s="76"/>
      <c r="O41" s="76"/>
      <c r="P41" s="76"/>
      <c r="Q41" s="76"/>
      <c r="R41" s="76"/>
      <c r="S41" s="76"/>
      <c r="T41" s="76"/>
      <c r="U41" s="76"/>
    </row>
    <row r="42" spans="1:21" x14ac:dyDescent="0.25">
      <c r="A42" s="97" t="s">
        <v>109</v>
      </c>
      <c r="B42" s="87">
        <v>0</v>
      </c>
      <c r="C42" s="87">
        <v>0</v>
      </c>
      <c r="D42" s="87">
        <v>0</v>
      </c>
      <c r="E42" s="87">
        <v>0</v>
      </c>
      <c r="F42" s="87">
        <v>0</v>
      </c>
      <c r="G42" s="87">
        <v>2007.0434818800002</v>
      </c>
      <c r="H42" s="87">
        <v>5627.2651905600005</v>
      </c>
      <c r="I42" s="87">
        <v>9877.2817707124686</v>
      </c>
      <c r="J42" s="87">
        <v>0</v>
      </c>
      <c r="K42" s="88">
        <v>17511.590443152469</v>
      </c>
      <c r="L42" s="76"/>
      <c r="M42" s="76"/>
      <c r="N42" s="76"/>
      <c r="O42" s="76"/>
      <c r="P42" s="76"/>
      <c r="Q42" s="76"/>
      <c r="R42" s="76"/>
      <c r="S42" s="76"/>
      <c r="T42" s="76"/>
      <c r="U42" s="76"/>
    </row>
    <row r="43" spans="1:21" x14ac:dyDescent="0.25">
      <c r="A43" s="98" t="s">
        <v>110</v>
      </c>
      <c r="B43" s="93">
        <v>0</v>
      </c>
      <c r="C43" s="93">
        <v>0</v>
      </c>
      <c r="D43" s="93">
        <v>0</v>
      </c>
      <c r="E43" s="93">
        <v>0</v>
      </c>
      <c r="F43" s="93">
        <v>0</v>
      </c>
      <c r="G43" s="93">
        <v>2007.0434818800002</v>
      </c>
      <c r="H43" s="93">
        <v>5612.5695225600011</v>
      </c>
      <c r="I43" s="93">
        <v>9455.2523307124684</v>
      </c>
      <c r="J43" s="93">
        <v>0</v>
      </c>
      <c r="K43" s="75">
        <v>17074.865335152466</v>
      </c>
      <c r="L43" s="76"/>
      <c r="M43" s="76"/>
      <c r="N43" s="76"/>
      <c r="O43" s="76"/>
      <c r="P43" s="76"/>
      <c r="Q43" s="76"/>
      <c r="R43" s="76"/>
      <c r="S43" s="76"/>
      <c r="T43" s="76"/>
      <c r="U43" s="76"/>
    </row>
    <row r="44" spans="1:21" x14ac:dyDescent="0.25">
      <c r="A44" s="96" t="s">
        <v>111</v>
      </c>
      <c r="B44" s="93">
        <v>0</v>
      </c>
      <c r="C44" s="93">
        <v>0</v>
      </c>
      <c r="D44" s="93">
        <v>0</v>
      </c>
      <c r="E44" s="93">
        <v>0</v>
      </c>
      <c r="F44" s="93">
        <v>0</v>
      </c>
      <c r="G44" s="93">
        <v>0</v>
      </c>
      <c r="H44" s="93">
        <v>14.695668000000001</v>
      </c>
      <c r="I44" s="93">
        <v>422.02944000000002</v>
      </c>
      <c r="J44" s="93">
        <v>0</v>
      </c>
      <c r="K44" s="75">
        <v>436.72510800000003</v>
      </c>
      <c r="L44" s="76"/>
      <c r="M44" s="76"/>
      <c r="N44" s="76"/>
      <c r="O44" s="76"/>
      <c r="P44" s="76"/>
      <c r="Q44" s="76"/>
      <c r="R44" s="76"/>
      <c r="S44" s="76"/>
      <c r="T44" s="76"/>
      <c r="U44" s="76"/>
    </row>
    <row r="45" spans="1:21" x14ac:dyDescent="0.25">
      <c r="A45" s="100" t="s">
        <v>112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2"/>
      <c r="L45" s="76"/>
    </row>
    <row r="46" spans="1:21" x14ac:dyDescent="0.25">
      <c r="A46" s="103" t="s">
        <v>122</v>
      </c>
      <c r="B46" s="104"/>
      <c r="C46" s="104"/>
      <c r="D46" s="104"/>
      <c r="E46" s="104"/>
      <c r="F46" s="104"/>
      <c r="G46" s="104"/>
      <c r="H46" s="104"/>
      <c r="I46" s="104"/>
      <c r="J46" s="104"/>
      <c r="K46" s="105"/>
      <c r="L46" s="76"/>
    </row>
  </sheetData>
  <mergeCells count="2">
    <mergeCell ref="A1:K1"/>
    <mergeCell ref="J2:K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24293-4393-4456-83CA-64FE329BB990}">
  <sheetPr>
    <tabColor rgb="FF00B050"/>
  </sheetPr>
  <dimension ref="A1:AE47"/>
  <sheetViews>
    <sheetView workbookViewId="0">
      <pane xSplit="1" ySplit="3" topLeftCell="B10" activePane="bottomRight" state="frozen"/>
      <selection pane="topRight" activeCell="B1" sqref="B1"/>
      <selection pane="bottomLeft" activeCell="A4" sqref="A4"/>
      <selection pane="bottomRight" activeCell="B15" sqref="B15"/>
    </sheetView>
  </sheetViews>
  <sheetFormatPr defaultColWidth="9.140625" defaultRowHeight="15" x14ac:dyDescent="0.25"/>
  <cols>
    <col min="1" max="1" width="39.28515625" customWidth="1"/>
    <col min="2" max="8" width="9.7109375" customWidth="1"/>
    <col min="9" max="9" width="11.140625" customWidth="1"/>
    <col min="10" max="12" width="9.7109375" customWidth="1"/>
    <col min="13" max="13" width="11.140625" customWidth="1"/>
    <col min="15" max="15" width="26.140625" bestFit="1" customWidth="1"/>
    <col min="16" max="16" width="11.85546875" customWidth="1"/>
    <col min="17" max="25" width="12.5703125" bestFit="1" customWidth="1"/>
  </cols>
  <sheetData>
    <row r="1" spans="1:31" ht="18.75" customHeight="1" x14ac:dyDescent="0.25">
      <c r="A1" s="106" t="s">
        <v>127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8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</row>
    <row r="2" spans="1:31" ht="15" customHeight="1" x14ac:dyDescent="0.25">
      <c r="A2" s="134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42" t="s">
        <v>66</v>
      </c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</row>
    <row r="3" spans="1:31" s="138" customFormat="1" ht="39" customHeight="1" x14ac:dyDescent="0.25">
      <c r="A3" s="136"/>
      <c r="B3" s="137" t="s">
        <v>4</v>
      </c>
      <c r="C3" s="137" t="s">
        <v>5</v>
      </c>
      <c r="D3" s="137" t="s">
        <v>6</v>
      </c>
      <c r="E3" s="137" t="s">
        <v>7</v>
      </c>
      <c r="F3" s="137" t="s">
        <v>8</v>
      </c>
      <c r="G3" s="137" t="s">
        <v>9</v>
      </c>
      <c r="H3" s="137" t="s">
        <v>10</v>
      </c>
      <c r="I3" s="137" t="s">
        <v>11</v>
      </c>
      <c r="J3" s="137" t="s">
        <v>12</v>
      </c>
      <c r="K3" s="137" t="s">
        <v>13</v>
      </c>
      <c r="L3" s="137" t="s">
        <v>14</v>
      </c>
      <c r="M3" s="137" t="s">
        <v>128</v>
      </c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</row>
    <row r="4" spans="1:31" x14ac:dyDescent="0.25">
      <c r="A4" s="73" t="s">
        <v>20</v>
      </c>
      <c r="B4" s="74">
        <v>14434.633438643737</v>
      </c>
      <c r="C4" s="74">
        <v>20137.131570449274</v>
      </c>
      <c r="D4" s="74">
        <v>1027.3613532140182</v>
      </c>
      <c r="E4" s="74">
        <v>120604.7279839602</v>
      </c>
      <c r="F4" s="74">
        <v>8885.4142068618057</v>
      </c>
      <c r="G4" s="74">
        <v>1355.847394454285</v>
      </c>
      <c r="H4" s="74">
        <v>5115.6144240233589</v>
      </c>
      <c r="I4" s="74">
        <v>48665.183104506577</v>
      </c>
      <c r="J4" s="74">
        <v>18229.427133760342</v>
      </c>
      <c r="K4" s="74">
        <v>11893.392949269131</v>
      </c>
      <c r="L4" s="74">
        <v>31727.778972007261</v>
      </c>
      <c r="M4" s="111">
        <v>282076.51253115002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</row>
    <row r="5" spans="1:31" x14ac:dyDescent="0.25">
      <c r="A5" s="77" t="s">
        <v>22</v>
      </c>
      <c r="B5" s="74">
        <v>20916.249437245631</v>
      </c>
      <c r="C5" s="74">
        <v>1301.3520410576095</v>
      </c>
      <c r="D5" s="74">
        <v>0</v>
      </c>
      <c r="E5" s="74">
        <v>43.531585361947073</v>
      </c>
      <c r="F5" s="74">
        <v>8916.8540072914875</v>
      </c>
      <c r="G5" s="74">
        <v>2420.0772450558898</v>
      </c>
      <c r="H5" s="74">
        <v>3021.4262340928635</v>
      </c>
      <c r="I5" s="74">
        <v>767.6403353778544</v>
      </c>
      <c r="J5" s="74">
        <v>2.5033438425527848E-3</v>
      </c>
      <c r="K5" s="74">
        <v>8373.5815167669807</v>
      </c>
      <c r="L5" s="74">
        <v>2442.1029172855378</v>
      </c>
      <c r="M5" s="111">
        <v>48202.817822879631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</row>
    <row r="6" spans="1:31" x14ac:dyDescent="0.25">
      <c r="A6" s="77" t="s">
        <v>23</v>
      </c>
      <c r="B6" s="74">
        <v>-593.54563389700968</v>
      </c>
      <c r="C6" s="74">
        <v>-5669.89429922614</v>
      </c>
      <c r="D6" s="74">
        <v>-11.381079392376037</v>
      </c>
      <c r="E6" s="74">
        <v>-29192.070879004103</v>
      </c>
      <c r="F6" s="74">
        <v>-2071.4128101882784</v>
      </c>
      <c r="G6" s="74">
        <v>-14.854973044941243</v>
      </c>
      <c r="H6" s="74">
        <v>-16.361496703926626</v>
      </c>
      <c r="I6" s="74">
        <v>-14415.950122658869</v>
      </c>
      <c r="J6" s="74">
        <v>-9139.2012044807489</v>
      </c>
      <c r="K6" s="74">
        <v>-21.018438903219643</v>
      </c>
      <c r="L6" s="74">
        <v>-4187.6322235245543</v>
      </c>
      <c r="M6" s="111">
        <v>-65333.323161024164</v>
      </c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</row>
    <row r="7" spans="1:31" ht="19.5" customHeight="1" x14ac:dyDescent="0.25">
      <c r="A7" s="79" t="s">
        <v>24</v>
      </c>
      <c r="B7" s="74">
        <v>0</v>
      </c>
      <c r="C7" s="74">
        <v>0</v>
      </c>
      <c r="D7" s="74">
        <v>0</v>
      </c>
      <c r="E7" s="74">
        <v>0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  <c r="K7" s="74">
        <v>0</v>
      </c>
      <c r="L7" s="74">
        <v>0</v>
      </c>
      <c r="M7" s="111">
        <v>0</v>
      </c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</row>
    <row r="8" spans="1:31" x14ac:dyDescent="0.25">
      <c r="A8" s="80" t="s">
        <v>76</v>
      </c>
      <c r="B8" s="81">
        <v>34757.337241992354</v>
      </c>
      <c r="C8" s="81">
        <v>15768.589312280743</v>
      </c>
      <c r="D8" s="81">
        <v>1015.9802738216422</v>
      </c>
      <c r="E8" s="81">
        <v>91456.188690318057</v>
      </c>
      <c r="F8" s="81">
        <v>15730.855403965015</v>
      </c>
      <c r="G8" s="81">
        <v>3761.0696664652332</v>
      </c>
      <c r="H8" s="81">
        <v>8120.6791614122958</v>
      </c>
      <c r="I8" s="81">
        <v>35016.87331722556</v>
      </c>
      <c r="J8" s="81">
        <v>9090.2284326234367</v>
      </c>
      <c r="K8" s="81">
        <v>20245.956027132892</v>
      </c>
      <c r="L8" s="81">
        <v>29982.249665768242</v>
      </c>
      <c r="M8" s="82">
        <v>264946.00719300547</v>
      </c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</row>
    <row r="9" spans="1:31" x14ac:dyDescent="0.25">
      <c r="A9" s="84" t="s">
        <v>77</v>
      </c>
      <c r="B9" s="74">
        <v>-1250.6458124881465</v>
      </c>
      <c r="C9" s="74">
        <v>-923.29258513113018</v>
      </c>
      <c r="D9" s="74">
        <v>-515.34728485991775</v>
      </c>
      <c r="E9" s="74">
        <v>2117.430111630907</v>
      </c>
      <c r="F9" s="74">
        <v>-9308.4235963239353</v>
      </c>
      <c r="G9" s="74">
        <v>339.02098317702257</v>
      </c>
      <c r="H9" s="74">
        <v>83.26338236817719</v>
      </c>
      <c r="I9" s="74">
        <v>4808.9467856011033</v>
      </c>
      <c r="J9" s="74">
        <v>-305.04903444062802</v>
      </c>
      <c r="K9" s="74">
        <v>-4716.3576145982715</v>
      </c>
      <c r="L9" s="74">
        <v>-15874.117452443114</v>
      </c>
      <c r="M9" s="111">
        <v>-25544.572117507931</v>
      </c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</row>
    <row r="10" spans="1:31" x14ac:dyDescent="0.25">
      <c r="A10" s="77" t="s">
        <v>78</v>
      </c>
      <c r="B10" s="74">
        <v>-0.32528409286328464</v>
      </c>
      <c r="C10" s="74">
        <v>0</v>
      </c>
      <c r="D10" s="74">
        <v>0</v>
      </c>
      <c r="E10" s="74">
        <v>-509.64129167860892</v>
      </c>
      <c r="F10" s="74">
        <v>-204.4947825546756</v>
      </c>
      <c r="G10" s="74">
        <v>0</v>
      </c>
      <c r="H10" s="74">
        <v>0</v>
      </c>
      <c r="I10" s="74">
        <v>0</v>
      </c>
      <c r="J10" s="74">
        <v>0</v>
      </c>
      <c r="K10" s="74">
        <v>0</v>
      </c>
      <c r="L10" s="74">
        <v>0</v>
      </c>
      <c r="M10" s="111">
        <v>-714.46135832614777</v>
      </c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</row>
    <row r="11" spans="1:31" x14ac:dyDescent="0.25">
      <c r="A11" s="77" t="s">
        <v>79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111">
        <v>0</v>
      </c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</row>
    <row r="12" spans="1:31" x14ac:dyDescent="0.25">
      <c r="A12" s="77" t="s">
        <v>80</v>
      </c>
      <c r="B12" s="74">
        <v>14434.633438643737</v>
      </c>
      <c r="C12" s="74">
        <v>20137.131570449274</v>
      </c>
      <c r="D12" s="74">
        <v>1027.3613532140182</v>
      </c>
      <c r="E12" s="74">
        <v>120604.7279839602</v>
      </c>
      <c r="F12" s="74">
        <v>8885.4142068618057</v>
      </c>
      <c r="G12" s="74">
        <v>1355.847394454285</v>
      </c>
      <c r="H12" s="74">
        <v>5115.6144240233589</v>
      </c>
      <c r="I12" s="74">
        <v>48665.183104506577</v>
      </c>
      <c r="J12" s="74">
        <v>18229.427133760342</v>
      </c>
      <c r="K12" s="74">
        <v>11893.392949269131</v>
      </c>
      <c r="L12" s="74">
        <v>31727.778972007261</v>
      </c>
      <c r="M12" s="111">
        <v>282076.51253115002</v>
      </c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</row>
    <row r="13" spans="1:31" x14ac:dyDescent="0.25">
      <c r="A13" s="85" t="s">
        <v>30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111">
        <v>0</v>
      </c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</row>
    <row r="14" spans="1:31" x14ac:dyDescent="0.25">
      <c r="A14" s="86" t="s">
        <v>81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111">
        <v>0</v>
      </c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</row>
    <row r="15" spans="1:31" x14ac:dyDescent="0.25">
      <c r="A15" s="80" t="s">
        <v>82</v>
      </c>
      <c r="B15" s="87">
        <v>33506.366145411346</v>
      </c>
      <c r="C15" s="87">
        <v>14845.296727149613</v>
      </c>
      <c r="D15" s="87">
        <v>500.63298896172444</v>
      </c>
      <c r="E15" s="87">
        <v>93063.977510270357</v>
      </c>
      <c r="F15" s="87">
        <v>6217.9370250864049</v>
      </c>
      <c r="G15" s="87">
        <v>4100.0906496422558</v>
      </c>
      <c r="H15" s="87">
        <v>8203.942543780473</v>
      </c>
      <c r="I15" s="87">
        <v>39825.820102826663</v>
      </c>
      <c r="J15" s="87">
        <v>8785.1793981828087</v>
      </c>
      <c r="K15" s="87">
        <v>15529.59841253462</v>
      </c>
      <c r="L15" s="87">
        <v>14108.132213325129</v>
      </c>
      <c r="M15" s="88">
        <v>238686.97371717138</v>
      </c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</row>
    <row r="16" spans="1:31" x14ac:dyDescent="0.25">
      <c r="A16" s="80" t="s">
        <v>83</v>
      </c>
      <c r="B16" s="87">
        <v>3541.7307688837254</v>
      </c>
      <c r="C16" s="87">
        <v>14845.296727149613</v>
      </c>
      <c r="D16" s="87">
        <v>0</v>
      </c>
      <c r="E16" s="87">
        <v>2903.941048055794</v>
      </c>
      <c r="F16" s="87">
        <v>1542.6689133959919</v>
      </c>
      <c r="G16" s="87">
        <v>0</v>
      </c>
      <c r="H16" s="87">
        <v>0</v>
      </c>
      <c r="I16" s="87">
        <v>0</v>
      </c>
      <c r="J16" s="87">
        <v>0</v>
      </c>
      <c r="K16" s="87">
        <v>15529.59841253462</v>
      </c>
      <c r="L16" s="87">
        <v>14108.132213325129</v>
      </c>
      <c r="M16" s="88">
        <v>52471.368083344874</v>
      </c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</row>
    <row r="17" spans="1:31" x14ac:dyDescent="0.25">
      <c r="A17" s="84" t="s">
        <v>84</v>
      </c>
      <c r="B17" s="74">
        <v>0</v>
      </c>
      <c r="C17" s="74">
        <v>0</v>
      </c>
      <c r="D17" s="74">
        <v>0</v>
      </c>
      <c r="E17" s="74">
        <v>186.09566255851726</v>
      </c>
      <c r="F17" s="74">
        <v>548.78513799914788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111">
        <v>734.88080055766511</v>
      </c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</row>
    <row r="18" spans="1:31" x14ac:dyDescent="0.25">
      <c r="A18" s="77" t="s">
        <v>85</v>
      </c>
      <c r="B18" s="74">
        <v>0</v>
      </c>
      <c r="C18" s="74">
        <v>11204.117766487532</v>
      </c>
      <c r="D18" s="74">
        <v>0</v>
      </c>
      <c r="E18" s="74">
        <v>104.43299417216011</v>
      </c>
      <c r="F18" s="74">
        <v>401.95721597684559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111">
        <v>11710.507976636538</v>
      </c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</row>
    <row r="19" spans="1:31" x14ac:dyDescent="0.25">
      <c r="A19" s="77" t="s">
        <v>86</v>
      </c>
      <c r="B19" s="74">
        <v>0</v>
      </c>
      <c r="C19" s="74">
        <v>0</v>
      </c>
      <c r="D19" s="74">
        <v>0</v>
      </c>
      <c r="E19" s="74">
        <v>20.182788764689022</v>
      </c>
      <c r="F19" s="74">
        <v>229.7266171994755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111">
        <v>249.90940596416453</v>
      </c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</row>
    <row r="20" spans="1:31" x14ac:dyDescent="0.25">
      <c r="A20" s="77" t="s">
        <v>87</v>
      </c>
      <c r="B20" s="74">
        <v>0</v>
      </c>
      <c r="C20" s="74">
        <v>0</v>
      </c>
      <c r="D20" s="74">
        <v>0</v>
      </c>
      <c r="E20" s="74">
        <v>99.671926053310401</v>
      </c>
      <c r="F20" s="74">
        <v>14.392849587607724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111">
        <v>114.06477564091813</v>
      </c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</row>
    <row r="21" spans="1:31" x14ac:dyDescent="0.25">
      <c r="A21" s="77" t="s">
        <v>88</v>
      </c>
      <c r="B21" s="74">
        <v>0</v>
      </c>
      <c r="C21" s="74">
        <v>0</v>
      </c>
      <c r="D21" s="74">
        <v>0</v>
      </c>
      <c r="E21" s="74">
        <v>1385.6778255469569</v>
      </c>
      <c r="F21" s="74">
        <v>113.21975869539288</v>
      </c>
      <c r="G21" s="74">
        <v>0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111">
        <v>1498.8975842423497</v>
      </c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</row>
    <row r="22" spans="1:31" x14ac:dyDescent="0.25">
      <c r="A22" s="85" t="s">
        <v>89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111">
        <v>0</v>
      </c>
    </row>
    <row r="23" spans="1:31" x14ac:dyDescent="0.25">
      <c r="A23" s="77" t="s">
        <v>90</v>
      </c>
      <c r="B23" s="74">
        <v>0</v>
      </c>
      <c r="C23" s="74">
        <v>0</v>
      </c>
      <c r="D23" s="74">
        <v>0</v>
      </c>
      <c r="E23" s="74">
        <v>473.31227190216867</v>
      </c>
      <c r="F23" s="74">
        <v>111.84009768170911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111">
        <v>585.15236958387777</v>
      </c>
    </row>
    <row r="24" spans="1:31" x14ac:dyDescent="0.25">
      <c r="A24" s="77" t="s">
        <v>91</v>
      </c>
      <c r="B24" s="74">
        <v>0</v>
      </c>
      <c r="C24" s="74">
        <v>0</v>
      </c>
      <c r="D24" s="74">
        <v>0</v>
      </c>
      <c r="E24" s="74">
        <v>520.09494124390937</v>
      </c>
      <c r="F24" s="74">
        <v>18.431088059461224</v>
      </c>
      <c r="G24" s="74">
        <v>0</v>
      </c>
      <c r="H24" s="74">
        <v>0</v>
      </c>
      <c r="I24" s="74">
        <v>0</v>
      </c>
      <c r="J24" s="74">
        <v>0</v>
      </c>
      <c r="K24" s="74">
        <v>0</v>
      </c>
      <c r="L24" s="74">
        <v>0</v>
      </c>
      <c r="M24" s="111">
        <v>538.52602930337059</v>
      </c>
    </row>
    <row r="25" spans="1:31" x14ac:dyDescent="0.25">
      <c r="A25" s="90" t="s">
        <v>92</v>
      </c>
      <c r="B25" s="74">
        <v>3541.7307688837254</v>
      </c>
      <c r="C25" s="74">
        <v>3641.1789606620814</v>
      </c>
      <c r="D25" s="74">
        <v>0</v>
      </c>
      <c r="E25" s="74">
        <v>114.47263781408235</v>
      </c>
      <c r="F25" s="74">
        <v>104.3161481963523</v>
      </c>
      <c r="G25" s="74">
        <v>0</v>
      </c>
      <c r="H25" s="74">
        <v>0</v>
      </c>
      <c r="I25" s="74">
        <v>0</v>
      </c>
      <c r="J25" s="74">
        <v>0</v>
      </c>
      <c r="K25" s="74">
        <v>15529.59841253462</v>
      </c>
      <c r="L25" s="74">
        <v>14108.132213325129</v>
      </c>
      <c r="M25" s="111">
        <v>37039.429141415989</v>
      </c>
    </row>
    <row r="26" spans="1:31" x14ac:dyDescent="0.25">
      <c r="A26" s="91" t="s">
        <v>93</v>
      </c>
      <c r="B26" s="87">
        <v>101.05725840770282</v>
      </c>
      <c r="C26" s="87">
        <v>0</v>
      </c>
      <c r="D26" s="87">
        <v>0</v>
      </c>
      <c r="E26" s="87">
        <v>4673.9198719785991</v>
      </c>
      <c r="F26" s="87">
        <v>1461.8749651986518</v>
      </c>
      <c r="G26" s="87">
        <v>0</v>
      </c>
      <c r="H26" s="87">
        <v>0</v>
      </c>
      <c r="I26" s="87">
        <v>39825.820102826663</v>
      </c>
      <c r="J26" s="87">
        <v>8785.1793981828087</v>
      </c>
      <c r="K26" s="87">
        <v>0</v>
      </c>
      <c r="L26" s="87">
        <v>0</v>
      </c>
      <c r="M26" s="88">
        <v>54847.851596594424</v>
      </c>
    </row>
    <row r="27" spans="1:31" x14ac:dyDescent="0.25">
      <c r="A27" s="92" t="s">
        <v>94</v>
      </c>
      <c r="B27" s="93">
        <v>101.05725840770282</v>
      </c>
      <c r="C27" s="93">
        <v>0</v>
      </c>
      <c r="D27" s="93">
        <v>0</v>
      </c>
      <c r="E27" s="93">
        <v>2363.456315085507</v>
      </c>
      <c r="F27" s="93">
        <v>171.13864475745078</v>
      </c>
      <c r="G27" s="93">
        <v>0</v>
      </c>
      <c r="H27" s="93">
        <v>0</v>
      </c>
      <c r="I27" s="93">
        <v>39825.820102826663</v>
      </c>
      <c r="J27" s="93">
        <v>0</v>
      </c>
      <c r="K27" s="93">
        <v>0</v>
      </c>
      <c r="L27" s="93">
        <v>0</v>
      </c>
      <c r="M27" s="75">
        <v>42461.472321077323</v>
      </c>
    </row>
    <row r="28" spans="1:31" x14ac:dyDescent="0.25">
      <c r="A28" s="94" t="s">
        <v>95</v>
      </c>
      <c r="B28" s="93">
        <v>0</v>
      </c>
      <c r="C28" s="93">
        <v>0</v>
      </c>
      <c r="D28" s="93">
        <v>0</v>
      </c>
      <c r="E28" s="93">
        <v>1.242017770134709</v>
      </c>
      <c r="F28" s="93">
        <v>0</v>
      </c>
      <c r="G28" s="93">
        <v>0</v>
      </c>
      <c r="H28" s="93">
        <v>0</v>
      </c>
      <c r="I28" s="93">
        <v>0</v>
      </c>
      <c r="J28" s="93">
        <v>8785.1793981828087</v>
      </c>
      <c r="K28" s="93">
        <v>0</v>
      </c>
      <c r="L28" s="93">
        <v>0</v>
      </c>
      <c r="M28" s="75">
        <v>8786.4214159529438</v>
      </c>
    </row>
    <row r="29" spans="1:31" x14ac:dyDescent="0.25">
      <c r="A29" s="77" t="s">
        <v>96</v>
      </c>
      <c r="B29" s="93">
        <v>0</v>
      </c>
      <c r="C29" s="93">
        <v>0</v>
      </c>
      <c r="D29" s="93">
        <v>0</v>
      </c>
      <c r="E29" s="93">
        <v>1509.0515907136714</v>
      </c>
      <c r="F29" s="93">
        <v>0</v>
      </c>
      <c r="G29" s="93">
        <v>0</v>
      </c>
      <c r="H29" s="93">
        <v>0</v>
      </c>
      <c r="I29" s="93">
        <v>0</v>
      </c>
      <c r="J29" s="93">
        <v>0</v>
      </c>
      <c r="K29" s="93">
        <v>0</v>
      </c>
      <c r="L29" s="93">
        <v>0</v>
      </c>
      <c r="M29" s="75">
        <v>1509.0515907136714</v>
      </c>
    </row>
    <row r="30" spans="1:31" x14ac:dyDescent="0.25">
      <c r="A30" s="95" t="s">
        <v>97</v>
      </c>
      <c r="B30" s="93">
        <v>0</v>
      </c>
      <c r="C30" s="93">
        <v>0</v>
      </c>
      <c r="D30" s="93">
        <v>0</v>
      </c>
      <c r="E30" s="93">
        <v>0</v>
      </c>
      <c r="F30" s="93">
        <v>0</v>
      </c>
      <c r="G30" s="93">
        <v>0</v>
      </c>
      <c r="H30" s="93">
        <v>0</v>
      </c>
      <c r="I30" s="93">
        <v>0</v>
      </c>
      <c r="J30" s="93">
        <v>0</v>
      </c>
      <c r="K30" s="93">
        <v>0</v>
      </c>
      <c r="L30" s="93">
        <v>0</v>
      </c>
      <c r="M30" s="75">
        <v>0</v>
      </c>
    </row>
    <row r="31" spans="1:31" x14ac:dyDescent="0.25">
      <c r="A31" s="95" t="s">
        <v>98</v>
      </c>
      <c r="B31" s="93">
        <v>0</v>
      </c>
      <c r="C31" s="93">
        <v>0</v>
      </c>
      <c r="D31" s="93">
        <v>0</v>
      </c>
      <c r="E31" s="93">
        <v>800.16994840928635</v>
      </c>
      <c r="F31" s="93">
        <v>1290.7363204412011</v>
      </c>
      <c r="G31" s="93">
        <v>0</v>
      </c>
      <c r="H31" s="93">
        <v>0</v>
      </c>
      <c r="I31" s="93">
        <v>0</v>
      </c>
      <c r="J31" s="93">
        <v>0</v>
      </c>
      <c r="K31" s="93">
        <v>0</v>
      </c>
      <c r="L31" s="93">
        <v>0</v>
      </c>
      <c r="M31" s="75">
        <v>2090.9062688504873</v>
      </c>
    </row>
    <row r="32" spans="1:31" x14ac:dyDescent="0.25">
      <c r="A32" s="96" t="s">
        <v>99</v>
      </c>
      <c r="B32" s="93">
        <v>0</v>
      </c>
      <c r="C32" s="93">
        <v>0</v>
      </c>
      <c r="D32" s="93">
        <v>0</v>
      </c>
      <c r="E32" s="93">
        <v>0</v>
      </c>
      <c r="F32" s="93">
        <v>0</v>
      </c>
      <c r="G32" s="93">
        <v>0</v>
      </c>
      <c r="H32" s="93">
        <v>0</v>
      </c>
      <c r="I32" s="93">
        <v>0</v>
      </c>
      <c r="J32" s="93">
        <v>0</v>
      </c>
      <c r="K32" s="93">
        <v>0</v>
      </c>
      <c r="L32" s="93">
        <v>0</v>
      </c>
      <c r="M32" s="75">
        <v>0</v>
      </c>
    </row>
    <row r="33" spans="1:15" x14ac:dyDescent="0.25">
      <c r="A33" s="97" t="s">
        <v>100</v>
      </c>
      <c r="B33" s="87">
        <v>29863.578118119916</v>
      </c>
      <c r="C33" s="87">
        <v>0</v>
      </c>
      <c r="D33" s="87">
        <v>500.63298896172444</v>
      </c>
      <c r="E33" s="87">
        <v>85486.116590235964</v>
      </c>
      <c r="F33" s="87">
        <v>3213.3931464917614</v>
      </c>
      <c r="G33" s="87">
        <v>4100.0906496422558</v>
      </c>
      <c r="H33" s="87">
        <v>8203.942543780473</v>
      </c>
      <c r="I33" s="87">
        <v>0</v>
      </c>
      <c r="J33" s="87">
        <v>0</v>
      </c>
      <c r="K33" s="87">
        <v>0</v>
      </c>
      <c r="L33" s="87">
        <v>0</v>
      </c>
      <c r="M33" s="88">
        <v>131367.75403723208</v>
      </c>
    </row>
    <row r="34" spans="1:15" x14ac:dyDescent="0.25">
      <c r="A34" s="98" t="s">
        <v>101</v>
      </c>
      <c r="B34" s="93">
        <v>29607.603675039471</v>
      </c>
      <c r="C34" s="93">
        <v>0</v>
      </c>
      <c r="D34" s="93">
        <v>311.85605437388239</v>
      </c>
      <c r="E34" s="93">
        <v>0</v>
      </c>
      <c r="F34" s="93">
        <v>0</v>
      </c>
      <c r="G34" s="93">
        <v>0</v>
      </c>
      <c r="H34" s="93">
        <v>0</v>
      </c>
      <c r="I34" s="93">
        <v>0</v>
      </c>
      <c r="J34" s="93">
        <v>0</v>
      </c>
      <c r="K34" s="93">
        <v>0</v>
      </c>
      <c r="L34" s="93">
        <v>0</v>
      </c>
      <c r="M34" s="75">
        <v>29919.459729413353</v>
      </c>
    </row>
    <row r="35" spans="1:15" x14ac:dyDescent="0.25">
      <c r="A35" s="95" t="s">
        <v>102</v>
      </c>
      <c r="B35" s="93">
        <v>0</v>
      </c>
      <c r="C35" s="93">
        <v>0</v>
      </c>
      <c r="D35" s="93">
        <v>65.042771044053211</v>
      </c>
      <c r="E35" s="93">
        <v>0</v>
      </c>
      <c r="F35" s="93">
        <v>0</v>
      </c>
      <c r="G35" s="93">
        <v>0</v>
      </c>
      <c r="H35" s="93">
        <v>0</v>
      </c>
      <c r="I35" s="93">
        <v>0</v>
      </c>
      <c r="J35" s="93">
        <v>0</v>
      </c>
      <c r="K35" s="93">
        <v>0</v>
      </c>
      <c r="L35" s="93">
        <v>0</v>
      </c>
      <c r="M35" s="75">
        <v>65.042771044053211</v>
      </c>
    </row>
    <row r="36" spans="1:15" x14ac:dyDescent="0.25">
      <c r="A36" s="95" t="s">
        <v>103</v>
      </c>
      <c r="B36" s="93">
        <v>29.937649734881052</v>
      </c>
      <c r="C36" s="93">
        <v>0</v>
      </c>
      <c r="D36" s="93">
        <v>0</v>
      </c>
      <c r="E36" s="93">
        <v>439.26028470430873</v>
      </c>
      <c r="F36" s="93">
        <v>34.072399649652667</v>
      </c>
      <c r="G36" s="93">
        <v>0</v>
      </c>
      <c r="H36" s="93">
        <v>0</v>
      </c>
      <c r="I36" s="93">
        <v>0</v>
      </c>
      <c r="J36" s="93">
        <v>0</v>
      </c>
      <c r="K36" s="93">
        <v>0</v>
      </c>
      <c r="L36" s="93">
        <v>0</v>
      </c>
      <c r="M36" s="75">
        <v>503.27033408884245</v>
      </c>
    </row>
    <row r="37" spans="1:15" x14ac:dyDescent="0.25">
      <c r="A37" s="96" t="s">
        <v>104</v>
      </c>
      <c r="B37" s="93">
        <v>226.03679334556224</v>
      </c>
      <c r="C37" s="93">
        <v>0</v>
      </c>
      <c r="D37" s="93">
        <v>123.73416354378885</v>
      </c>
      <c r="E37" s="93">
        <v>85046.856305531663</v>
      </c>
      <c r="F37" s="93">
        <v>3179.3207468421087</v>
      </c>
      <c r="G37" s="93">
        <v>4100.0906496422558</v>
      </c>
      <c r="H37" s="93">
        <v>8203.942543780473</v>
      </c>
      <c r="I37" s="93">
        <v>0</v>
      </c>
      <c r="J37" s="93">
        <v>0</v>
      </c>
      <c r="K37" s="93">
        <v>0</v>
      </c>
      <c r="L37" s="93">
        <v>0</v>
      </c>
      <c r="M37" s="75">
        <v>100879.98120268584</v>
      </c>
      <c r="N37" s="78"/>
      <c r="O37" s="76"/>
    </row>
    <row r="38" spans="1:15" x14ac:dyDescent="0.25">
      <c r="A38" s="99" t="s">
        <v>105</v>
      </c>
      <c r="B38" s="87">
        <v>0</v>
      </c>
      <c r="C38" s="87">
        <v>0</v>
      </c>
      <c r="D38" s="87">
        <v>0</v>
      </c>
      <c r="E38" s="87">
        <v>0</v>
      </c>
      <c r="F38" s="87">
        <v>0</v>
      </c>
      <c r="G38" s="87">
        <v>0</v>
      </c>
      <c r="H38" s="87">
        <v>0</v>
      </c>
      <c r="I38" s="87">
        <v>0</v>
      </c>
      <c r="J38" s="87">
        <v>0</v>
      </c>
      <c r="K38" s="87">
        <v>0</v>
      </c>
      <c r="L38" s="87">
        <v>0</v>
      </c>
      <c r="M38" s="88">
        <v>0</v>
      </c>
      <c r="N38" s="78"/>
      <c r="O38" s="76"/>
    </row>
    <row r="39" spans="1:15" x14ac:dyDescent="0.25">
      <c r="A39" s="98" t="s">
        <v>106</v>
      </c>
      <c r="B39" s="93">
        <v>0</v>
      </c>
      <c r="C39" s="93">
        <v>0</v>
      </c>
      <c r="D39" s="93">
        <v>0</v>
      </c>
      <c r="E39" s="93">
        <v>0</v>
      </c>
      <c r="F39" s="93">
        <v>0</v>
      </c>
      <c r="G39" s="93">
        <v>0</v>
      </c>
      <c r="H39" s="93">
        <v>0</v>
      </c>
      <c r="I39" s="93">
        <v>0</v>
      </c>
      <c r="J39" s="93">
        <v>0</v>
      </c>
      <c r="K39" s="93">
        <v>0</v>
      </c>
      <c r="L39" s="93">
        <v>0</v>
      </c>
      <c r="M39" s="75">
        <v>0</v>
      </c>
      <c r="N39" s="78"/>
      <c r="O39" s="76"/>
    </row>
    <row r="40" spans="1:15" x14ac:dyDescent="0.25">
      <c r="A40" s="95" t="s">
        <v>107</v>
      </c>
      <c r="B40" s="93">
        <v>0</v>
      </c>
      <c r="C40" s="93">
        <v>0</v>
      </c>
      <c r="D40" s="93">
        <v>0</v>
      </c>
      <c r="E40" s="93">
        <v>0</v>
      </c>
      <c r="F40" s="93">
        <v>0</v>
      </c>
      <c r="G40" s="93">
        <v>0</v>
      </c>
      <c r="H40" s="93">
        <v>0</v>
      </c>
      <c r="I40" s="93">
        <v>0</v>
      </c>
      <c r="J40" s="93">
        <v>0</v>
      </c>
      <c r="K40" s="93">
        <v>0</v>
      </c>
      <c r="L40" s="93">
        <v>0</v>
      </c>
      <c r="M40" s="75">
        <v>0</v>
      </c>
      <c r="N40" s="78"/>
      <c r="O40" s="76"/>
    </row>
    <row r="41" spans="1:15" x14ac:dyDescent="0.25">
      <c r="A41" s="96" t="s">
        <v>108</v>
      </c>
      <c r="B41" s="93">
        <v>0</v>
      </c>
      <c r="C41" s="93">
        <v>0</v>
      </c>
      <c r="D41" s="93">
        <v>0</v>
      </c>
      <c r="E41" s="93">
        <v>0</v>
      </c>
      <c r="F41" s="93">
        <v>0</v>
      </c>
      <c r="G41" s="93">
        <v>0</v>
      </c>
      <c r="H41" s="93">
        <v>0</v>
      </c>
      <c r="I41" s="93">
        <v>0</v>
      </c>
      <c r="J41" s="93">
        <v>0</v>
      </c>
      <c r="K41" s="93">
        <v>0</v>
      </c>
      <c r="L41" s="93">
        <v>0</v>
      </c>
      <c r="M41" s="75">
        <v>0</v>
      </c>
      <c r="N41" s="78"/>
      <c r="O41" s="76"/>
    </row>
    <row r="42" spans="1:15" x14ac:dyDescent="0.25">
      <c r="A42" s="97" t="s">
        <v>109</v>
      </c>
      <c r="B42" s="87">
        <v>0</v>
      </c>
      <c r="C42" s="87">
        <v>0</v>
      </c>
      <c r="D42" s="87">
        <v>0</v>
      </c>
      <c r="E42" s="87">
        <v>0</v>
      </c>
      <c r="F42" s="87">
        <v>0</v>
      </c>
      <c r="G42" s="87">
        <v>0</v>
      </c>
      <c r="H42" s="87">
        <v>0</v>
      </c>
      <c r="I42" s="87">
        <v>0</v>
      </c>
      <c r="J42" s="87">
        <v>0</v>
      </c>
      <c r="K42" s="87">
        <v>0</v>
      </c>
      <c r="L42" s="87">
        <v>0</v>
      </c>
      <c r="M42" s="88">
        <v>0</v>
      </c>
      <c r="N42" s="78"/>
      <c r="O42" s="76"/>
    </row>
    <row r="43" spans="1:15" x14ac:dyDescent="0.25">
      <c r="A43" s="98" t="s">
        <v>110</v>
      </c>
      <c r="B43" s="93">
        <v>0</v>
      </c>
      <c r="C43" s="93">
        <v>0</v>
      </c>
      <c r="D43" s="93">
        <v>0</v>
      </c>
      <c r="E43" s="93">
        <v>0</v>
      </c>
      <c r="F43" s="93">
        <v>0</v>
      </c>
      <c r="G43" s="93">
        <v>0</v>
      </c>
      <c r="H43" s="93">
        <v>0</v>
      </c>
      <c r="I43" s="93">
        <v>0</v>
      </c>
      <c r="J43" s="93">
        <v>0</v>
      </c>
      <c r="K43" s="93">
        <v>0</v>
      </c>
      <c r="L43" s="93">
        <v>0</v>
      </c>
      <c r="M43" s="75">
        <v>0</v>
      </c>
      <c r="N43" s="78"/>
      <c r="O43" s="76"/>
    </row>
    <row r="44" spans="1:15" x14ac:dyDescent="0.25">
      <c r="A44" s="96" t="s">
        <v>111</v>
      </c>
      <c r="B44" s="93">
        <v>0</v>
      </c>
      <c r="C44" s="93">
        <v>0</v>
      </c>
      <c r="D44" s="93">
        <v>0</v>
      </c>
      <c r="E44" s="93">
        <v>0</v>
      </c>
      <c r="F44" s="93">
        <v>0</v>
      </c>
      <c r="G44" s="93">
        <v>0</v>
      </c>
      <c r="H44" s="93">
        <v>0</v>
      </c>
      <c r="I44" s="93">
        <v>0</v>
      </c>
      <c r="J44" s="93">
        <v>0</v>
      </c>
      <c r="K44" s="93">
        <v>0</v>
      </c>
      <c r="L44" s="93">
        <v>0</v>
      </c>
      <c r="M44" s="75">
        <v>0</v>
      </c>
      <c r="N44" s="78"/>
      <c r="O44" s="76"/>
    </row>
    <row r="45" spans="1:15" x14ac:dyDescent="0.25">
      <c r="A45" s="100" t="s">
        <v>112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2"/>
    </row>
    <row r="46" spans="1:15" x14ac:dyDescent="0.25">
      <c r="A46" s="143" t="s">
        <v>122</v>
      </c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2"/>
    </row>
    <row r="47" spans="1:15" x14ac:dyDescent="0.25">
      <c r="A47" s="117" t="s">
        <v>64</v>
      </c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9"/>
    </row>
  </sheetData>
  <mergeCells count="1"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7.1_FY-2022-23(F) </vt:lpstr>
      <vt:lpstr>7.2_FY-2022-23(F)</vt:lpstr>
      <vt:lpstr>7.3_FY-2022-23(F)_PJ</vt:lpstr>
      <vt:lpstr>7.4_FY-2022-23(F) </vt:lpstr>
      <vt:lpstr>7.5_FY-2023-24(P)</vt:lpstr>
      <vt:lpstr>7.6_FY-2023-24(P)</vt:lpstr>
      <vt:lpstr>7.7_FY-2023-24(P)_PJ</vt:lpstr>
      <vt:lpstr>7.8_FY-2023-24(P)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ESD</dc:creator>
  <cp:lastModifiedBy>ESD</cp:lastModifiedBy>
  <dcterms:created xsi:type="dcterms:W3CDTF">2025-03-27T12:45:00Z</dcterms:created>
  <dcterms:modified xsi:type="dcterms:W3CDTF">2025-03-27T12:47:37Z</dcterms:modified>
</cp:coreProperties>
</file>