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W&amp;M 2022\uploading files\"/>
    </mc:Choice>
  </mc:AlternateContent>
  <xr:revisionPtr revIDLastSave="0" documentId="8_{580AFBF6-0A37-43CF-A0E7-583B10B4F566}" xr6:coauthVersionLast="36" xr6:coauthVersionMax="36" xr10:uidLastSave="{00000000-0000-0000-0000-000000000000}"/>
  <bookViews>
    <workbookView xWindow="0" yWindow="0" windowWidth="24000" windowHeight="9525" firstSheet="4" activeTab="19" xr2:uid="{00000000-000D-0000-FFFF-FFFF00000000}"/>
  </bookViews>
  <sheets>
    <sheet name="3.1 3.2" sheetId="1" r:id="rId1"/>
    <sheet name="3.3" sheetId="2" r:id="rId2"/>
    <sheet name="3.4" sheetId="5" r:id="rId3"/>
    <sheet name="3.5" sheetId="6" r:id="rId4"/>
    <sheet name="3.6" sheetId="7" r:id="rId5"/>
    <sheet name="3.7" sheetId="18" r:id="rId6"/>
    <sheet name="3.8" sheetId="19" r:id="rId7"/>
    <sheet name="3.9" sheetId="14" r:id="rId8"/>
    <sheet name="3.10" sheetId="15" r:id="rId9"/>
    <sheet name="3.11" sheetId="20" r:id="rId10"/>
    <sheet name="3.12" sheetId="27" r:id="rId11"/>
    <sheet name="3.13" sheetId="29" r:id="rId12"/>
    <sheet name="3.14" sheetId="30" r:id="rId13"/>
    <sheet name="3.15" sheetId="36" r:id="rId14"/>
    <sheet name="3.16" sheetId="31" r:id="rId15"/>
    <sheet name="3.17" sheetId="32" r:id="rId16"/>
    <sheet name="3.18" sheetId="33" r:id="rId17"/>
    <sheet name="3.19" sheetId="34" r:id="rId18"/>
    <sheet name="3.20" sheetId="35" r:id="rId19"/>
    <sheet name="3.21" sheetId="40" r:id="rId20"/>
  </sheets>
  <definedNames>
    <definedName name="_bookmark0" localSheetId="4">'3.6'!#REF!</definedName>
    <definedName name="_Toc34147431" localSheetId="0">'3.1 3.2'!$A$1</definedName>
    <definedName name="_Toc34147433" localSheetId="1">'3.3'!$A$1</definedName>
    <definedName name="_Toc34147437" localSheetId="2">'3.4'!$A$1</definedName>
    <definedName name="_Toc34147438" localSheetId="3">'3.5'!$A$1</definedName>
    <definedName name="_Toc34147439" localSheetId="4">'3.6'!$A$1</definedName>
    <definedName name="_Toc34147442" localSheetId="10">'3.12'!$A$1</definedName>
    <definedName name="_Toc34147445" localSheetId="16">'3.18'!$A$1</definedName>
    <definedName name="_Toc34147447" localSheetId="13">'3.15'!$A$1</definedName>
    <definedName name="_Toc34147457" localSheetId="5">'3.7'!$A$1</definedName>
    <definedName name="_Toc34147458" localSheetId="14">'3.16'!$A$1</definedName>
    <definedName name="_Toc34147459" localSheetId="12">'3.14'!$A$1</definedName>
    <definedName name="_Toc35950530" localSheetId="7">'3.9'!$A$1</definedName>
    <definedName name="_Toc35950531" localSheetId="8">'3.10'!$A$1</definedName>
    <definedName name="_xlnm.Print_Area" localSheetId="0">'3.1 3.2'!$A$1:$J$31</definedName>
    <definedName name="_xlnm.Print_Area" localSheetId="8">'3.10'!$A$1:$K$46</definedName>
    <definedName name="_xlnm.Print_Area" localSheetId="1">'3.3'!$A$1:$K$31</definedName>
    <definedName name="_xlnm.Print_Area" localSheetId="3">'3.5'!$A$1:$P$19</definedName>
    <definedName name="_xlnm.Print_Titles" localSheetId="8">'3.10'!$5:$8</definedName>
    <definedName name="_xlnm.Print_Titles" localSheetId="7">'3.9'!$1:$6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3" i="34" l="1"/>
  <c r="AR42" i="34"/>
  <c r="AR41" i="34"/>
  <c r="AR40" i="34"/>
  <c r="AR39" i="34"/>
  <c r="AR38" i="34"/>
  <c r="AR37" i="34"/>
  <c r="AR36" i="34"/>
  <c r="AR35" i="34"/>
  <c r="AR34" i="34"/>
  <c r="AR33" i="34"/>
  <c r="AR32" i="34"/>
  <c r="AR31" i="34"/>
  <c r="AR30" i="34"/>
  <c r="AR29" i="34"/>
  <c r="AR28" i="34"/>
  <c r="AR27" i="34"/>
  <c r="AR26" i="34"/>
  <c r="AR25" i="34"/>
  <c r="AR24" i="34"/>
  <c r="AR23" i="34"/>
  <c r="AR22" i="34"/>
  <c r="AR21" i="34"/>
  <c r="AR20" i="34"/>
  <c r="AR19" i="34"/>
  <c r="AR18" i="34"/>
  <c r="AR17" i="34"/>
  <c r="AR16" i="34"/>
  <c r="AR15" i="34"/>
  <c r="AR13" i="34"/>
  <c r="AR12" i="34"/>
  <c r="AR11" i="34"/>
  <c r="AR10" i="34"/>
  <c r="AR9" i="34"/>
  <c r="AR8" i="34"/>
  <c r="AR7" i="34"/>
  <c r="AR6" i="34"/>
  <c r="Q14" i="30"/>
  <c r="Q13" i="30"/>
  <c r="Q12" i="30"/>
  <c r="Q11" i="30"/>
  <c r="Q10" i="30"/>
  <c r="Q9" i="30"/>
  <c r="Q8" i="30"/>
  <c r="Q7" i="30"/>
  <c r="Q6" i="30"/>
  <c r="B6" i="34" l="1"/>
  <c r="C6" i="34"/>
  <c r="D6" i="34"/>
  <c r="O6" i="34"/>
  <c r="P6" i="34"/>
  <c r="Q6" i="34"/>
  <c r="AB6" i="34"/>
  <c r="AC6" i="34"/>
  <c r="AE6" i="34" s="1"/>
  <c r="AD6" i="34"/>
  <c r="B7" i="34"/>
  <c r="C7" i="34"/>
  <c r="D7" i="34"/>
  <c r="O7" i="34"/>
  <c r="P7" i="34"/>
  <c r="Q7" i="34"/>
  <c r="AB7" i="34"/>
  <c r="AC7" i="34"/>
  <c r="AD7" i="34"/>
  <c r="B8" i="34"/>
  <c r="C8" i="34"/>
  <c r="E8" i="34" s="1"/>
  <c r="D8" i="34"/>
  <c r="O8" i="34"/>
  <c r="P8" i="34"/>
  <c r="Q8" i="34"/>
  <c r="AB8" i="34"/>
  <c r="AC8" i="34"/>
  <c r="AD8" i="34"/>
  <c r="B9" i="34"/>
  <c r="C9" i="34"/>
  <c r="D9" i="34"/>
  <c r="O9" i="34"/>
  <c r="P9" i="34"/>
  <c r="R9" i="34" s="1"/>
  <c r="Q9" i="34"/>
  <c r="AB9" i="34"/>
  <c r="AC9" i="34"/>
  <c r="AD9" i="34"/>
  <c r="B10" i="34"/>
  <c r="C10" i="34"/>
  <c r="D10" i="34"/>
  <c r="O10" i="34"/>
  <c r="P10" i="34"/>
  <c r="Q10" i="34"/>
  <c r="AB10" i="34"/>
  <c r="AC10" i="34"/>
  <c r="AE10" i="34" s="1"/>
  <c r="AD10" i="34"/>
  <c r="B11" i="34"/>
  <c r="C11" i="34"/>
  <c r="D11" i="34"/>
  <c r="O11" i="34"/>
  <c r="P11" i="34"/>
  <c r="Q11" i="34"/>
  <c r="AB11" i="34"/>
  <c r="AC11" i="34"/>
  <c r="AD11" i="34"/>
  <c r="B12" i="34"/>
  <c r="C12" i="34"/>
  <c r="E12" i="34" s="1"/>
  <c r="D12" i="34"/>
  <c r="O12" i="34"/>
  <c r="P12" i="34"/>
  <c r="Q12" i="34"/>
  <c r="AB12" i="34"/>
  <c r="AC12" i="34"/>
  <c r="AD12" i="34"/>
  <c r="B13" i="34"/>
  <c r="C13" i="34"/>
  <c r="D13" i="34"/>
  <c r="O13" i="34"/>
  <c r="P13" i="34"/>
  <c r="R13" i="34" s="1"/>
  <c r="Q13" i="34"/>
  <c r="AB13" i="34"/>
  <c r="AC13" i="34"/>
  <c r="AD13" i="34"/>
  <c r="B14" i="34"/>
  <c r="C14" i="34"/>
  <c r="D14" i="34"/>
  <c r="O14" i="34"/>
  <c r="P14" i="34"/>
  <c r="Q14" i="34"/>
  <c r="AB14" i="34"/>
  <c r="AC14" i="34"/>
  <c r="AE14" i="34" s="1"/>
  <c r="AD14" i="34"/>
  <c r="B15" i="34"/>
  <c r="C15" i="34"/>
  <c r="D15" i="34"/>
  <c r="O15" i="34"/>
  <c r="P15" i="34"/>
  <c r="Q15" i="34"/>
  <c r="AB15" i="34"/>
  <c r="AC15" i="34"/>
  <c r="AD15" i="34"/>
  <c r="B16" i="34"/>
  <c r="C16" i="34"/>
  <c r="E16" i="34" s="1"/>
  <c r="D16" i="34"/>
  <c r="O16" i="34"/>
  <c r="P16" i="34"/>
  <c r="Q16" i="34"/>
  <c r="AB16" i="34"/>
  <c r="AC16" i="34"/>
  <c r="AD16" i="34"/>
  <c r="B17" i="34"/>
  <c r="C17" i="34"/>
  <c r="D17" i="34"/>
  <c r="O17" i="34"/>
  <c r="P17" i="34"/>
  <c r="R17" i="34" s="1"/>
  <c r="Q17" i="34"/>
  <c r="AB17" i="34"/>
  <c r="AC17" i="34"/>
  <c r="AD17" i="34"/>
  <c r="B18" i="34"/>
  <c r="C18" i="34"/>
  <c r="D18" i="34"/>
  <c r="O18" i="34"/>
  <c r="P18" i="34"/>
  <c r="Q18" i="34"/>
  <c r="AB18" i="34"/>
  <c r="AC18" i="34"/>
  <c r="AE18" i="34" s="1"/>
  <c r="AD18" i="34"/>
  <c r="B19" i="34"/>
  <c r="C19" i="34"/>
  <c r="D19" i="34"/>
  <c r="O19" i="34"/>
  <c r="P19" i="34"/>
  <c r="Q19" i="34"/>
  <c r="AB19" i="34"/>
  <c r="AC19" i="34"/>
  <c r="AD19" i="34"/>
  <c r="B20" i="34"/>
  <c r="C20" i="34"/>
  <c r="E20" i="34" s="1"/>
  <c r="D20" i="34"/>
  <c r="O20" i="34"/>
  <c r="P20" i="34"/>
  <c r="Q20" i="34"/>
  <c r="AB20" i="34"/>
  <c r="AC20" i="34"/>
  <c r="AD20" i="34"/>
  <c r="B21" i="34"/>
  <c r="C21" i="34"/>
  <c r="D21" i="34"/>
  <c r="O21" i="34"/>
  <c r="P21" i="34"/>
  <c r="R21" i="34" s="1"/>
  <c r="Q21" i="34"/>
  <c r="AB21" i="34"/>
  <c r="AC21" i="34"/>
  <c r="AD21" i="34"/>
  <c r="B22" i="34"/>
  <c r="C22" i="34"/>
  <c r="D22" i="34"/>
  <c r="O22" i="34"/>
  <c r="P22" i="34"/>
  <c r="Q22" i="34"/>
  <c r="AB22" i="34"/>
  <c r="AC22" i="34"/>
  <c r="AE22" i="34" s="1"/>
  <c r="AD22" i="34"/>
  <c r="B23" i="34"/>
  <c r="C23" i="34"/>
  <c r="D23" i="34"/>
  <c r="O23" i="34"/>
  <c r="P23" i="34"/>
  <c r="Q23" i="34"/>
  <c r="AB23" i="34"/>
  <c r="AC23" i="34"/>
  <c r="AD23" i="34"/>
  <c r="B24" i="34"/>
  <c r="C24" i="34"/>
  <c r="D24" i="34"/>
  <c r="O24" i="34"/>
  <c r="P24" i="34"/>
  <c r="Q24" i="34"/>
  <c r="AB24" i="34"/>
  <c r="AC24" i="34"/>
  <c r="AD24" i="34"/>
  <c r="AE24" i="34"/>
  <c r="B25" i="34"/>
  <c r="C25" i="34"/>
  <c r="E25" i="34" s="1"/>
  <c r="D25" i="34"/>
  <c r="O25" i="34"/>
  <c r="P25" i="34"/>
  <c r="Q25" i="34"/>
  <c r="R25" i="34"/>
  <c r="AB25" i="34"/>
  <c r="AC25" i="34"/>
  <c r="AD25" i="34"/>
  <c r="AE25" i="34" s="1"/>
  <c r="B26" i="34"/>
  <c r="C26" i="34"/>
  <c r="E26" i="34" s="1"/>
  <c r="D26" i="34"/>
  <c r="O26" i="34"/>
  <c r="P26" i="34"/>
  <c r="R26" i="34" s="1"/>
  <c r="Q26" i="34"/>
  <c r="AB26" i="34"/>
  <c r="AC26" i="34"/>
  <c r="AE26" i="34" s="1"/>
  <c r="AD26" i="34"/>
  <c r="B27" i="34"/>
  <c r="C27" i="34"/>
  <c r="E27" i="34" s="1"/>
  <c r="D27" i="34"/>
  <c r="O27" i="34"/>
  <c r="P27" i="34"/>
  <c r="Q27" i="34"/>
  <c r="R27" i="34" s="1"/>
  <c r="AB27" i="34"/>
  <c r="AC27" i="34"/>
  <c r="AE27" i="34" s="1"/>
  <c r="AD27" i="34"/>
  <c r="B28" i="34"/>
  <c r="C28" i="34"/>
  <c r="D28" i="34"/>
  <c r="O28" i="34"/>
  <c r="P28" i="34"/>
  <c r="Q28" i="34"/>
  <c r="R28" i="34"/>
  <c r="AB28" i="34"/>
  <c r="AC28" i="34"/>
  <c r="AD28" i="34"/>
  <c r="AE28" i="34"/>
  <c r="B29" i="34"/>
  <c r="C29" i="34"/>
  <c r="E29" i="34" s="1"/>
  <c r="D29" i="34"/>
  <c r="O29" i="34"/>
  <c r="P29" i="34"/>
  <c r="Q29" i="34"/>
  <c r="R29" i="34"/>
  <c r="AB29" i="34"/>
  <c r="AC29" i="34"/>
  <c r="AE29" i="34" s="1"/>
  <c r="AD29" i="34"/>
  <c r="B30" i="34"/>
  <c r="C30" i="34"/>
  <c r="E30" i="34" s="1"/>
  <c r="D30" i="34"/>
  <c r="O30" i="34"/>
  <c r="P30" i="34"/>
  <c r="R30" i="34" s="1"/>
  <c r="Q30" i="34"/>
  <c r="AB30" i="34"/>
  <c r="AC30" i="34"/>
  <c r="AE30" i="34" s="1"/>
  <c r="AD30" i="34"/>
  <c r="B31" i="34"/>
  <c r="C31" i="34"/>
  <c r="E31" i="34" s="1"/>
  <c r="D31" i="34"/>
  <c r="O31" i="34"/>
  <c r="P31" i="34"/>
  <c r="Q31" i="34"/>
  <c r="R31" i="34" s="1"/>
  <c r="AB31" i="34"/>
  <c r="AC31" i="34"/>
  <c r="AD31" i="34"/>
  <c r="AE31" i="34" s="1"/>
  <c r="B32" i="34"/>
  <c r="C32" i="34"/>
  <c r="D32" i="34"/>
  <c r="O32" i="34"/>
  <c r="P32" i="34"/>
  <c r="Q32" i="34"/>
  <c r="R32" i="34"/>
  <c r="AB32" i="34"/>
  <c r="AC32" i="34"/>
  <c r="AD32" i="34"/>
  <c r="AE32" i="34"/>
  <c r="B33" i="34"/>
  <c r="C33" i="34"/>
  <c r="D33" i="34"/>
  <c r="O33" i="34"/>
  <c r="P33" i="34"/>
  <c r="R33" i="34" s="1"/>
  <c r="Q33" i="34"/>
  <c r="AB33" i="34"/>
  <c r="AC33" i="34"/>
  <c r="AD33" i="34"/>
  <c r="AE33" i="34"/>
  <c r="B34" i="34"/>
  <c r="C34" i="34"/>
  <c r="D34" i="34"/>
  <c r="O34" i="34"/>
  <c r="P34" i="34"/>
  <c r="R34" i="34" s="1"/>
  <c r="Q34" i="34"/>
  <c r="AB34" i="34"/>
  <c r="AC34" i="34"/>
  <c r="AE34" i="34" s="1"/>
  <c r="AD34" i="34"/>
  <c r="B35" i="34"/>
  <c r="C35" i="34"/>
  <c r="E35" i="34" s="1"/>
  <c r="D35" i="34"/>
  <c r="O35" i="34"/>
  <c r="P35" i="34"/>
  <c r="Q35" i="34"/>
  <c r="R35" i="34" s="1"/>
  <c r="AB35" i="34"/>
  <c r="AC35" i="34"/>
  <c r="AE35" i="34" s="1"/>
  <c r="AD35" i="34"/>
  <c r="B36" i="34"/>
  <c r="C36" i="34"/>
  <c r="D36" i="34"/>
  <c r="O36" i="34"/>
  <c r="P36" i="34"/>
  <c r="Q36" i="34"/>
  <c r="R36" i="34"/>
  <c r="AB36" i="34"/>
  <c r="AC36" i="34"/>
  <c r="AD36" i="34"/>
  <c r="AE36" i="34"/>
  <c r="B37" i="34"/>
  <c r="C37" i="34"/>
  <c r="E37" i="34" s="1"/>
  <c r="D37" i="34"/>
  <c r="O37" i="34"/>
  <c r="P37" i="34"/>
  <c r="Q37" i="34"/>
  <c r="R37" i="34"/>
  <c r="AB37" i="34"/>
  <c r="AC37" i="34"/>
  <c r="AD37" i="34"/>
  <c r="AE37" i="34" s="1"/>
  <c r="B38" i="34"/>
  <c r="C38" i="34"/>
  <c r="E38" i="34" s="1"/>
  <c r="D38" i="34"/>
  <c r="O38" i="34"/>
  <c r="P38" i="34"/>
  <c r="R38" i="34" s="1"/>
  <c r="Q38" i="34"/>
  <c r="AB38" i="34"/>
  <c r="AC38" i="34"/>
  <c r="AE38" i="34" s="1"/>
  <c r="AD38" i="34"/>
  <c r="B39" i="34"/>
  <c r="C39" i="34"/>
  <c r="E39" i="34" s="1"/>
  <c r="D39" i="34"/>
  <c r="O39" i="34"/>
  <c r="P39" i="34"/>
  <c r="R39" i="34" s="1"/>
  <c r="Q39" i="34"/>
  <c r="AB39" i="34"/>
  <c r="AC39" i="34"/>
  <c r="AD39" i="34"/>
  <c r="AE39" i="34" s="1"/>
  <c r="B40" i="34"/>
  <c r="C40" i="34"/>
  <c r="D40" i="34"/>
  <c r="O40" i="34"/>
  <c r="P40" i="34"/>
  <c r="Q40" i="34"/>
  <c r="R40" i="34"/>
  <c r="AB40" i="34"/>
  <c r="AC40" i="34"/>
  <c r="AD40" i="34"/>
  <c r="AE40" i="34"/>
  <c r="B41" i="34"/>
  <c r="C41" i="34"/>
  <c r="D41" i="34"/>
  <c r="O41" i="34"/>
  <c r="P41" i="34"/>
  <c r="Q41" i="34"/>
  <c r="R41" i="34" s="1"/>
  <c r="AB41" i="34"/>
  <c r="AC41" i="34"/>
  <c r="AD41" i="34"/>
  <c r="AE41" i="34"/>
  <c r="B42" i="34"/>
  <c r="C42" i="34"/>
  <c r="D42" i="34"/>
  <c r="O42" i="34"/>
  <c r="P42" i="34"/>
  <c r="R42" i="34" s="1"/>
  <c r="Q42" i="34"/>
  <c r="AB42" i="34"/>
  <c r="AC42" i="34"/>
  <c r="AE42" i="34" s="1"/>
  <c r="AD42" i="34"/>
  <c r="B43" i="34"/>
  <c r="C43" i="34"/>
  <c r="E43" i="34" s="1"/>
  <c r="D43" i="34"/>
  <c r="O43" i="34"/>
  <c r="P43" i="34"/>
  <c r="Q43" i="34"/>
  <c r="R43" i="34" s="1"/>
  <c r="AB43" i="34"/>
  <c r="AC43" i="34"/>
  <c r="AE43" i="34" s="1"/>
  <c r="AD43" i="34"/>
  <c r="E6" i="30"/>
  <c r="I6" i="30"/>
  <c r="M6" i="30"/>
  <c r="E7" i="30"/>
  <c r="I7" i="30"/>
  <c r="M7" i="30"/>
  <c r="E8" i="30"/>
  <c r="I8" i="30"/>
  <c r="M8" i="30"/>
  <c r="E9" i="30"/>
  <c r="I9" i="30"/>
  <c r="M9" i="30"/>
  <c r="E10" i="30"/>
  <c r="I10" i="30"/>
  <c r="M10" i="30"/>
  <c r="E11" i="30"/>
  <c r="I11" i="30"/>
  <c r="M11" i="30"/>
  <c r="E12" i="30"/>
  <c r="I12" i="30"/>
  <c r="M12" i="30"/>
  <c r="E13" i="30"/>
  <c r="I13" i="30"/>
  <c r="M13" i="30"/>
  <c r="E14" i="30"/>
  <c r="I14" i="30"/>
  <c r="M14" i="30"/>
  <c r="E36" i="34" l="1"/>
  <c r="E28" i="34"/>
  <c r="E41" i="34"/>
  <c r="E33" i="34"/>
  <c r="E40" i="34"/>
  <c r="E32" i="34"/>
  <c r="E42" i="34"/>
  <c r="E34" i="34"/>
  <c r="AE19" i="34"/>
  <c r="R14" i="34"/>
  <c r="AE7" i="34"/>
  <c r="R23" i="34"/>
  <c r="R19" i="34"/>
  <c r="E14" i="34"/>
  <c r="R7" i="34"/>
  <c r="E23" i="34"/>
  <c r="AE21" i="34"/>
  <c r="R20" i="34"/>
  <c r="E19" i="34"/>
  <c r="AE17" i="34"/>
  <c r="R16" i="34"/>
  <c r="E15" i="34"/>
  <c r="AE13" i="34"/>
  <c r="R12" i="34"/>
  <c r="E11" i="34"/>
  <c r="AE9" i="34"/>
  <c r="R8" i="34"/>
  <c r="E7" i="34"/>
  <c r="AE23" i="34"/>
  <c r="R22" i="34"/>
  <c r="R18" i="34"/>
  <c r="AE15" i="34"/>
  <c r="E13" i="34"/>
  <c r="R10" i="34"/>
  <c r="R6" i="34"/>
  <c r="E22" i="34"/>
  <c r="AE20" i="34"/>
  <c r="E18" i="34"/>
  <c r="AE16" i="34"/>
  <c r="R15" i="34"/>
  <c r="AE12" i="34"/>
  <c r="R11" i="34"/>
  <c r="E10" i="34"/>
  <c r="AE8" i="34"/>
  <c r="E6" i="34"/>
  <c r="E21" i="34"/>
  <c r="E17" i="34"/>
  <c r="AE11" i="34"/>
  <c r="E9" i="34"/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<sst xmlns="http://schemas.openxmlformats.org/spreadsheetml/2006/main" count="1489" uniqueCount="576">
  <si>
    <t>* Gender Gap=Literacy rate for males-Literacy rate for females</t>
  </si>
  <si>
    <t xml:space="preserve">Note: A person who can read and write a simple message in any language with understanding is considered literate in NSS surveys.. </t>
  </si>
  <si>
    <t>77 .0</t>
  </si>
  <si>
    <t>लैंगिक अंतर</t>
  </si>
  <si>
    <t>व्यक्ति</t>
  </si>
  <si>
    <t xml:space="preserve">पुरुष </t>
  </si>
  <si>
    <t>लिंग</t>
  </si>
  <si>
    <t>Gender Gap</t>
  </si>
  <si>
    <t>Person</t>
  </si>
  <si>
    <t>Female</t>
  </si>
  <si>
    <t>Male</t>
  </si>
  <si>
    <t>Gender</t>
  </si>
  <si>
    <t xml:space="preserve">कुल </t>
  </si>
  <si>
    <t xml:space="preserve">शहरी </t>
  </si>
  <si>
    <t xml:space="preserve">ग्रामीण </t>
  </si>
  <si>
    <t>क्षेत्र</t>
  </si>
  <si>
    <t>Total</t>
  </si>
  <si>
    <t>Urban</t>
  </si>
  <si>
    <t>Rural</t>
  </si>
  <si>
    <t>Area</t>
  </si>
  <si>
    <t>The 2001 literacy rates exclude Mao Maram, Paomata and Purul Sub-divisions of Senapati district of Manipur.</t>
  </si>
  <si>
    <t>The 1991 literacy rates exclude Jammu &amp; Kashmir where the 1991 Census could not be conducted due to disturbed conditions.</t>
  </si>
  <si>
    <t>The 1981 literacy rates exclude Assam where the 1981 Census could not be conducted.</t>
  </si>
  <si>
    <t>Notes: 1. For 1951, the population male , female and persons refers to effective literacy rates and the break up of Rural, Urban and male- female components are crude literacy rates.</t>
  </si>
  <si>
    <t xml:space="preserve">महिला </t>
  </si>
  <si>
    <t xml:space="preserve">वर्ष
</t>
  </si>
  <si>
    <t>शहरी</t>
  </si>
  <si>
    <t>भारत</t>
  </si>
  <si>
    <t>India</t>
  </si>
  <si>
    <t>पश्चिम बंगाल</t>
  </si>
  <si>
    <t>West Bengal</t>
  </si>
  <si>
    <t>उत्तर प्रदेश</t>
  </si>
  <si>
    <t>Uttar Pradesh</t>
  </si>
  <si>
    <t>उत्तराखंड</t>
  </si>
  <si>
    <t>Uttarakhand</t>
  </si>
  <si>
    <t>तेलंगाना</t>
  </si>
  <si>
    <t>Telangana</t>
  </si>
  <si>
    <t>तमिलनाडु</t>
  </si>
  <si>
    <t>Tamil Nadu</t>
  </si>
  <si>
    <t>राजस्थान</t>
  </si>
  <si>
    <t>Rajasthan</t>
  </si>
  <si>
    <t>पंजाब</t>
  </si>
  <si>
    <t>Punjab</t>
  </si>
  <si>
    <t>ओडिशा</t>
  </si>
  <si>
    <t>Odisha</t>
  </si>
  <si>
    <t>महाराष्ट्र</t>
  </si>
  <si>
    <t>Maharashtra</t>
  </si>
  <si>
    <t>मध्य प्रदेश</t>
  </si>
  <si>
    <t>Madhya Pradesh</t>
  </si>
  <si>
    <t>केरल</t>
  </si>
  <si>
    <t>Kerala</t>
  </si>
  <si>
    <t>कर्नाटक</t>
  </si>
  <si>
    <t>Karnataka</t>
  </si>
  <si>
    <t>झारखंड</t>
  </si>
  <si>
    <t>Jharkhand</t>
  </si>
  <si>
    <t>जम्मू और कश्मीर</t>
  </si>
  <si>
    <t xml:space="preserve">Jammu &amp; Kashmir </t>
  </si>
  <si>
    <t>हिमाचल प्रदेश</t>
  </si>
  <si>
    <t xml:space="preserve">Himachal Pradesh </t>
  </si>
  <si>
    <t>हरियाणा</t>
  </si>
  <si>
    <t>Haryana</t>
  </si>
  <si>
    <t>गुजरात</t>
  </si>
  <si>
    <t xml:space="preserve">Gujarat </t>
  </si>
  <si>
    <t>दिल्ली</t>
  </si>
  <si>
    <t xml:space="preserve">Delhi </t>
  </si>
  <si>
    <t>छत्तीसगढ़</t>
  </si>
  <si>
    <t>Chhattisgarh</t>
  </si>
  <si>
    <t>बिहार</t>
  </si>
  <si>
    <t>Bihar</t>
  </si>
  <si>
    <t>असम</t>
  </si>
  <si>
    <t>Assam</t>
  </si>
  <si>
    <t>आंध्र प्रदेश</t>
  </si>
  <si>
    <t>Andhra Pradesh</t>
  </si>
  <si>
    <t>राज्य</t>
  </si>
  <si>
    <t>कुल</t>
  </si>
  <si>
    <t>राज्य/ केंद्र शासित प्रदेश</t>
  </si>
  <si>
    <t>State/Union Territory</t>
  </si>
  <si>
    <t xml:space="preserve"> महिला</t>
  </si>
  <si>
    <t>वर्ष</t>
  </si>
  <si>
    <t>Year</t>
  </si>
  <si>
    <t>त्रिपुरा</t>
  </si>
  <si>
    <t>Tripura</t>
  </si>
  <si>
    <t>सिक्किम</t>
  </si>
  <si>
    <t>Sikkim</t>
  </si>
  <si>
    <t>पुडुचेरी</t>
  </si>
  <si>
    <t>Puducherry</t>
  </si>
  <si>
    <t>Nagaland</t>
  </si>
  <si>
    <t>Mizoram</t>
  </si>
  <si>
    <t>मेघालय</t>
  </si>
  <si>
    <t>Meghalaya</t>
  </si>
  <si>
    <t>मणिपुर</t>
  </si>
  <si>
    <t>Manipur</t>
  </si>
  <si>
    <t>लक्षद्वीप</t>
  </si>
  <si>
    <t>Lakshadweep</t>
  </si>
  <si>
    <t>Jammu &amp; Kashmir</t>
  </si>
  <si>
    <t>Himachal Pradesh</t>
  </si>
  <si>
    <t>Gujarat</t>
  </si>
  <si>
    <t>गोवा</t>
  </si>
  <si>
    <t>Goa</t>
  </si>
  <si>
    <t>Delhi</t>
  </si>
  <si>
    <t>दमन और दीव</t>
  </si>
  <si>
    <t>दादरा और नगर हवेली</t>
  </si>
  <si>
    <t>Dadra &amp; Nagar Haveli</t>
  </si>
  <si>
    <t>चंडीगढ़</t>
  </si>
  <si>
    <t>Chandigarh</t>
  </si>
  <si>
    <t>अरुणाचल प्रदेश</t>
  </si>
  <si>
    <t>Arunachal Pradesh</t>
  </si>
  <si>
    <t>अंडमान और निकोबार द्वीप समूह</t>
  </si>
  <si>
    <t>Andaman &amp; Nicobar Islands</t>
  </si>
  <si>
    <t>महिला</t>
  </si>
  <si>
    <t>2017-18</t>
  </si>
  <si>
    <t>2016-17</t>
  </si>
  <si>
    <t>2011-12</t>
  </si>
  <si>
    <t>2010-11</t>
  </si>
  <si>
    <t>2009-10</t>
  </si>
  <si>
    <t>2008-09</t>
  </si>
  <si>
    <t>2007-08</t>
  </si>
  <si>
    <t>2006-07</t>
  </si>
  <si>
    <t>2005-06</t>
  </si>
  <si>
    <t>उच्च प्राथमिक</t>
  </si>
  <si>
    <t>प्राथमिक</t>
  </si>
  <si>
    <t>Upper primary</t>
  </si>
  <si>
    <t>Primary</t>
  </si>
  <si>
    <t xml:space="preserve">लड़कियां </t>
  </si>
  <si>
    <t>Girls</t>
  </si>
  <si>
    <t xml:space="preserve">लड़के  </t>
  </si>
  <si>
    <t>Boys</t>
  </si>
  <si>
    <t>Secondary</t>
  </si>
  <si>
    <t>स्तर</t>
  </si>
  <si>
    <t>Level</t>
  </si>
  <si>
    <t>(XI-XII)</t>
  </si>
  <si>
    <t>( IX-X)</t>
  </si>
  <si>
    <t>(I-V)</t>
  </si>
  <si>
    <t>उच्च शिक्षा</t>
  </si>
  <si>
    <t>माध्यमिक</t>
  </si>
  <si>
    <t>Higher Education</t>
  </si>
  <si>
    <t>All</t>
  </si>
  <si>
    <t>उच्च माध्यमिक</t>
  </si>
  <si>
    <t>2018-19</t>
  </si>
  <si>
    <t>Daman &amp; Diu</t>
  </si>
  <si>
    <t>नागालैंड</t>
  </si>
  <si>
    <t>2019-20</t>
  </si>
  <si>
    <t xml:space="preserve">Years
</t>
  </si>
  <si>
    <t>Ladakh</t>
  </si>
  <si>
    <t xml:space="preserve">तेलंगाना </t>
  </si>
  <si>
    <t>2012-13</t>
  </si>
  <si>
    <t>2013-14</t>
  </si>
  <si>
    <t>2014-15</t>
  </si>
  <si>
    <t>2015-16</t>
  </si>
  <si>
    <t xml:space="preserve">XI-XII </t>
  </si>
  <si>
    <t>VI-VIII</t>
  </si>
  <si>
    <t>I-V</t>
  </si>
  <si>
    <t xml:space="preserve"> -</t>
  </si>
  <si>
    <t xml:space="preserve"> Female</t>
  </si>
  <si>
    <t>2017*</t>
  </si>
  <si>
    <t xml:space="preserve">Total </t>
  </si>
  <si>
    <t xml:space="preserve">Female  </t>
  </si>
  <si>
    <t xml:space="preserve"> Total</t>
  </si>
  <si>
    <t>पुरुष</t>
  </si>
  <si>
    <t xml:space="preserve">Female </t>
  </si>
  <si>
    <t xml:space="preserve">Male </t>
  </si>
  <si>
    <t>(प्रतिशत में/ in percentage)</t>
  </si>
  <si>
    <t xml:space="preserve"> Upper Primary</t>
  </si>
  <si>
    <t xml:space="preserve"> Male</t>
  </si>
  <si>
    <t>IX-X</t>
  </si>
  <si>
    <t>तालिका 3.1: स्वतंत्र भारत में साक्षरता दर</t>
  </si>
  <si>
    <t xml:space="preserve"> 2011 से  2017 में वृद्धि (%) / Increase in 2017 over 2011 (%)</t>
  </si>
  <si>
    <t>स्रोत:/ Source: Census of India, Office of the Registrar General of India.</t>
  </si>
  <si>
    <t>*    NSS 75th Round  July, 2017- June, 18, National Statistcal Office, Ministry of Statistics and Programme Implementation</t>
  </si>
  <si>
    <r>
      <t>NSS 64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round : 2007-08 </t>
    </r>
  </si>
  <si>
    <r>
      <t>NSS 71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round : 2014</t>
    </r>
  </si>
  <si>
    <r>
      <t>NSS 75</t>
    </r>
    <r>
      <rPr>
        <b/>
        <vertAlign val="superscript"/>
        <sz val="11"/>
        <rFont val="Times New Roman"/>
        <family val="1"/>
      </rPr>
      <t>th</t>
    </r>
    <r>
      <rPr>
        <b/>
        <sz val="11"/>
        <rFont val="Times New Roman"/>
        <family val="1"/>
      </rPr>
      <t xml:space="preserve"> round : 2017-18</t>
    </r>
  </si>
  <si>
    <t>स्रोत: / Source: National Sample Surveys (NSS) , National Statistical Office, Ministry of Statistics and Programme Implementation</t>
  </si>
  <si>
    <t>State</t>
  </si>
  <si>
    <r>
      <t>स्रोत: / Source: NSS 75</t>
    </r>
    <r>
      <rPr>
        <b/>
        <i/>
        <vertAlign val="superscript"/>
        <sz val="9"/>
        <rFont val="Times New Roman"/>
        <family val="1"/>
      </rPr>
      <t>th</t>
    </r>
    <r>
      <rPr>
        <b/>
        <i/>
        <sz val="9"/>
        <rFont val="Times New Roman"/>
        <family val="1"/>
      </rPr>
      <t xml:space="preserve"> Round, Jul. 2017-Jun. 2018, National Statistical Office, Ministry of Statistics and Programme Implementation</t>
    </r>
  </si>
  <si>
    <t>मिज़ोरम</t>
  </si>
  <si>
    <t>स्रोत: / Source:  Cemsus 2011, Office of the Registrar General of India, Ministry of Home Affairs and NSS 75th Round  July, 2017- June, 18, National Statistical Office, Ministry of Statistics and Programme Implementation</t>
  </si>
  <si>
    <r>
      <rPr>
        <b/>
        <sz val="11"/>
        <rFont val="Times New Roman"/>
        <family val="1"/>
      </rPr>
      <t>वर्ष</t>
    </r>
    <r>
      <rPr>
        <b/>
        <sz val="10"/>
        <rFont val="Times New Roman"/>
        <family val="1"/>
      </rPr>
      <t>/ Year</t>
    </r>
  </si>
  <si>
    <t>Higher Secondary</t>
  </si>
  <si>
    <r>
      <rPr>
        <b/>
        <i/>
        <sz val="9"/>
        <rFont val="Times New Roman"/>
        <family val="1"/>
      </rPr>
      <t>स्रोत:</t>
    </r>
    <r>
      <rPr>
        <b/>
        <i/>
        <sz val="8"/>
        <rFont val="Times New Roman"/>
        <family val="1"/>
      </rPr>
      <t xml:space="preserve"> / Source:  UDISE Plus, Ministry of Education</t>
    </r>
  </si>
  <si>
    <r>
      <rPr>
        <b/>
        <i/>
        <sz val="10"/>
        <rFont val="Times New Roman"/>
        <family val="1"/>
      </rPr>
      <t>स्रोत</t>
    </r>
    <r>
      <rPr>
        <b/>
        <i/>
        <sz val="9"/>
        <rFont val="Times New Roman"/>
        <family val="1"/>
      </rPr>
      <t>: / Source: UDISE+,  D/o School Education, Ministry of Education</t>
    </r>
  </si>
  <si>
    <t>तालिका 3.2: ग्रामीण और शहरी जनसंख्या के लिए 7 वर्ष और उससे अधिक आयु के व्यक्तियों में साक्षरता दर</t>
  </si>
  <si>
    <t>State/ Union Territory</t>
  </si>
  <si>
    <t>*</t>
  </si>
  <si>
    <t>Note: *Figures included in Andhra Pradesh</t>
  </si>
  <si>
    <t>Primay 
(I-V)</t>
  </si>
  <si>
    <t>Upper Primary
(VI-VIII)</t>
  </si>
  <si>
    <t>Elementary
(I-VIII)</t>
  </si>
  <si>
    <t>Secondary
(IX-X)</t>
  </si>
  <si>
    <t>Higher Secondary
(XI-XII)</t>
  </si>
  <si>
    <t>* Literacy Rate in percent.</t>
  </si>
  <si>
    <t>Table 3.3 : State-wise Gender Gap in Literacy Rate among persons of age 7 years and above</t>
  </si>
  <si>
    <t>तालिका 3.3: 7 वर्ष और उससे अधिक आयु के व्यक्तियों में साक्षरता दर में राज्यवार लैंगिक अंतर</t>
  </si>
  <si>
    <t>तालिका 3.4 : 15-24 वर्ष की आयु समूह में युवाओं की साक्षरता दर</t>
  </si>
  <si>
    <t>Table 3.4 : Literacy Rate of Youth in the Age Group of 15-24 Years</t>
  </si>
  <si>
    <t xml:space="preserve">स्रोत: /Source:   All India Survey on Higher Education Report , D/o of Higher Education, Ministry of Education </t>
  </si>
  <si>
    <t>कुल योग/ Grand Total </t>
  </si>
  <si>
    <t>गांधीवादी अध्ययन/ Gandhian Studies </t>
  </si>
  <si>
    <t>अपराध विज्ञान और फोरेंसिक विज्ञान/ Criminology &amp; Forensic Science </t>
  </si>
  <si>
    <t>रक्षा अध्ययन/ Defence Studies </t>
  </si>
  <si>
    <t>समुद्री विज्ञान / समुद्र विज्ञान/ Marine Science / Oceanography</t>
  </si>
  <si>
    <t>फुटवियर डिजाइन/ Footwear  Design </t>
  </si>
  <si>
    <t>महिला अध्ययन/ Women Studies </t>
  </si>
  <si>
    <t>मत्स्य विज्ञान/ Fisheries Science</t>
  </si>
  <si>
    <t>धार्मिक अध्ययन/ Religious Studies </t>
  </si>
  <si>
    <t>पैरामेडिकल साइंस/ Paramedical Science</t>
  </si>
  <si>
    <t>सांस्कृतिक अध्ययन/ Cultural Studies</t>
  </si>
  <si>
    <t xml:space="preserve">आतिथ्य और पर्यटन/ Hospitality and Tourism </t>
  </si>
  <si>
    <t>पशु चिकित्सा और पशु विज्ञान/ Veterinary &amp; Animal Sciences</t>
  </si>
  <si>
    <t>फैशन तकनीक/ Fashion Technology</t>
  </si>
  <si>
    <t>भाषा विज्ञान/ Linguistics </t>
  </si>
  <si>
    <t>डिज़ाइन/ Design </t>
  </si>
  <si>
    <t>पत्रकारिता और जनसंचार/ Journalism &amp; Mass Communication</t>
  </si>
  <si>
    <t>पुस्तकालय और सूचना विज्ञान/ Library &amp; Information Science</t>
  </si>
  <si>
    <t>ललित कला/ Fine Arts</t>
  </si>
  <si>
    <t>शारीरिक शिक्षा/ Physical Education</t>
  </si>
  <si>
    <t>अध्ययन का क्षेत्र/ Area Studies </t>
  </si>
  <si>
    <t>सामाजिक कार्य/ Social Work</t>
  </si>
  <si>
    <t>गृह विज्ञान/ Home Science</t>
  </si>
  <si>
    <t>ओरिएंटल लर्निंग/ Oriental Learning</t>
  </si>
  <si>
    <t>विदेशी भाषा/ Foreign Language</t>
  </si>
  <si>
    <t>कृषि/ Agriculture </t>
  </si>
  <si>
    <t>भारतीय भाषा/ Indian Language</t>
  </si>
  <si>
    <t>विधि/ Law </t>
  </si>
  <si>
    <t>प्रबंधन/ Management</t>
  </si>
  <si>
    <t>आईटी और कंप्यूटर/ IT &amp; Computer </t>
  </si>
  <si>
    <t>सामाजिक विज्ञान/ Social Science </t>
  </si>
  <si>
    <t>चिकित्सा विज्ञान कुल/ Medical Science Total </t>
  </si>
  <si>
    <t xml:space="preserve">जनरल सर्जरी/ General Surgery </t>
  </si>
  <si>
    <t>चिकित्सा व्यवस्था/ Medical Management</t>
  </si>
  <si>
    <t>विकृति विज्ञान/ Pathology</t>
  </si>
  <si>
    <t>व्यावसायिक चिकित्सा/ Occupational Therapy</t>
  </si>
  <si>
    <t>अन्य चिकित्सा विज्ञान/ Other Medical Science</t>
  </si>
  <si>
    <t>नेत्र विज्ञान/ Ophthalmology</t>
  </si>
  <si>
    <t>यूनानी चिकित्सा/ Unani</t>
  </si>
  <si>
    <t>होम्योपैथी/ Homeopathy</t>
  </si>
  <si>
    <t>चिकित्सा विज्ञान/ Medical Science</t>
  </si>
  <si>
    <t>फिजियोथेरेपी/ Physiotherapy</t>
  </si>
  <si>
    <t>आयुर्वेद/ Ayurveda</t>
  </si>
  <si>
    <t>दंत चिकित्सा/ Dentistry</t>
  </si>
  <si>
    <t>फार्मेसी/ Pharmacy</t>
  </si>
  <si>
    <t>सामान्य दवा/ General Medicine</t>
  </si>
  <si>
    <t xml:space="preserve"> नर्सिंग/ Nursing</t>
  </si>
  <si>
    <t xml:space="preserve"> शिक्षा/ Education</t>
  </si>
  <si>
    <t>वाणिज्य/ Commerce </t>
  </si>
  <si>
    <t>विज्ञान/ Science </t>
  </si>
  <si>
    <t>कला/ Arts </t>
  </si>
  <si>
    <t>Discipline</t>
  </si>
  <si>
    <t>विषय</t>
  </si>
  <si>
    <t xml:space="preserve">                 (वास्तविक उत्तर पर आधारित)/  (based on actual response)  </t>
  </si>
  <si>
    <t xml:space="preserve">स्रोत: / Source:All India Survey on Higher Education Report , D/o of Higher Education, Ministry of Education </t>
  </si>
  <si>
    <t>Post Graduate</t>
  </si>
  <si>
    <t>M.Phil.</t>
  </si>
  <si>
    <t>Ph.D.</t>
  </si>
  <si>
    <t>पोस्ट ग्रेजुएट</t>
  </si>
  <si>
    <t>एम.फिल</t>
  </si>
  <si>
    <t xml:space="preserve"> पीएच.डी.</t>
  </si>
  <si>
    <t>(वास्तविक उत्तर पर आधारित)/ (based on actual response)</t>
  </si>
  <si>
    <t xml:space="preserve">स्रोत: / Source: All India Survey on Higher Education Report, D/o of Higher Education, Ministry of Education </t>
  </si>
  <si>
    <t xml:space="preserve">मिज़ोरम </t>
  </si>
  <si>
    <t>लद्दाख</t>
  </si>
  <si>
    <t>Dadar &amp; Nagar Haveli</t>
  </si>
  <si>
    <t>स्रोत: /Source:  from 2005-06 to 2011-12, Educational Statistics at a Glance and from 2012-13 onwards, UDISE+ , All India Survey on Higher Education, Ministry of Education</t>
  </si>
  <si>
    <t>(I-VIII)</t>
  </si>
  <si>
    <t>(VI-VIII)</t>
  </si>
  <si>
    <t xml:space="preserve">वर्ष/ Year </t>
  </si>
  <si>
    <t>Elementary</t>
  </si>
  <si>
    <t xml:space="preserve"> प्राथमिक</t>
  </si>
  <si>
    <r>
      <rPr>
        <b/>
        <i/>
        <sz val="9"/>
        <rFont val="Times New Roman"/>
        <family val="1"/>
      </rPr>
      <t>स्रोत:</t>
    </r>
    <r>
      <rPr>
        <b/>
        <i/>
        <sz val="8"/>
        <rFont val="Times New Roman"/>
        <family val="1"/>
      </rPr>
      <t xml:space="preserve"> / Source:  UDISE Plus, Department of School Education &amp; All India Survey on Higher Education, M/o Education</t>
    </r>
  </si>
  <si>
    <t>मिजोरम</t>
  </si>
  <si>
    <t xml:space="preserve"> उच्च शिक्षा </t>
  </si>
  <si>
    <t xml:space="preserve"> उच्च माध्यमिक </t>
  </si>
  <si>
    <t xml:space="preserve"> माध्यमिक</t>
  </si>
  <si>
    <t xml:space="preserve"> उच्च शिक्षा</t>
  </si>
  <si>
    <t xml:space="preserve"> राज्य/ केंद्र शासित प्रदेश</t>
  </si>
  <si>
    <t>स्रोत:  / Source: All India Survey on Higher Education, D/o Higher Education, Ministry of Education</t>
  </si>
  <si>
    <t>M. Tech. - Master of Technology</t>
  </si>
  <si>
    <t>एम. टेक. - प्रौद्योगिकी में परास्नातक</t>
  </si>
  <si>
    <t>M.Sc. - Master of Science</t>
  </si>
  <si>
    <t>एम. एससी - विज्ञान में परास्नातक</t>
  </si>
  <si>
    <t>M. Com. - Master of Commerce</t>
  </si>
  <si>
    <t>एम. कॉम. - वाणिज्य में परास्नातक</t>
  </si>
  <si>
    <t>M.B.A. - Master of Business Administration</t>
  </si>
  <si>
    <t>एम. बी. ए. - बिजनेस एडमिनिस्ट्रेशन में परास्नातक</t>
  </si>
  <si>
    <t>M.A. - Master of Arts</t>
  </si>
  <si>
    <t>एम. ए. - कला में परास्नातक</t>
  </si>
  <si>
    <t>M.B.B.S. - Bachelor of Medicine &amp; Bachelor of Surgery</t>
  </si>
  <si>
    <t>एम.बी.बी.एस. - बैचलर ऑफ मेडिसिन और बैचलर ऑफ सर्जरी</t>
  </si>
  <si>
    <t>L.L.B. - Bachelor of Law or Laws</t>
  </si>
  <si>
    <t>एल.एल.बी. - कानून या कानून में स्नातक</t>
  </si>
  <si>
    <t>B. Tech. - Bachelor of Technology</t>
  </si>
  <si>
    <t>बीटेक - प्रौद्योगिकी में स्नातक</t>
  </si>
  <si>
    <t>B. Sc. - Bachelor of Science</t>
  </si>
  <si>
    <t>बी एस सी - विज्ञान में स्नातक</t>
  </si>
  <si>
    <t>B. Sc. (Nursing)- Bachelor of Science in Nursing</t>
  </si>
  <si>
    <t>बी. एससी (नर्सिंग)- नर्सिंग विज्ञान में स्नातक</t>
  </si>
  <si>
    <t>B. Pharm. - Bachelor of Pharmacy</t>
  </si>
  <si>
    <t>बी फार्म - फार्मेसी में स्नातक</t>
  </si>
  <si>
    <t>B. Ed. - Bachelor of Education</t>
  </si>
  <si>
    <t>बी. एड.- शिक्षा में स्नातक</t>
  </si>
  <si>
    <t>B. Com. - Bachelor of Commerce</t>
  </si>
  <si>
    <t>बी कॉम. - वाणिज्य में स्नातक</t>
  </si>
  <si>
    <t>B.B.A. - Bechelor of Business Administration</t>
  </si>
  <si>
    <t>बी.बी.ए. - बिजनेस एडमिनिस्ट्रेशन में स्नातक</t>
  </si>
  <si>
    <t>B.C.A. - Bachelor of Computer Applications</t>
  </si>
  <si>
    <t>बी.सी.ए. - कंप्यूटर एप्लीकेशन में स्नातक</t>
  </si>
  <si>
    <t>B.A. - Bachelor of Arts</t>
  </si>
  <si>
    <t>बी.ए.-कला में स्नातक</t>
  </si>
  <si>
    <t xml:space="preserve">Year    </t>
  </si>
  <si>
    <t xml:space="preserve">वर्ष </t>
  </si>
  <si>
    <t>वाणिज्य</t>
  </si>
  <si>
    <t>Science</t>
  </si>
  <si>
    <t>विज्ञान</t>
  </si>
  <si>
    <t>Education</t>
  </si>
  <si>
    <t>शिक्षा</t>
  </si>
  <si>
    <t>Management</t>
  </si>
  <si>
    <t>Law</t>
  </si>
  <si>
    <t>कृषि</t>
  </si>
  <si>
    <t xml:space="preserve"> कुल</t>
  </si>
  <si>
    <t>स्रोत: / Source:  NSS 75th Round  July, 2017- June, 18, National Statistical Office, Ministry of Statistics and Programme Imeplementation</t>
  </si>
  <si>
    <t>25 years and above</t>
  </si>
  <si>
    <t>25 वर्ष और उससे अधिक</t>
  </si>
  <si>
    <t>15 years and above</t>
  </si>
  <si>
    <t>15 वर्ष और उससे अधिक</t>
  </si>
  <si>
    <t>Age Group</t>
  </si>
  <si>
    <t>आयु वर्ग</t>
  </si>
  <si>
    <t>Note: * : Includes third gender.</t>
  </si>
  <si>
    <t xml:space="preserve">Telangan </t>
  </si>
  <si>
    <t>Person*</t>
  </si>
  <si>
    <t>Male*</t>
  </si>
  <si>
    <t>Under  Graduate</t>
  </si>
  <si>
    <t>पूर्वस्नातक</t>
  </si>
  <si>
    <t>स्नातकोत्तर</t>
  </si>
  <si>
    <t>पीएच.डी.</t>
  </si>
  <si>
    <t>PG Diploma</t>
  </si>
  <si>
    <t>पीजी डिप्लोमा</t>
  </si>
  <si>
    <t>Integrated</t>
  </si>
  <si>
    <t xml:space="preserve">इंटीग्रेटेड </t>
  </si>
  <si>
    <t>Diploma</t>
  </si>
  <si>
    <t>डिप्लोमा</t>
  </si>
  <si>
    <t>Certificate</t>
  </si>
  <si>
    <t xml:space="preserve">सर्टिफिकेट </t>
  </si>
  <si>
    <t>Female among total pass out (%)</t>
  </si>
  <si>
    <t xml:space="preserve"> कुल पास में से महिला (%)</t>
  </si>
  <si>
    <t xml:space="preserve"> स्तर</t>
  </si>
  <si>
    <r>
      <rPr>
        <b/>
        <i/>
        <sz val="9"/>
        <rFont val="Times New Roman"/>
        <family val="1"/>
      </rPr>
      <t>स्रोत:</t>
    </r>
    <r>
      <rPr>
        <b/>
        <i/>
        <sz val="8"/>
        <rFont val="Times New Roman"/>
        <family val="1"/>
      </rPr>
      <t xml:space="preserve"> /Source: NSS 75th Round  July, 2017- June, 18, National Statistical Office, Ministry of Statistics and Programme Imeplementation</t>
    </r>
  </si>
  <si>
    <t>Post Graduate and above</t>
  </si>
  <si>
    <t>स्नातकोत्तर और ऊपर</t>
  </si>
  <si>
    <t>Graduate</t>
  </si>
  <si>
    <t>स्नातक</t>
  </si>
  <si>
    <t>Diploma / Certificate (Graduate and above)</t>
  </si>
  <si>
    <t xml:space="preserve"> डिप्लोमा / सर्टिफिकेट (स्नातक और ऊपर)</t>
  </si>
  <si>
    <t>Diploma/Certificate (below graduate</t>
  </si>
  <si>
    <t>डिप्लोमा / सर्टिफिकेट (स्नातक से नीचे)</t>
  </si>
  <si>
    <t>Upper Primary/Middle</t>
  </si>
  <si>
    <t xml:space="preserve"> उच्च प्राथमिक / मध्य</t>
  </si>
  <si>
    <t>Pre-primary</t>
  </si>
  <si>
    <t>पूर्व प्राथमिक</t>
  </si>
  <si>
    <t>Level of last enrolment</t>
  </si>
  <si>
    <t>पिछले नामांकन का स्तर</t>
  </si>
  <si>
    <t>स्रोत/Source:  NSS KI (75/25.2)- Key Indicators of Household Social Consumption on Education in India</t>
  </si>
  <si>
    <t>Note 1. *: any course means general or technical/ professional course 2. Figures for rural Delhi is not presented separately. However, ‘rural + urban’ for Delhi includes, ‘rural’ also.</t>
  </si>
  <si>
    <t xml:space="preserve"> भारत</t>
  </si>
  <si>
    <t>छत्तीसगढ</t>
  </si>
  <si>
    <t>any course*</t>
  </si>
  <si>
    <t>technical/
professional course</t>
  </si>
  <si>
    <r>
      <rPr>
        <sz val="10"/>
        <rFont val="Times New Roman"/>
        <family val="1"/>
      </rPr>
      <t>general
course</t>
    </r>
  </si>
  <si>
    <t xml:space="preserve"> technical/
professional course</t>
  </si>
  <si>
    <t>general
course</t>
  </si>
  <si>
    <t>कोई भी कोर्स</t>
  </si>
  <si>
    <t>तकनीकी/
व्यावसायिक पाठ्यक्रम</t>
  </si>
  <si>
    <t>आम
अवधि</t>
  </si>
  <si>
    <t xml:space="preserve">राज्य </t>
  </si>
  <si>
    <t>Note: NA: Not Available</t>
  </si>
  <si>
    <t>स्रोत:  / Source: From 2005-06 to 2011-12, Educational Statistics at a Glance and from 2012-13 onwards, UDISE plus, Ministry of Education</t>
  </si>
  <si>
    <t xml:space="preserve"> Higher Secondary
(XI - XII)</t>
  </si>
  <si>
    <t>Upper Primary
(VI - VIII)</t>
  </si>
  <si>
    <t>Primary 
(I-V)</t>
  </si>
  <si>
    <t>उच्च माध्यमिक
(XI - XII)</t>
  </si>
  <si>
    <t>माध्यमिक
(IX-X)</t>
  </si>
  <si>
    <t xml:space="preserve">  उच्च प्राथमिक
(VI - VIII)</t>
  </si>
  <si>
    <t>प्राथमिक
(I-V)</t>
  </si>
  <si>
    <t xml:space="preserve">Note: Number of teachers or professors include Professor &amp; Equivalent, Reader &amp; Associate Professor and Lecturer/ Assistant Professor. </t>
  </si>
  <si>
    <t xml:space="preserve">नागालैंड </t>
  </si>
  <si>
    <t xml:space="preserve">दादरा और नगर हवेली </t>
  </si>
  <si>
    <t>Andaman and Nicobar Islands</t>
  </si>
  <si>
    <t>Female 
(%)</t>
  </si>
  <si>
    <t>महिला 
(%)</t>
  </si>
  <si>
    <t>Lecturer/Assistant Professor</t>
  </si>
  <si>
    <t>Reader &amp; Associate
Professor</t>
  </si>
  <si>
    <t>Professor &amp; Equivalent</t>
  </si>
  <si>
    <r>
      <rPr>
        <i/>
        <sz val="11"/>
        <rFont val="Times New Roman"/>
        <family val="1"/>
      </rPr>
      <t>स्रोत:</t>
    </r>
    <r>
      <rPr>
        <i/>
        <sz val="10"/>
        <rFont val="Times New Roman"/>
        <family val="1"/>
      </rPr>
      <t xml:space="preserve"> /Source: All India Survey on Higher Education Report, D/o Higher Education.</t>
    </r>
  </si>
  <si>
    <t xml:space="preserve">India </t>
  </si>
  <si>
    <t>नगालैंड</t>
  </si>
  <si>
    <t>Laddakh</t>
  </si>
  <si>
    <t>Visiting Teacher</t>
  </si>
  <si>
    <t>Temprorary Teacher etc</t>
  </si>
  <si>
    <t>Demonstrator/Tutor</t>
  </si>
  <si>
    <t>Reader &amp; Associate Professor</t>
  </si>
  <si>
    <t>विजिटिंग टीचर</t>
  </si>
  <si>
    <t xml:space="preserve"> अस्थायी शिक्षक आदि</t>
  </si>
  <si>
    <t>डेमोंस्ट्रेटर  / ट्यूटर</t>
  </si>
  <si>
    <t>व्याख्याता / सहायक प्रोफेसर</t>
  </si>
  <si>
    <t>रीडर एंड एसोसिएट प्रोफेसर</t>
  </si>
  <si>
    <t>प्रोफेसर और समकक्ष</t>
  </si>
  <si>
    <r>
      <rPr>
        <b/>
        <i/>
        <sz val="9"/>
        <rFont val="Times New Roman"/>
        <family val="1"/>
      </rPr>
      <t xml:space="preserve">स्रोत: </t>
    </r>
    <r>
      <rPr>
        <b/>
        <i/>
        <sz val="8"/>
        <rFont val="Times New Roman"/>
        <family val="1"/>
      </rPr>
      <t xml:space="preserve"> / Source: UDISE Plus, Ministry of Education</t>
    </r>
  </si>
  <si>
    <t xml:space="preserve">Upper Primary                                         </t>
  </si>
  <si>
    <t xml:space="preserve">Primary                                   </t>
  </si>
  <si>
    <t xml:space="preserve">उच्च प्राथमिक                                  </t>
  </si>
  <si>
    <t xml:space="preserve">प्राथमिक                         </t>
  </si>
  <si>
    <t xml:space="preserve"> वर्ष
</t>
  </si>
  <si>
    <t>2020-21</t>
  </si>
  <si>
    <t>2021-22</t>
  </si>
  <si>
    <t>Dadra &amp; Nagar Haveli and Daman &amp; Diu</t>
  </si>
  <si>
    <t>राज्य / केंद्र शासित प्रदेश</t>
  </si>
  <si>
    <t>अंडमान और निकोबार द्वीपसमूह</t>
  </si>
  <si>
    <t xml:space="preserve">चंडीगढ़ </t>
  </si>
  <si>
    <t xml:space="preserve">दमन और दीव </t>
  </si>
  <si>
    <t>जम्‍मू और कश्‍मीर</t>
  </si>
  <si>
    <t xml:space="preserve">पुडुचेरी </t>
  </si>
  <si>
    <t>Tamilnadu</t>
  </si>
  <si>
    <t>UttarPradesh</t>
  </si>
  <si>
    <t xml:space="preserve">स्रोत / Source: NSS 75th Round (July 2017-June 2018), National Statistical Office, Ministry of Statistics &amp; Programme Implementation. </t>
  </si>
  <si>
    <t>Indian Medicine</t>
  </si>
  <si>
    <t>Bio-Technology</t>
  </si>
  <si>
    <t>Microbilogy</t>
  </si>
  <si>
    <t>Bio-Chemistry</t>
  </si>
  <si>
    <t>Radiology</t>
  </si>
  <si>
    <t>Lab Medicine</t>
  </si>
  <si>
    <t>ENT</t>
  </si>
  <si>
    <t>Physiology</t>
  </si>
  <si>
    <t>Anatomy</t>
  </si>
  <si>
    <t>Gynaecology</t>
  </si>
  <si>
    <t>Pediatrics</t>
  </si>
  <si>
    <t>Public Health</t>
  </si>
  <si>
    <t>Forensic Medicine/ Toxicology</t>
  </si>
  <si>
    <t>Haematology</t>
  </si>
  <si>
    <t>Anesthesiology</t>
  </si>
  <si>
    <t>Psychiatry</t>
  </si>
  <si>
    <t>Cardiology</t>
  </si>
  <si>
    <t>Bio-Physics</t>
  </si>
  <si>
    <t>Nephrology</t>
  </si>
  <si>
    <t>Nuclear Medicine</t>
  </si>
  <si>
    <t>Medical Physics</t>
  </si>
  <si>
    <t>Hepatology</t>
  </si>
  <si>
    <t>Neurology</t>
  </si>
  <si>
    <t>Radiothrapy</t>
  </si>
  <si>
    <t>दादरा और नगर हवेली तथा दमन और दीव</t>
  </si>
  <si>
    <t>अध्ययन का क्षेत्र</t>
  </si>
  <si>
    <t>अपराध विज्ञान और फोरेंसिक विज्ञान</t>
  </si>
  <si>
    <t>सांस्कृतिक अध्ययन</t>
  </si>
  <si>
    <t>रक्षा अध्ययन</t>
  </si>
  <si>
    <t>विकलांगता अध्ययन</t>
  </si>
  <si>
    <t>फैशन तकनीक</t>
  </si>
  <si>
    <t>मत्स्य विज्ञान</t>
  </si>
  <si>
    <t>गांधीवादी अध्ययन</t>
  </si>
  <si>
    <t>पत्रकारिता और जनसंचार कुल</t>
  </si>
  <si>
    <t>कानून कुल</t>
  </si>
  <si>
    <t>पुस्तकालय और सूचना विज्ञान</t>
  </si>
  <si>
    <t>भाषाविज्ञान</t>
  </si>
  <si>
    <t>समुद्री विज्ञान / समुद्र विज्ञान</t>
  </si>
  <si>
    <t>सामाजिक कार्य</t>
  </si>
  <si>
    <t>अखिल भारतीय</t>
  </si>
  <si>
    <t xml:space="preserve"> Agriculture </t>
  </si>
  <si>
    <t>Area Studies</t>
  </si>
  <si>
    <t xml:space="preserve">डिजाइन </t>
  </si>
  <si>
    <t>इंजीनियरिंग और प्रौद्योगिकी</t>
  </si>
  <si>
    <t>ललित कला</t>
  </si>
  <si>
    <t>जूते डिजाइन</t>
  </si>
  <si>
    <t>विदेशी भाषा</t>
  </si>
  <si>
    <t>महिला अध्ययन</t>
  </si>
  <si>
    <t>सामाजिक विज्ञान</t>
  </si>
  <si>
    <t>धार्मिक अध्ययन</t>
  </si>
  <si>
    <t>शारीरिक शिक्षा</t>
  </si>
  <si>
    <t>प्रबंधन</t>
  </si>
  <si>
    <t>चिकित्सा विज्ञान</t>
  </si>
  <si>
    <t>ओरिएंटल लर्निंग</t>
  </si>
  <si>
    <t>पैरामेडिकल साइंस</t>
  </si>
  <si>
    <t>आईटी और कंप्यूटर</t>
  </si>
  <si>
    <t>भारतीय भाषा</t>
  </si>
  <si>
    <t>आतिथ्य और पर्यटन</t>
  </si>
  <si>
    <t>गृह विज्ञान</t>
  </si>
  <si>
    <t>पशु चिकित्सा और पशु विज्ञान</t>
  </si>
  <si>
    <t>Criminology &amp; Forensic Science</t>
  </si>
  <si>
    <t>Commerce</t>
  </si>
  <si>
    <t>Cultural Studies</t>
  </si>
  <si>
    <t>Defence Studies</t>
  </si>
  <si>
    <t>Disability Studies</t>
  </si>
  <si>
    <t>Design</t>
  </si>
  <si>
    <t>Engineering &amp; Technology Total</t>
  </si>
  <si>
    <t>Fashion Technology</t>
  </si>
  <si>
    <t>Fine Arts Total</t>
  </si>
  <si>
    <t>Fisheries Science</t>
  </si>
  <si>
    <t>Gandhian Studies</t>
  </si>
  <si>
    <t>Footwear  Design</t>
  </si>
  <si>
    <t>Foreign Language</t>
  </si>
  <si>
    <t>Home Science</t>
  </si>
  <si>
    <t xml:space="preserve">Hospitality and Tourism </t>
  </si>
  <si>
    <t>Indian Language</t>
  </si>
  <si>
    <t>IT &amp; Computer</t>
  </si>
  <si>
    <t>Journalism &amp; Mass Communication</t>
  </si>
  <si>
    <t>Library &amp; Information Science</t>
  </si>
  <si>
    <t>Linguistics</t>
  </si>
  <si>
    <t>Marine Science / Oceanography</t>
  </si>
  <si>
    <t>Medical Science</t>
  </si>
  <si>
    <t>Oriental Learning</t>
  </si>
  <si>
    <t>Paramedical Science</t>
  </si>
  <si>
    <t>Physical Education</t>
  </si>
  <si>
    <t>Religious Studies</t>
  </si>
  <si>
    <t>Social Science</t>
  </si>
  <si>
    <t>Social Work</t>
  </si>
  <si>
    <t>Veterinary &amp; Animal Sciences</t>
  </si>
  <si>
    <t>Women Studies</t>
  </si>
  <si>
    <t>All India</t>
  </si>
  <si>
    <t xml:space="preserve">उच्च शिक्षा </t>
  </si>
  <si>
    <t>Graduation and above</t>
  </si>
  <si>
    <t>प्राथमिक 
(I-V)</t>
  </si>
  <si>
    <t>उच्च प्राथमिक
(VI-VIII)</t>
  </si>
  <si>
    <t>प्रारंभिक 
(I-VIII)</t>
  </si>
  <si>
    <t>माध्यमिक 
(IX-X)</t>
  </si>
  <si>
    <t>उच्च माध्यमिक
(XI-XII)</t>
  </si>
  <si>
    <t>Note- "-": Not Available</t>
  </si>
  <si>
    <r>
      <t>राज्य</t>
    </r>
    <r>
      <rPr>
        <b/>
        <sz val="10"/>
        <color theme="1"/>
        <rFont val="Times New Roman"/>
        <family val="1"/>
      </rPr>
      <t xml:space="preserve">/ </t>
    </r>
    <r>
      <rPr>
        <b/>
        <sz val="10"/>
        <color theme="1"/>
        <rFont val="Nirmala UI"/>
        <family val="2"/>
      </rPr>
      <t>केंद्र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शासित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प्रदेश</t>
    </r>
  </si>
  <si>
    <r>
      <t>पुरुष</t>
    </r>
    <r>
      <rPr>
        <b/>
        <sz val="10"/>
        <color theme="1"/>
        <rFont val="Times New Roman"/>
        <family val="1"/>
      </rPr>
      <t xml:space="preserve"> </t>
    </r>
  </si>
  <si>
    <r>
      <t>अंडमान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और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निकोबार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द्वीप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समूह</t>
    </r>
  </si>
  <si>
    <r>
      <t>आंध्र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प्रदेश</t>
    </r>
  </si>
  <si>
    <r>
      <t>अरुणाचल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प्रदेश</t>
    </r>
  </si>
  <si>
    <r>
      <t>दादरा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और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नगर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हवेली</t>
    </r>
  </si>
  <si>
    <r>
      <t>दमन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और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दीव</t>
    </r>
  </si>
  <si>
    <r>
      <t>हिमाचल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प्रदेश</t>
    </r>
  </si>
  <si>
    <r>
      <t>जम्मू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और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कश्मीर</t>
    </r>
  </si>
  <si>
    <r>
      <t>लद्दाख</t>
    </r>
    <r>
      <rPr>
        <b/>
        <sz val="10"/>
        <color theme="1"/>
        <rFont val="Times New Roman"/>
        <family val="1"/>
      </rPr>
      <t xml:space="preserve"> </t>
    </r>
  </si>
  <si>
    <r>
      <t>मध्य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प्रदेश</t>
    </r>
  </si>
  <si>
    <r>
      <t>तेलंगाना</t>
    </r>
    <r>
      <rPr>
        <b/>
        <sz val="10"/>
        <color theme="1"/>
        <rFont val="Times New Roman"/>
        <family val="1"/>
      </rPr>
      <t xml:space="preserve"> </t>
    </r>
  </si>
  <si>
    <r>
      <t>उत्तर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प्रदेश</t>
    </r>
  </si>
  <si>
    <r>
      <t>पश्चिम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Nirmala UI"/>
        <family val="2"/>
      </rPr>
      <t>बंगाल</t>
    </r>
  </si>
  <si>
    <r>
      <t>स्रोत</t>
    </r>
    <r>
      <rPr>
        <b/>
        <i/>
        <sz val="8"/>
        <color theme="1"/>
        <rFont val="Times New Roman"/>
        <family val="1"/>
      </rPr>
      <t>: / Source:  Annual Bulletin on Additional Indicators, PLFS 2019-20 and 2020-21, National Statistcal Office, Ministry of Statistics and Programme Implementation.</t>
    </r>
  </si>
  <si>
    <t>Table 3.2 : Gender Gap in Literacy Rate for persons of age 7 years and above for Rural &amp; Urban population</t>
  </si>
  <si>
    <t>Table 3.1 : Literacy Rates for persons aged 7 years and above</t>
  </si>
  <si>
    <t xml:space="preserve"> तालिका 3.5 : शिक्षा के विभिन्न चरणों में सकल नामांकन अनुपात</t>
  </si>
  <si>
    <t>Table 3.5 :  Gross Enrolment Ratio in Different Stages of Education</t>
  </si>
  <si>
    <t xml:space="preserve">तालिका 3.6 : स्कूल शिक्षा के स्तर के अनुसार अखिल भारतीय समायोजित निवल नामांकन अनुपात </t>
  </si>
  <si>
    <t>Table 3.6 :  Adjusted Net Enrolment Rate by level of School Education, all India</t>
  </si>
  <si>
    <t>तालिका 3.7 : सभी श्रेणियों के छात्रों का वर्ष-वार लिंग समानता सूचकांक (जी पी आई)</t>
  </si>
  <si>
    <t>Table 3.7 : Year-wise Gender Parity Index (GPI) for all Categories of Students</t>
  </si>
  <si>
    <t xml:space="preserve">Table 3.8 : State-wise Gender Parity Indices (GPI) </t>
  </si>
  <si>
    <t>तालिका 3.8 : राज्यवार लिंग समानता सूचकांक (जी पी आई)</t>
  </si>
  <si>
    <t>तालिका 3.9 : स्नातक स्तर पर प्रमुख विषयों में  नामांकन</t>
  </si>
  <si>
    <t>Table 3.9: Enrolment at Under Graduate Level in Major Disciplines/ Subjects</t>
  </si>
  <si>
    <t xml:space="preserve">तालिका 3.10 : पीएचडी, एम.फिल एवं स्नातकोत्तर स्तर पर प्रमुख विषयों में नामांकन </t>
  </si>
  <si>
    <t>Table 3.10 : Enrolment at Ph.D., M.Phil. &amp; Post Graduate Level in Major Disciplines/ Subjects</t>
  </si>
  <si>
    <t xml:space="preserve"> तालिका 3.11 : शिक्षा की नियमित प्रणाली  में पूर्वस्नातक और स्नातकोत्तर स्तर पर महत्वपूर्ण कार्यक्रमों में प्रति 100 पुरुष छात्रों पर महिला छात्र  </t>
  </si>
  <si>
    <t>Table 3.11 :  Female per 100 Male Students in important Programmes at Under Graduate &amp; Post Graduate Level in Regular mode of Education</t>
  </si>
  <si>
    <t>तालिका 3.12 : पूर्व-प्राथमिक या उससे ऊपर के शैक्षिक स्तर वाले व्यक्तियों द्वारा औपचारिक शिक्षा में पूर्ण किए गए वर्षों की औसत संख्या</t>
  </si>
  <si>
    <t>Table 3.12 : Average number of years completed in formal education by persons with level of education pre-primary or above</t>
  </si>
  <si>
    <r>
      <t>तालिका</t>
    </r>
    <r>
      <rPr>
        <b/>
        <sz val="11"/>
        <color theme="1"/>
        <rFont val="Times New Roman"/>
        <family val="1"/>
      </rPr>
      <t xml:space="preserve"> 3.13 : </t>
    </r>
    <r>
      <rPr>
        <b/>
        <sz val="11"/>
        <color theme="1"/>
        <rFont val="Mangal"/>
        <family val="1"/>
      </rPr>
      <t>प्रत्येक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राज्य</t>
    </r>
    <r>
      <rPr>
        <b/>
        <sz val="11"/>
        <color theme="1"/>
        <rFont val="Times New Roman"/>
        <family val="1"/>
      </rPr>
      <t xml:space="preserve">/ </t>
    </r>
    <r>
      <rPr>
        <b/>
        <sz val="11"/>
        <color theme="1"/>
        <rFont val="Mangal"/>
        <family val="1"/>
      </rPr>
      <t>केंद्र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शासित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प्रदेश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के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लिए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सफलतापूर्वक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पूर्ण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की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गई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शिक्षा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के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उच्चतम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स्तर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के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रूप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में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कम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से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कम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माध्यमिक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शिक्षा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के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साथ</t>
    </r>
    <r>
      <rPr>
        <b/>
        <sz val="11"/>
        <color theme="1"/>
        <rFont val="Times New Roman"/>
        <family val="1"/>
      </rPr>
      <t xml:space="preserve"> 25 </t>
    </r>
    <r>
      <rPr>
        <b/>
        <sz val="11"/>
        <color theme="1"/>
        <rFont val="Mangal"/>
        <family val="1"/>
      </rPr>
      <t>वर्ष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और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उससे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अधिक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आयु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की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जनसंख्या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का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Mangal"/>
        <family val="1"/>
      </rPr>
      <t>प्रतिशत</t>
    </r>
    <r>
      <rPr>
        <b/>
        <sz val="11"/>
        <color theme="1"/>
        <rFont val="Times New Roman"/>
        <family val="1"/>
      </rPr>
      <t xml:space="preserve"> </t>
    </r>
  </si>
  <si>
    <t>Table 3.13 : Percentage of the population of age 25 years and above with at least Secondary Education as the highest level of education successfully completed for each State/UT</t>
  </si>
  <si>
    <t>तालिका 3.14 : उच्च शिक्षा में परीक्षा परिणाम-वार आउट-टर्न / पास आउट</t>
  </si>
  <si>
    <t xml:space="preserve">Table 3.14 :  Examination Result Level-wise Out-turn/Pass out in Higher Education </t>
  </si>
  <si>
    <t>तालिका 3.15 : स्कूली शिक्षा के स्तर तथा लिंग के आधार पर स्कूल छोड़ने की दर</t>
  </si>
  <si>
    <t>Table 3.15 : Dropout Rate by Sex and Level of School Education</t>
  </si>
  <si>
    <r>
      <rPr>
        <b/>
        <sz val="12"/>
        <rFont val="Times New Roman"/>
        <family val="1"/>
      </rPr>
      <t xml:space="preserve">तालिका </t>
    </r>
    <r>
      <rPr>
        <b/>
        <sz val="11"/>
        <rFont val="Times New Roman"/>
        <family val="1"/>
      </rPr>
      <t>3.16</t>
    </r>
    <r>
      <rPr>
        <b/>
        <sz val="12"/>
        <rFont val="Times New Roman"/>
        <family val="1"/>
      </rPr>
      <t xml:space="preserve"> : वर्तमान व्यय के प्रत्येक स्तर के लिए वर्तमान शैक्षणिक वर्ष के दौरान सामान्य पाठ्यक्रम अध्ययनरत प्रति छात्र बुनियादी पाठ्यक्रम से संबंधित औसत व्यय (रु.)</t>
    </r>
  </si>
  <si>
    <t>Table 3.16 : Average expenditure (Rs.) relating to basic course per student pursuing general course during the current academic year for each level of current attendance</t>
  </si>
  <si>
    <t>तालिका 3.17 : विभिन्न राज्यों के लिए पाठ्यक्रम के प्रकार (सामान्य पाठ्यक्रम और तकनीकी / व्यावसायिक पाठ्यक्रम) द्वारा चालू शैक्षणिक वर्ष में मूल पाठ्यक्रम में प्रति छात्र औसत व्यय (रु.)</t>
  </si>
  <si>
    <t xml:space="preserve"> Table 3.17 :  Average expenditure (Rs.) per student in basic course in the current academic year by type of course pursuing (general course and technical/ professional course) for different  States</t>
  </si>
  <si>
    <t>तालिका 3.18 : विभिन्न शैक्षिक स्तरों पर प्रति 100 पुरुष शिक्षकों पर महिला शिक्षकों की संख्या</t>
  </si>
  <si>
    <t xml:space="preserve">Table 3.18 : Number of Female Teachers per 100 Male Teachers at Different Levels of Education </t>
  </si>
  <si>
    <t>तालिका 3.19 : उच्चतर शिक्षा के शिक्षकों या प्रोफेसरों में महिलाओं का राज्यवार अनुपात</t>
  </si>
  <si>
    <t>Table 3.19 : State-wise Proportion of females among tertiary education teachers or professors</t>
  </si>
  <si>
    <r>
      <rPr>
        <b/>
        <sz val="12"/>
        <rFont val="Times New Roman"/>
        <family val="1"/>
      </rPr>
      <t xml:space="preserve">तालिका </t>
    </r>
    <r>
      <rPr>
        <b/>
        <sz val="11"/>
        <rFont val="Times New Roman"/>
        <family val="1"/>
      </rPr>
      <t xml:space="preserve">3.20 : </t>
    </r>
    <r>
      <rPr>
        <b/>
        <sz val="12"/>
        <rFont val="Times New Roman"/>
        <family val="1"/>
      </rPr>
      <t>राज्यवार पुरुष और महिला शिक्षक की राज्य-वार और पद- वार संख्या</t>
    </r>
  </si>
  <si>
    <t>Table 3.20 :  State-wise Number of Male &amp; Female Teacher</t>
  </si>
  <si>
    <t>Upper Primary</t>
  </si>
  <si>
    <t>Note-  "-": Not Available</t>
  </si>
  <si>
    <t>इंजीनियरिंग और प्रौद्योगिकी/ Engineering &amp; Technology</t>
  </si>
  <si>
    <t>तालिका 3.21:  5 वर्ष या उससे अधिक आयु के व्यक्तियों का राज्यवार प्रतिशत, जिन्होंने पिछले 30 दिनों के दौरान इंटरनेट का उपयोग किया</t>
  </si>
  <si>
    <t>Table 3.21: State-wise percentage of persons of age 5 years and above who used internet during the last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</si>
</sst>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39" x14ac:knownFonts="1">
    <font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i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Mangal"/>
      <family val="1"/>
    </font>
    <font>
      <b/>
      <sz val="10"/>
      <color theme="1"/>
      <name val="Nirmala U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8"/>
      <color theme="1"/>
      <name val="Nirmala UI"/>
      <family val="2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7">
    <border>
      <left/>
      <right/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theme="0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medium">
        <color rgb="FFFFFFFF"/>
      </bottom>
      <diagonal/>
    </border>
    <border>
      <left style="thick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/>
      <bottom style="medium">
        <color rgb="FFFFFFFF"/>
      </bottom>
      <diagonal/>
    </border>
    <border>
      <left style="thick">
        <color theme="0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thick">
        <color theme="0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rgb="FFFFFFFF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 style="medium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theme="0"/>
      </bottom>
      <diagonal/>
    </border>
    <border>
      <left/>
      <right/>
      <top style="thick">
        <color rgb="FFFFFFFF"/>
      </top>
      <bottom style="medium">
        <color theme="0"/>
      </bottom>
      <diagonal/>
    </border>
    <border>
      <left style="medium">
        <color rgb="FFFFFFFF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/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thick">
        <color rgb="FFFFFFFF"/>
      </left>
      <right/>
      <top/>
      <bottom style="medium">
        <color theme="0"/>
      </bottom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</borders>
  <cellStyleXfs count="5">
    <xf numFmtId="0" fontId="0" fillId="0" borderId="0"/>
    <xf numFmtId="0" fontId="7" fillId="0" borderId="0"/>
    <xf numFmtId="0" fontId="28" fillId="0" borderId="0"/>
    <xf numFmtId="0" fontId="13" fillId="0" borderId="0"/>
    <xf numFmtId="0" fontId="28" fillId="0" borderId="0"/>
  </cellStyleXfs>
  <cellXfs count="464">
    <xf numFmtId="0" fontId="0" fillId="0" borderId="0" xfId="0"/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2" borderId="25" xfId="0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58" xfId="0" applyNumberFormat="1" applyFont="1" applyFill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/>
    </xf>
    <xf numFmtId="2" fontId="6" fillId="4" borderId="5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57" xfId="0" applyNumberFormat="1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164" fontId="2" fillId="3" borderId="84" xfId="0" applyNumberFormat="1" applyFont="1" applyFill="1" applyBorder="1" applyAlignment="1">
      <alignment horizontal="center" vertical="center"/>
    </xf>
    <xf numFmtId="164" fontId="2" fillId="4" borderId="85" xfId="0" applyNumberFormat="1" applyFont="1" applyFill="1" applyBorder="1" applyAlignment="1">
      <alignment horizontal="center" vertical="center"/>
    </xf>
    <xf numFmtId="164" fontId="5" fillId="4" borderId="56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14" fillId="0" borderId="0" xfId="0" applyFont="1"/>
    <xf numFmtId="0" fontId="2" fillId="4" borderId="24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87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 wrapText="1"/>
    </xf>
    <xf numFmtId="0" fontId="19" fillId="0" borderId="0" xfId="0" applyFont="1"/>
    <xf numFmtId="0" fontId="5" fillId="2" borderId="68" xfId="0" applyFont="1" applyFill="1" applyBorder="1" applyAlignment="1">
      <alignment horizontal="right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2" fillId="0" borderId="0" xfId="0" applyFont="1"/>
    <xf numFmtId="2" fontId="6" fillId="3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2" borderId="25" xfId="0" applyFont="1" applyFill="1" applyBorder="1" applyAlignment="1">
      <alignment horizontal="right" vertical="center" wrapText="1"/>
    </xf>
    <xf numFmtId="2" fontId="23" fillId="3" borderId="24" xfId="0" applyNumberFormat="1" applyFont="1" applyFill="1" applyBorder="1" applyAlignment="1">
      <alignment horizontal="center" vertical="center"/>
    </xf>
    <xf numFmtId="2" fontId="24" fillId="4" borderId="56" xfId="0" applyNumberFormat="1" applyFont="1" applyFill="1" applyBorder="1" applyAlignment="1">
      <alignment horizontal="center" vertical="center"/>
    </xf>
    <xf numFmtId="2" fontId="24" fillId="3" borderId="24" xfId="0" applyNumberFormat="1" applyFont="1" applyFill="1" applyBorder="1" applyAlignment="1">
      <alignment horizontal="center" vertical="center"/>
    </xf>
    <xf numFmtId="2" fontId="24" fillId="4" borderId="2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" fontId="0" fillId="0" borderId="0" xfId="0" applyNumberFormat="1"/>
    <xf numFmtId="2" fontId="6" fillId="4" borderId="24" xfId="0" applyNumberFormat="1" applyFont="1" applyFill="1" applyBorder="1" applyAlignment="1">
      <alignment horizontal="right" vertical="center" indent="2"/>
    </xf>
    <xf numFmtId="0" fontId="6" fillId="4" borderId="24" xfId="0" applyFont="1" applyFill="1" applyBorder="1" applyAlignment="1">
      <alignment horizontal="right" vertical="center" indent="2"/>
    </xf>
    <xf numFmtId="0" fontId="3" fillId="2" borderId="101" xfId="0" applyFont="1" applyFill="1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right" vertical="center" indent="2"/>
    </xf>
    <xf numFmtId="0" fontId="6" fillId="3" borderId="24" xfId="0" applyFont="1" applyFill="1" applyBorder="1" applyAlignment="1">
      <alignment horizontal="right" vertical="center" indent="2"/>
    </xf>
    <xf numFmtId="0" fontId="5" fillId="2" borderId="103" xfId="0" applyFont="1" applyFill="1" applyBorder="1" applyAlignment="1">
      <alignment horizontal="right" vertical="center"/>
    </xf>
    <xf numFmtId="1" fontId="5" fillId="4" borderId="24" xfId="0" applyNumberFormat="1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1" fontId="6" fillId="3" borderId="56" xfId="0" applyNumberFormat="1" applyFont="1" applyFill="1" applyBorder="1" applyAlignment="1">
      <alignment horizontal="center" vertical="center"/>
    </xf>
    <xf numFmtId="0" fontId="21" fillId="0" borderId="0" xfId="0" applyFont="1"/>
    <xf numFmtId="0" fontId="5" fillId="2" borderId="57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6" xfId="0" applyFont="1" applyFill="1" applyBorder="1" applyAlignment="1">
      <alignment horizontal="center" vertical="center" wrapText="1"/>
    </xf>
    <xf numFmtId="0" fontId="23" fillId="2" borderId="99" xfId="0" applyFont="1" applyFill="1" applyBorder="1" applyAlignment="1">
      <alignment horizontal="right" vertical="center"/>
    </xf>
    <xf numFmtId="0" fontId="24" fillId="3" borderId="24" xfId="0" applyFont="1" applyFill="1" applyBorder="1" applyAlignment="1">
      <alignment horizontal="center" vertical="center"/>
    </xf>
    <xf numFmtId="0" fontId="23" fillId="2" borderId="99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right" vertical="center"/>
    </xf>
    <xf numFmtId="2" fontId="24" fillId="4" borderId="87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left" vertical="center"/>
    </xf>
    <xf numFmtId="0" fontId="24" fillId="4" borderId="87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left" vertical="center" wrapText="1"/>
    </xf>
    <xf numFmtId="0" fontId="24" fillId="4" borderId="8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right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2" fontId="24" fillId="3" borderId="24" xfId="0" applyNumberFormat="1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8" fillId="7" borderId="57" xfId="0" applyFont="1" applyFill="1" applyBorder="1" applyAlignment="1">
      <alignment horizontal="center" vertical="center" wrapText="1"/>
    </xf>
    <xf numFmtId="0" fontId="18" fillId="3" borderId="57" xfId="0" applyNumberFormat="1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vertical="center"/>
    </xf>
    <xf numFmtId="0" fontId="8" fillId="5" borderId="57" xfId="0" applyFont="1" applyFill="1" applyBorder="1" applyAlignment="1">
      <alignment vertical="center"/>
    </xf>
    <xf numFmtId="0" fontId="8" fillId="2" borderId="57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/>
    </xf>
    <xf numFmtId="0" fontId="31" fillId="2" borderId="111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vertical="center" wrapText="1"/>
    </xf>
    <xf numFmtId="0" fontId="32" fillId="3" borderId="24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right" vertical="center" wrapText="1"/>
    </xf>
    <xf numFmtId="0" fontId="30" fillId="2" borderId="25" xfId="0" applyFont="1" applyFill="1" applyBorder="1" applyAlignment="1">
      <alignment vertical="center"/>
    </xf>
    <xf numFmtId="0" fontId="32" fillId="4" borderId="24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right" vertical="center"/>
    </xf>
    <xf numFmtId="0" fontId="31" fillId="2" borderId="87" xfId="0" applyFont="1" applyFill="1" applyBorder="1" applyAlignment="1">
      <alignment horizontal="right" vertical="center"/>
    </xf>
    <xf numFmtId="0" fontId="30" fillId="2" borderId="103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0" fillId="2" borderId="69" xfId="0" applyFont="1" applyFill="1" applyBorder="1" applyAlignment="1">
      <alignment vertical="center"/>
    </xf>
    <xf numFmtId="0" fontId="31" fillId="4" borderId="24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right"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" fillId="2" borderId="43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2" fontId="24" fillId="3" borderId="2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6" fillId="3" borderId="24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8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2" borderId="32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58" xfId="0" applyFont="1" applyFill="1" applyBorder="1" applyAlignment="1">
      <alignment horizontal="right" vertical="center" wrapText="1"/>
    </xf>
    <xf numFmtId="0" fontId="5" fillId="2" borderId="6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1" fillId="2" borderId="32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3" fillId="6" borderId="51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5" fillId="2" borderId="93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2" fontId="24" fillId="3" borderId="98" xfId="0" applyNumberFormat="1" applyFont="1" applyFill="1" applyBorder="1" applyAlignment="1">
      <alignment horizontal="center" vertical="center"/>
    </xf>
    <xf numFmtId="2" fontId="24" fillId="3" borderId="6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2" borderId="52" xfId="0" applyFont="1" applyFill="1" applyBorder="1" applyAlignment="1">
      <alignment horizontal="right" vertical="top"/>
    </xf>
    <xf numFmtId="0" fontId="9" fillId="2" borderId="51" xfId="0" applyFont="1" applyFill="1" applyBorder="1" applyAlignment="1">
      <alignment horizontal="right" vertical="top"/>
    </xf>
    <xf numFmtId="0" fontId="9" fillId="2" borderId="50" xfId="0" applyFont="1" applyFill="1" applyBorder="1" applyAlignment="1">
      <alignment horizontal="right" vertical="top"/>
    </xf>
    <xf numFmtId="0" fontId="3" fillId="2" borderId="45" xfId="0" applyFon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0" fontId="3" fillId="2" borderId="93" xfId="0" applyFont="1" applyFill="1" applyBorder="1" applyAlignment="1">
      <alignment vertical="center"/>
    </xf>
    <xf numFmtId="0" fontId="3" fillId="2" borderId="96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16" fillId="2" borderId="43" xfId="0" applyFont="1" applyFill="1" applyBorder="1" applyAlignment="1">
      <alignment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/>
    </xf>
    <xf numFmtId="0" fontId="9" fillId="2" borderId="57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left" vertical="center"/>
    </xf>
    <xf numFmtId="49" fontId="9" fillId="2" borderId="22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vertical="center" wrapText="1"/>
    </xf>
    <xf numFmtId="0" fontId="33" fillId="2" borderId="22" xfId="0" applyFont="1" applyFill="1" applyBorder="1" applyAlignment="1">
      <alignment vertical="center" wrapText="1"/>
    </xf>
    <xf numFmtId="0" fontId="31" fillId="2" borderId="112" xfId="0" applyFont="1" applyFill="1" applyBorder="1" applyAlignment="1">
      <alignment horizontal="center" vertical="center" wrapText="1"/>
    </xf>
    <xf numFmtId="0" fontId="31" fillId="2" borderId="92" xfId="0" applyFont="1" applyFill="1" applyBorder="1" applyAlignment="1">
      <alignment horizontal="center" vertical="center" wrapText="1"/>
    </xf>
    <xf numFmtId="0" fontId="31" fillId="2" borderId="96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1" fillId="2" borderId="113" xfId="0" applyFont="1" applyFill="1" applyBorder="1" applyAlignment="1">
      <alignment horizontal="center" vertical="center"/>
    </xf>
    <xf numFmtId="0" fontId="31" fillId="2" borderId="114" xfId="0" applyFont="1" applyFill="1" applyBorder="1" applyAlignment="1">
      <alignment horizontal="center" vertical="center"/>
    </xf>
    <xf numFmtId="0" fontId="31" fillId="2" borderId="115" xfId="0" applyFont="1" applyFill="1" applyBorder="1" applyAlignment="1">
      <alignment horizontal="center" vertical="center"/>
    </xf>
    <xf numFmtId="0" fontId="32" fillId="4" borderId="98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0" fillId="2" borderId="10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" fillId="6" borderId="95" xfId="0" applyFont="1" applyFill="1" applyBorder="1" applyAlignment="1">
      <alignment horizontal="center" vertical="center"/>
    </xf>
    <xf numFmtId="0" fontId="3" fillId="6" borderId="9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3" fillId="2" borderId="110" xfId="0" applyFont="1" applyFill="1" applyBorder="1" applyAlignment="1">
      <alignment horizontal="center" wrapText="1"/>
    </xf>
    <xf numFmtId="0" fontId="3" fillId="2" borderId="106" xfId="0" applyFont="1" applyFill="1" applyBorder="1" applyAlignment="1">
      <alignment horizontal="center" wrapText="1"/>
    </xf>
    <xf numFmtId="0" fontId="5" fillId="2" borderId="106" xfId="0" applyFont="1" applyFill="1" applyBorder="1" applyAlignment="1">
      <alignment horizontal="center" vertical="top"/>
    </xf>
    <xf numFmtId="0" fontId="5" fillId="2" borderId="109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5" borderId="104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2" fontId="24" fillId="3" borderId="68" xfId="0" applyNumberFormat="1" applyFont="1" applyFill="1" applyBorder="1" applyAlignment="1">
      <alignment horizontal="center" vertical="center"/>
    </xf>
    <xf numFmtId="2" fontId="24" fillId="3" borderId="2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67" xfId="0" applyFont="1" applyFill="1" applyBorder="1" applyAlignment="1">
      <alignment horizontal="right" vertical="center" wrapText="1"/>
    </xf>
    <xf numFmtId="0" fontId="5" fillId="5" borderId="66" xfId="0" applyFont="1" applyFill="1" applyBorder="1" applyAlignment="1">
      <alignment horizontal="right" vertical="center" wrapText="1"/>
    </xf>
    <xf numFmtId="0" fontId="5" fillId="5" borderId="41" xfId="0" applyFont="1" applyFill="1" applyBorder="1" applyAlignment="1">
      <alignment horizontal="right" vertical="center" wrapText="1"/>
    </xf>
    <xf numFmtId="0" fontId="3" fillId="5" borderId="108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5" fillId="5" borderId="107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11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2 2 2" xfId="4" xr:uid="{B110EF7B-3E5E-4FBD-8C77-0101A34ACEE8}"/>
    <cellStyle name="Normal 3" xfId="2" xr:uid="{A0D8CA75-0A79-416A-AA4E-4EB2CF2ED204}"/>
    <cellStyle name="Normal 7 3 2" xfId="3" xr:uid="{C56004F9-8A21-481F-A09C-4021FC46FF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SheetLayoutView="100" workbookViewId="0">
      <selection activeCell="M6" sqref="M6"/>
    </sheetView>
  </sheetViews>
  <sheetFormatPr defaultRowHeight="15" x14ac:dyDescent="0.25"/>
  <cols>
    <col min="1" max="1" width="19.7109375" customWidth="1"/>
    <col min="5" max="5" width="9.85546875" customWidth="1"/>
    <col min="9" max="9" width="12.7109375" customWidth="1"/>
    <col min="10" max="10" width="12.42578125" customWidth="1"/>
  </cols>
  <sheetData>
    <row r="1" spans="1:10" ht="28.5" customHeight="1" thickBot="1" x14ac:dyDescent="0.3">
      <c r="A1" s="193" t="s">
        <v>165</v>
      </c>
      <c r="B1" s="194"/>
      <c r="C1" s="194"/>
      <c r="D1" s="194"/>
      <c r="E1" s="194"/>
      <c r="F1" s="194"/>
      <c r="G1" s="194"/>
      <c r="H1" s="194"/>
      <c r="I1" s="194"/>
      <c r="J1" s="195"/>
    </row>
    <row r="2" spans="1:10" ht="28.5" customHeight="1" thickTop="1" thickBot="1" x14ac:dyDescent="0.3">
      <c r="A2" s="201" t="s">
        <v>538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5.75" thickTop="1" x14ac:dyDescent="0.25">
      <c r="A3" s="196" t="s">
        <v>25</v>
      </c>
      <c r="B3" s="198" t="s">
        <v>14</v>
      </c>
      <c r="C3" s="198"/>
      <c r="D3" s="199"/>
      <c r="E3" s="200" t="s">
        <v>26</v>
      </c>
      <c r="F3" s="198"/>
      <c r="G3" s="199"/>
      <c r="H3" s="200" t="s">
        <v>12</v>
      </c>
      <c r="I3" s="198"/>
      <c r="J3" s="199"/>
    </row>
    <row r="4" spans="1:10" ht="15.75" thickBot="1" x14ac:dyDescent="0.3">
      <c r="A4" s="197"/>
      <c r="B4" s="204" t="s">
        <v>18</v>
      </c>
      <c r="C4" s="204"/>
      <c r="D4" s="205"/>
      <c r="E4" s="206" t="s">
        <v>17</v>
      </c>
      <c r="F4" s="204"/>
      <c r="G4" s="205"/>
      <c r="H4" s="206" t="s">
        <v>16</v>
      </c>
      <c r="I4" s="204"/>
      <c r="J4" s="205"/>
    </row>
    <row r="5" spans="1:10" ht="15.75" customHeight="1" x14ac:dyDescent="0.25">
      <c r="A5" s="191" t="s">
        <v>142</v>
      </c>
      <c r="B5" s="11" t="s">
        <v>5</v>
      </c>
      <c r="C5" s="12" t="s">
        <v>109</v>
      </c>
      <c r="D5" s="11" t="s">
        <v>4</v>
      </c>
      <c r="E5" s="12" t="s">
        <v>5</v>
      </c>
      <c r="F5" s="12" t="s">
        <v>109</v>
      </c>
      <c r="G5" s="11" t="s">
        <v>4</v>
      </c>
      <c r="H5" s="12" t="s">
        <v>5</v>
      </c>
      <c r="I5" s="12" t="s">
        <v>109</v>
      </c>
      <c r="J5" s="11" t="s">
        <v>4</v>
      </c>
    </row>
    <row r="6" spans="1:10" ht="15.75" thickBot="1" x14ac:dyDescent="0.3">
      <c r="A6" s="192"/>
      <c r="B6" s="45" t="s">
        <v>10</v>
      </c>
      <c r="C6" s="10" t="s">
        <v>9</v>
      </c>
      <c r="D6" s="43" t="s">
        <v>8</v>
      </c>
      <c r="E6" s="10" t="s">
        <v>10</v>
      </c>
      <c r="F6" s="10" t="s">
        <v>9</v>
      </c>
      <c r="G6" s="43" t="s">
        <v>8</v>
      </c>
      <c r="H6" s="10" t="s">
        <v>10</v>
      </c>
      <c r="I6" s="10" t="s">
        <v>153</v>
      </c>
      <c r="J6" s="43" t="s">
        <v>8</v>
      </c>
    </row>
    <row r="7" spans="1:10" ht="24" customHeight="1" thickBot="1" x14ac:dyDescent="0.3">
      <c r="A7" s="9">
        <v>1981</v>
      </c>
      <c r="B7" s="47">
        <v>49.6</v>
      </c>
      <c r="C7" s="47">
        <v>21.7</v>
      </c>
      <c r="D7" s="47">
        <v>36</v>
      </c>
      <c r="E7" s="47">
        <v>76.7</v>
      </c>
      <c r="F7" s="47">
        <v>56.3</v>
      </c>
      <c r="G7" s="47">
        <v>67.2</v>
      </c>
      <c r="H7" s="47">
        <v>56.38</v>
      </c>
      <c r="I7" s="47">
        <v>29.76</v>
      </c>
      <c r="J7" s="47">
        <v>43.57</v>
      </c>
    </row>
    <row r="8" spans="1:10" ht="24" customHeight="1" thickBot="1" x14ac:dyDescent="0.3">
      <c r="A8" s="9">
        <v>1991</v>
      </c>
      <c r="B8" s="46">
        <v>56.96</v>
      </c>
      <c r="C8" s="46">
        <v>30.17</v>
      </c>
      <c r="D8" s="46">
        <v>36</v>
      </c>
      <c r="E8" s="46">
        <v>81.09</v>
      </c>
      <c r="F8" s="46">
        <v>64.05</v>
      </c>
      <c r="G8" s="46">
        <v>67.2</v>
      </c>
      <c r="H8" s="46">
        <v>64.13</v>
      </c>
      <c r="I8" s="46">
        <v>39.29</v>
      </c>
      <c r="J8" s="46">
        <v>52.21</v>
      </c>
    </row>
    <row r="9" spans="1:10" ht="24" customHeight="1" thickBot="1" x14ac:dyDescent="0.3">
      <c r="A9" s="9">
        <v>2001</v>
      </c>
      <c r="B9" s="47">
        <v>71.400000000000006</v>
      </c>
      <c r="C9" s="47">
        <v>46.7</v>
      </c>
      <c r="D9" s="47">
        <v>59.4</v>
      </c>
      <c r="E9" s="47">
        <v>86.7</v>
      </c>
      <c r="F9" s="47">
        <v>73.2</v>
      </c>
      <c r="G9" s="47">
        <v>80.3</v>
      </c>
      <c r="H9" s="47">
        <v>75.260000000000005</v>
      </c>
      <c r="I9" s="47">
        <v>53.67</v>
      </c>
      <c r="J9" s="47">
        <v>64.83</v>
      </c>
    </row>
    <row r="10" spans="1:10" ht="24" customHeight="1" thickBot="1" x14ac:dyDescent="0.3">
      <c r="A10" s="9">
        <v>2011</v>
      </c>
      <c r="B10" s="46">
        <v>77.150000000000006</v>
      </c>
      <c r="C10" s="46">
        <v>57.93</v>
      </c>
      <c r="D10" s="46">
        <v>66.77</v>
      </c>
      <c r="E10" s="46">
        <v>88.76</v>
      </c>
      <c r="F10" s="46">
        <v>79.11</v>
      </c>
      <c r="G10" s="46">
        <v>84.11</v>
      </c>
      <c r="H10" s="46">
        <v>80.88</v>
      </c>
      <c r="I10" s="46">
        <v>64.63</v>
      </c>
      <c r="J10" s="46">
        <v>72.98</v>
      </c>
    </row>
    <row r="11" spans="1:10" ht="24" customHeight="1" thickBot="1" x14ac:dyDescent="0.3">
      <c r="A11" s="9" t="s">
        <v>154</v>
      </c>
      <c r="B11" s="47">
        <v>81.5</v>
      </c>
      <c r="C11" s="47">
        <v>65</v>
      </c>
      <c r="D11" s="47">
        <v>73.5</v>
      </c>
      <c r="E11" s="47">
        <v>92.2</v>
      </c>
      <c r="F11" s="47">
        <v>82.8</v>
      </c>
      <c r="G11" s="47">
        <v>87.7</v>
      </c>
      <c r="H11" s="47">
        <v>84.7</v>
      </c>
      <c r="I11" s="47">
        <v>70.3</v>
      </c>
      <c r="J11" s="47">
        <v>77.7</v>
      </c>
    </row>
    <row r="12" spans="1:10" ht="58.5" customHeight="1" thickBot="1" x14ac:dyDescent="0.3">
      <c r="A12" s="8" t="s">
        <v>166</v>
      </c>
      <c r="B12" s="46">
        <f>(B11-B10)/B10*100</f>
        <v>5.638366817887225</v>
      </c>
      <c r="C12" s="46">
        <f>(C11-C10)/C10*100</f>
        <v>12.204384602105991</v>
      </c>
      <c r="D12" s="46">
        <f t="shared" ref="D12:J12" si="0">(D11-D10)/D10*100</f>
        <v>10.079376965703167</v>
      </c>
      <c r="E12" s="46">
        <f>(E11-E10)/E10*100</f>
        <v>3.875619648490308</v>
      </c>
      <c r="F12" s="46">
        <f t="shared" si="0"/>
        <v>4.6643913538111459</v>
      </c>
      <c r="G12" s="46">
        <f t="shared" si="0"/>
        <v>4.2682201878492494</v>
      </c>
      <c r="H12" s="46">
        <f>(H11-H10)/H10*100</f>
        <v>4.7230464886251333</v>
      </c>
      <c r="I12" s="46">
        <f t="shared" si="0"/>
        <v>8.7730156274176121</v>
      </c>
      <c r="J12" s="46">
        <f t="shared" si="0"/>
        <v>6.4675253494107947</v>
      </c>
    </row>
    <row r="13" spans="1:10" ht="15" customHeight="1" x14ac:dyDescent="0.25">
      <c r="A13" s="207" t="s">
        <v>167</v>
      </c>
      <c r="B13" s="208"/>
      <c r="C13" s="208"/>
      <c r="D13" s="208"/>
      <c r="E13" s="208"/>
      <c r="F13" s="208"/>
      <c r="G13" s="208"/>
      <c r="H13" s="208"/>
      <c r="I13" s="208"/>
      <c r="J13" s="209"/>
    </row>
    <row r="14" spans="1:10" ht="15" customHeight="1" x14ac:dyDescent="0.25">
      <c r="A14" s="48" t="s">
        <v>168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25.5" customHeight="1" x14ac:dyDescent="0.25">
      <c r="A15" s="228" t="s">
        <v>23</v>
      </c>
      <c r="B15" s="229"/>
      <c r="C15" s="229"/>
      <c r="D15" s="229"/>
      <c r="E15" s="229"/>
      <c r="F15" s="229"/>
      <c r="G15" s="229"/>
      <c r="H15" s="229"/>
      <c r="I15" s="229"/>
      <c r="J15" s="230"/>
    </row>
    <row r="16" spans="1:10" x14ac:dyDescent="0.25">
      <c r="A16" s="228" t="s">
        <v>22</v>
      </c>
      <c r="B16" s="229"/>
      <c r="C16" s="229"/>
      <c r="D16" s="229"/>
      <c r="E16" s="229"/>
      <c r="F16" s="229"/>
      <c r="G16" s="229"/>
      <c r="H16" s="229"/>
      <c r="I16" s="229"/>
      <c r="J16" s="230"/>
    </row>
    <row r="17" spans="1:10" x14ac:dyDescent="0.25">
      <c r="A17" s="228" t="s">
        <v>21</v>
      </c>
      <c r="B17" s="229"/>
      <c r="C17" s="229"/>
      <c r="D17" s="229"/>
      <c r="E17" s="229"/>
      <c r="F17" s="229"/>
      <c r="G17" s="229"/>
      <c r="H17" s="229"/>
      <c r="I17" s="229"/>
      <c r="J17" s="230"/>
    </row>
    <row r="18" spans="1:10" ht="15.75" thickBot="1" x14ac:dyDescent="0.3">
      <c r="A18" s="231" t="s">
        <v>20</v>
      </c>
      <c r="B18" s="232"/>
      <c r="C18" s="232"/>
      <c r="D18" s="232"/>
      <c r="E18" s="232"/>
      <c r="F18" s="232"/>
      <c r="G18" s="232"/>
      <c r="H18" s="232"/>
      <c r="I18" s="232"/>
      <c r="J18" s="233"/>
    </row>
    <row r="19" spans="1:10" ht="20.100000000000001" customHeight="1" thickBot="1" x14ac:dyDescent="0.3"/>
    <row r="20" spans="1:10" ht="15.75" thickBot="1" x14ac:dyDescent="0.3">
      <c r="A20" s="213" t="s">
        <v>181</v>
      </c>
      <c r="B20" s="214"/>
      <c r="C20" s="214"/>
      <c r="D20" s="214"/>
      <c r="E20" s="214"/>
      <c r="F20" s="214"/>
      <c r="G20" s="214"/>
      <c r="H20" s="214"/>
      <c r="I20" s="214"/>
      <c r="J20" s="215"/>
    </row>
    <row r="21" spans="1:10" ht="25.15" customHeight="1" thickTop="1" thickBot="1" x14ac:dyDescent="0.3">
      <c r="A21" s="223" t="s">
        <v>537</v>
      </c>
      <c r="B21" s="224"/>
      <c r="C21" s="224"/>
      <c r="D21" s="224"/>
      <c r="E21" s="224"/>
      <c r="F21" s="224"/>
      <c r="G21" s="224"/>
      <c r="H21" s="224"/>
      <c r="I21" s="224"/>
      <c r="J21" s="225"/>
    </row>
    <row r="22" spans="1:10" ht="27" customHeight="1" x14ac:dyDescent="0.25">
      <c r="A22" s="64" t="s">
        <v>15</v>
      </c>
      <c r="B22" s="216" t="s">
        <v>14</v>
      </c>
      <c r="C22" s="216"/>
      <c r="D22" s="216"/>
      <c r="E22" s="217"/>
      <c r="F22" s="216" t="s">
        <v>13</v>
      </c>
      <c r="G22" s="216"/>
      <c r="H22" s="216"/>
      <c r="I22" s="217"/>
      <c r="J22" s="65" t="s">
        <v>74</v>
      </c>
    </row>
    <row r="23" spans="1:10" ht="15.75" thickBot="1" x14ac:dyDescent="0.3">
      <c r="A23" s="66" t="s">
        <v>19</v>
      </c>
      <c r="B23" s="226" t="s">
        <v>18</v>
      </c>
      <c r="C23" s="226"/>
      <c r="D23" s="226"/>
      <c r="E23" s="227"/>
      <c r="F23" s="226" t="s">
        <v>17</v>
      </c>
      <c r="G23" s="226"/>
      <c r="H23" s="226"/>
      <c r="I23" s="227"/>
      <c r="J23" s="67" t="s">
        <v>155</v>
      </c>
    </row>
    <row r="24" spans="1:10" ht="29.25" thickTop="1" x14ac:dyDescent="0.25">
      <c r="A24" s="39" t="s">
        <v>6</v>
      </c>
      <c r="B24" s="6" t="s">
        <v>5</v>
      </c>
      <c r="C24" s="6" t="s">
        <v>109</v>
      </c>
      <c r="D24" s="5" t="s">
        <v>4</v>
      </c>
      <c r="E24" s="7" t="s">
        <v>3</v>
      </c>
      <c r="F24" s="6" t="s">
        <v>5</v>
      </c>
      <c r="G24" s="6" t="s">
        <v>109</v>
      </c>
      <c r="H24" s="5" t="s">
        <v>4</v>
      </c>
      <c r="I24" s="7" t="s">
        <v>3</v>
      </c>
      <c r="J24" s="68" t="s">
        <v>3</v>
      </c>
    </row>
    <row r="25" spans="1:10" ht="24.75" customHeight="1" thickBot="1" x14ac:dyDescent="0.3">
      <c r="A25" s="60" t="s">
        <v>11</v>
      </c>
      <c r="B25" s="6" t="s">
        <v>10</v>
      </c>
      <c r="C25" s="6" t="s">
        <v>156</v>
      </c>
      <c r="D25" s="5" t="s">
        <v>8</v>
      </c>
      <c r="E25" s="5" t="s">
        <v>7</v>
      </c>
      <c r="F25" s="6" t="s">
        <v>10</v>
      </c>
      <c r="G25" s="6" t="s">
        <v>156</v>
      </c>
      <c r="H25" s="5" t="s">
        <v>8</v>
      </c>
      <c r="I25" s="5" t="s">
        <v>7</v>
      </c>
      <c r="J25" s="69" t="s">
        <v>7</v>
      </c>
    </row>
    <row r="26" spans="1:10" ht="30.75" customHeight="1" thickTop="1" thickBot="1" x14ac:dyDescent="0.3">
      <c r="A26" s="61" t="s">
        <v>169</v>
      </c>
      <c r="B26" s="1" t="s">
        <v>2</v>
      </c>
      <c r="C26" s="2">
        <v>56.7</v>
      </c>
      <c r="D26" s="2">
        <v>67</v>
      </c>
      <c r="E26" s="2">
        <v>20.3</v>
      </c>
      <c r="F26" s="2">
        <v>89.9</v>
      </c>
      <c r="G26" s="3">
        <v>78.099999999999994</v>
      </c>
      <c r="H26" s="2">
        <v>84.3</v>
      </c>
      <c r="I26" s="1">
        <v>11.8</v>
      </c>
      <c r="J26" s="70">
        <v>18.2</v>
      </c>
    </row>
    <row r="27" spans="1:10" ht="35.1" customHeight="1" thickTop="1" thickBot="1" x14ac:dyDescent="0.3">
      <c r="A27" s="62" t="s">
        <v>170</v>
      </c>
      <c r="B27" s="4">
        <v>80.099999999999994</v>
      </c>
      <c r="C27" s="4">
        <v>61.9</v>
      </c>
      <c r="D27" s="4">
        <v>71.400000000000006</v>
      </c>
      <c r="E27" s="4">
        <v>18.2</v>
      </c>
      <c r="F27" s="4">
        <v>91.1</v>
      </c>
      <c r="G27" s="4">
        <v>81</v>
      </c>
      <c r="H27" s="4">
        <v>86.1</v>
      </c>
      <c r="I27" s="4">
        <v>10.1</v>
      </c>
      <c r="J27" s="71">
        <v>15.8</v>
      </c>
    </row>
    <row r="28" spans="1:10" ht="35.1" customHeight="1" thickTop="1" thickBot="1" x14ac:dyDescent="0.3">
      <c r="A28" s="63" t="s">
        <v>171</v>
      </c>
      <c r="B28" s="1">
        <v>81.5</v>
      </c>
      <c r="C28" s="2">
        <v>65</v>
      </c>
      <c r="D28" s="2">
        <v>73.5</v>
      </c>
      <c r="E28" s="2">
        <v>16.5</v>
      </c>
      <c r="F28" s="2">
        <v>92.2</v>
      </c>
      <c r="G28" s="3">
        <v>82.8</v>
      </c>
      <c r="H28" s="2">
        <v>87.7</v>
      </c>
      <c r="I28" s="1">
        <v>9.4</v>
      </c>
      <c r="J28" s="70">
        <v>14.4</v>
      </c>
    </row>
    <row r="29" spans="1:10" ht="35.1" customHeight="1" thickTop="1" x14ac:dyDescent="0.25">
      <c r="A29" s="218" t="s">
        <v>172</v>
      </c>
      <c r="B29" s="219"/>
      <c r="C29" s="219"/>
      <c r="D29" s="219"/>
      <c r="E29" s="219"/>
      <c r="F29" s="219"/>
      <c r="G29" s="219"/>
      <c r="H29" s="219"/>
      <c r="I29" s="219"/>
      <c r="J29" s="220"/>
    </row>
    <row r="30" spans="1:10" ht="15.75" customHeight="1" x14ac:dyDescent="0.25">
      <c r="A30" s="218" t="s">
        <v>1</v>
      </c>
      <c r="B30" s="221"/>
      <c r="C30" s="221"/>
      <c r="D30" s="221"/>
      <c r="E30" s="221"/>
      <c r="F30" s="221"/>
      <c r="G30" s="221"/>
      <c r="H30" s="221"/>
      <c r="I30" s="221"/>
      <c r="J30" s="222"/>
    </row>
    <row r="31" spans="1:10" ht="21.75" customHeight="1" thickBot="1" x14ac:dyDescent="0.3">
      <c r="A31" s="210" t="s">
        <v>0</v>
      </c>
      <c r="B31" s="211"/>
      <c r="C31" s="211"/>
      <c r="D31" s="211"/>
      <c r="E31" s="211"/>
      <c r="F31" s="211"/>
      <c r="G31" s="211"/>
      <c r="H31" s="211"/>
      <c r="I31" s="211"/>
      <c r="J31" s="212"/>
    </row>
    <row r="32" spans="1:10" ht="15.75" customHeight="1" x14ac:dyDescent="0.25"/>
  </sheetData>
  <mergeCells count="24">
    <mergeCell ref="A13:J13"/>
    <mergeCell ref="A31:J31"/>
    <mergeCell ref="A20:J20"/>
    <mergeCell ref="B22:E22"/>
    <mergeCell ref="F22:I22"/>
    <mergeCell ref="A29:J29"/>
    <mergeCell ref="A30:J30"/>
    <mergeCell ref="A21:J21"/>
    <mergeCell ref="B23:E23"/>
    <mergeCell ref="F23:I23"/>
    <mergeCell ref="A15:J15"/>
    <mergeCell ref="A16:J16"/>
    <mergeCell ref="A17:J17"/>
    <mergeCell ref="A18:J18"/>
    <mergeCell ref="A5:A6"/>
    <mergeCell ref="A1:J1"/>
    <mergeCell ref="A3:A4"/>
    <mergeCell ref="B3:D3"/>
    <mergeCell ref="E3:G3"/>
    <mergeCell ref="H3:J3"/>
    <mergeCell ref="A2:J2"/>
    <mergeCell ref="B4:D4"/>
    <mergeCell ref="E4:G4"/>
    <mergeCell ref="H4:J4"/>
  </mergeCells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4.9989318521683403E-2"/>
  </sheetPr>
  <dimension ref="A1:H20"/>
  <sheetViews>
    <sheetView view="pageBreakPreview" zoomScaleNormal="100" zoomScaleSheetLayoutView="100" workbookViewId="0">
      <selection activeCell="A2" sqref="A2:P2"/>
    </sheetView>
  </sheetViews>
  <sheetFormatPr defaultRowHeight="15" x14ac:dyDescent="0.25"/>
  <cols>
    <col min="1" max="1" width="34" style="90" customWidth="1"/>
    <col min="2" max="2" width="13.42578125" style="90" customWidth="1"/>
    <col min="3" max="4" width="11.85546875" style="90" customWidth="1"/>
    <col min="5" max="5" width="12.28515625" style="90" customWidth="1"/>
    <col min="6" max="7" width="12.5703125" style="90" customWidth="1"/>
    <col min="8" max="8" width="34.5703125" style="90" customWidth="1"/>
    <col min="9" max="9" width="39.5703125" style="90" customWidth="1"/>
    <col min="10" max="16384" width="9.140625" style="90"/>
  </cols>
  <sheetData>
    <row r="1" spans="1:8" ht="32.25" customHeight="1" x14ac:dyDescent="0.25">
      <c r="A1" s="242" t="s">
        <v>551</v>
      </c>
      <c r="B1" s="243"/>
      <c r="C1" s="243"/>
      <c r="D1" s="243"/>
      <c r="E1" s="243"/>
      <c r="F1" s="243"/>
      <c r="G1" s="243"/>
      <c r="H1" s="243"/>
    </row>
    <row r="2" spans="1:8" ht="42" customHeight="1" thickBot="1" x14ac:dyDescent="0.3">
      <c r="A2" s="289" t="s">
        <v>552</v>
      </c>
      <c r="B2" s="289"/>
      <c r="C2" s="289"/>
      <c r="D2" s="289"/>
      <c r="E2" s="289"/>
      <c r="F2" s="289"/>
      <c r="G2" s="289"/>
      <c r="H2" s="289"/>
    </row>
    <row r="3" spans="1:8" ht="23.25" customHeight="1" thickTop="1" thickBot="1" x14ac:dyDescent="0.3">
      <c r="A3" s="27" t="s">
        <v>309</v>
      </c>
      <c r="B3" s="98" t="s">
        <v>148</v>
      </c>
      <c r="C3" s="98" t="s">
        <v>111</v>
      </c>
      <c r="D3" s="98" t="s">
        <v>110</v>
      </c>
      <c r="E3" s="98" t="s">
        <v>138</v>
      </c>
      <c r="F3" s="98" t="s">
        <v>141</v>
      </c>
      <c r="G3" s="98" t="s">
        <v>411</v>
      </c>
      <c r="H3" s="27" t="s">
        <v>308</v>
      </c>
    </row>
    <row r="4" spans="1:8" ht="26.25" customHeight="1" thickTop="1" thickBot="1" x14ac:dyDescent="0.3">
      <c r="A4" s="40" t="s">
        <v>307</v>
      </c>
      <c r="B4" s="33">
        <v>118</v>
      </c>
      <c r="C4" s="33">
        <v>121</v>
      </c>
      <c r="D4" s="33">
        <v>124</v>
      </c>
      <c r="E4" s="33">
        <v>126</v>
      </c>
      <c r="F4" s="33">
        <v>127</v>
      </c>
      <c r="G4" s="33">
        <v>109</v>
      </c>
      <c r="H4" s="174" t="s">
        <v>306</v>
      </c>
    </row>
    <row r="5" spans="1:8" ht="27" thickTop="1" thickBot="1" x14ac:dyDescent="0.3">
      <c r="A5" s="40" t="s">
        <v>305</v>
      </c>
      <c r="B5" s="34">
        <v>65</v>
      </c>
      <c r="C5" s="34">
        <v>75</v>
      </c>
      <c r="D5" s="34">
        <v>73</v>
      </c>
      <c r="E5" s="34">
        <v>70</v>
      </c>
      <c r="F5" s="34">
        <v>73</v>
      </c>
      <c r="G5" s="34">
        <v>59</v>
      </c>
      <c r="H5" s="174" t="s">
        <v>304</v>
      </c>
    </row>
    <row r="6" spans="1:8" ht="27" thickTop="1" thickBot="1" x14ac:dyDescent="0.3">
      <c r="A6" s="40" t="s">
        <v>303</v>
      </c>
      <c r="B6" s="33">
        <v>76</v>
      </c>
      <c r="C6" s="33">
        <v>66</v>
      </c>
      <c r="D6" s="33">
        <v>67</v>
      </c>
      <c r="E6" s="33">
        <v>67</v>
      </c>
      <c r="F6" s="33">
        <v>68</v>
      </c>
      <c r="G6" s="33">
        <v>62</v>
      </c>
      <c r="H6" s="174" t="s">
        <v>302</v>
      </c>
    </row>
    <row r="7" spans="1:8" ht="16.5" thickTop="1" thickBot="1" x14ac:dyDescent="0.3">
      <c r="A7" s="40" t="s">
        <v>301</v>
      </c>
      <c r="B7" s="34">
        <v>90</v>
      </c>
      <c r="C7" s="34">
        <v>93</v>
      </c>
      <c r="D7" s="34">
        <v>96</v>
      </c>
      <c r="E7" s="34">
        <v>99</v>
      </c>
      <c r="F7" s="34">
        <v>100</v>
      </c>
      <c r="G7" s="34">
        <v>94</v>
      </c>
      <c r="H7" s="174" t="s">
        <v>300</v>
      </c>
    </row>
    <row r="8" spans="1:8" ht="16.5" thickTop="1" thickBot="1" x14ac:dyDescent="0.3">
      <c r="A8" s="40" t="s">
        <v>299</v>
      </c>
      <c r="B8" s="33">
        <v>197</v>
      </c>
      <c r="C8" s="33">
        <v>203</v>
      </c>
      <c r="D8" s="33">
        <v>200</v>
      </c>
      <c r="E8" s="33">
        <v>207</v>
      </c>
      <c r="F8" s="33">
        <v>215</v>
      </c>
      <c r="G8" s="33">
        <v>182</v>
      </c>
      <c r="H8" s="174" t="s">
        <v>298</v>
      </c>
    </row>
    <row r="9" spans="1:8" ht="19.5" customHeight="1" thickTop="1" thickBot="1" x14ac:dyDescent="0.3">
      <c r="A9" s="40" t="s">
        <v>297</v>
      </c>
      <c r="B9" s="34">
        <v>85</v>
      </c>
      <c r="C9" s="34">
        <v>83</v>
      </c>
      <c r="D9" s="34">
        <v>82</v>
      </c>
      <c r="E9" s="34">
        <v>79</v>
      </c>
      <c r="F9" s="34">
        <v>93</v>
      </c>
      <c r="G9" s="34">
        <v>67</v>
      </c>
      <c r="H9" s="174" t="s">
        <v>296</v>
      </c>
    </row>
    <row r="10" spans="1:8" ht="27" thickTop="1" thickBot="1" x14ac:dyDescent="0.3">
      <c r="A10" s="40" t="s">
        <v>295</v>
      </c>
      <c r="B10" s="33">
        <v>445</v>
      </c>
      <c r="C10" s="33">
        <v>384</v>
      </c>
      <c r="D10" s="33">
        <v>379</v>
      </c>
      <c r="E10" s="33">
        <v>358</v>
      </c>
      <c r="F10" s="33">
        <v>385</v>
      </c>
      <c r="G10" s="33">
        <v>308</v>
      </c>
      <c r="H10" s="174" t="s">
        <v>294</v>
      </c>
    </row>
    <row r="11" spans="1:8" ht="16.5" thickTop="1" thickBot="1" x14ac:dyDescent="0.3">
      <c r="A11" s="40" t="s">
        <v>293</v>
      </c>
      <c r="B11" s="34">
        <v>93</v>
      </c>
      <c r="C11" s="34">
        <v>94</v>
      </c>
      <c r="D11" s="34">
        <v>100</v>
      </c>
      <c r="E11" s="34">
        <v>106</v>
      </c>
      <c r="F11" s="34">
        <v>113</v>
      </c>
      <c r="G11" s="34">
        <v>110</v>
      </c>
      <c r="H11" s="174" t="s">
        <v>292</v>
      </c>
    </row>
    <row r="12" spans="1:8" ht="16.5" thickTop="1" thickBot="1" x14ac:dyDescent="0.3">
      <c r="A12" s="40" t="s">
        <v>291</v>
      </c>
      <c r="B12" s="33">
        <v>38</v>
      </c>
      <c r="C12" s="33">
        <v>39</v>
      </c>
      <c r="D12" s="33">
        <v>38</v>
      </c>
      <c r="E12" s="33">
        <v>40</v>
      </c>
      <c r="F12" s="33">
        <v>42</v>
      </c>
      <c r="G12" s="33">
        <v>40</v>
      </c>
      <c r="H12" s="174" t="s">
        <v>290</v>
      </c>
    </row>
    <row r="13" spans="1:8" ht="16.5" thickTop="1" thickBot="1" x14ac:dyDescent="0.3">
      <c r="A13" s="40" t="s">
        <v>289</v>
      </c>
      <c r="B13" s="34">
        <v>44</v>
      </c>
      <c r="C13" s="34">
        <v>47</v>
      </c>
      <c r="D13" s="34">
        <v>47</v>
      </c>
      <c r="E13" s="34">
        <v>49</v>
      </c>
      <c r="F13" s="34">
        <v>53</v>
      </c>
      <c r="G13" s="34">
        <v>49</v>
      </c>
      <c r="H13" s="174" t="s">
        <v>288</v>
      </c>
    </row>
    <row r="14" spans="1:8" ht="27" thickTop="1" thickBot="1" x14ac:dyDescent="0.3">
      <c r="A14" s="40" t="s">
        <v>287</v>
      </c>
      <c r="B14" s="33">
        <v>97</v>
      </c>
      <c r="C14" s="33">
        <v>99</v>
      </c>
      <c r="D14" s="33">
        <v>101</v>
      </c>
      <c r="E14" s="33">
        <v>106</v>
      </c>
      <c r="F14" s="33">
        <v>110</v>
      </c>
      <c r="G14" s="33">
        <v>100</v>
      </c>
      <c r="H14" s="174" t="s">
        <v>286</v>
      </c>
    </row>
    <row r="15" spans="1:8" ht="16.5" thickTop="1" thickBot="1" x14ac:dyDescent="0.3">
      <c r="A15" s="40" t="s">
        <v>285</v>
      </c>
      <c r="B15" s="34">
        <v>165</v>
      </c>
      <c r="C15" s="34">
        <v>169</v>
      </c>
      <c r="D15" s="34">
        <v>173</v>
      </c>
      <c r="E15" s="34">
        <v>180</v>
      </c>
      <c r="F15" s="34">
        <v>190</v>
      </c>
      <c r="G15" s="34">
        <v>150</v>
      </c>
      <c r="H15" s="174" t="s">
        <v>284</v>
      </c>
    </row>
    <row r="16" spans="1:8" ht="27" thickTop="1" thickBot="1" x14ac:dyDescent="0.3">
      <c r="A16" s="40" t="s">
        <v>283</v>
      </c>
      <c r="B16" s="33">
        <v>61</v>
      </c>
      <c r="C16" s="33">
        <v>62</v>
      </c>
      <c r="D16" s="33">
        <v>70</v>
      </c>
      <c r="E16" s="33">
        <v>75</v>
      </c>
      <c r="F16" s="33">
        <v>76</v>
      </c>
      <c r="G16" s="33">
        <v>77</v>
      </c>
      <c r="H16" s="174" t="s">
        <v>282</v>
      </c>
    </row>
    <row r="17" spans="1:8" ht="16.5" thickTop="1" thickBot="1" x14ac:dyDescent="0.3">
      <c r="A17" s="40" t="s">
        <v>281</v>
      </c>
      <c r="B17" s="34">
        <v>148</v>
      </c>
      <c r="C17" s="34">
        <v>158</v>
      </c>
      <c r="D17" s="34">
        <v>168</v>
      </c>
      <c r="E17" s="34">
        <v>179</v>
      </c>
      <c r="F17" s="34">
        <v>186</v>
      </c>
      <c r="G17" s="34">
        <v>198</v>
      </c>
      <c r="H17" s="174" t="s">
        <v>280</v>
      </c>
    </row>
    <row r="18" spans="1:8" ht="16.5" thickTop="1" thickBot="1" x14ac:dyDescent="0.3">
      <c r="A18" s="40" t="s">
        <v>279</v>
      </c>
      <c r="B18" s="33">
        <v>157</v>
      </c>
      <c r="C18" s="33">
        <v>167</v>
      </c>
      <c r="D18" s="33">
        <v>171</v>
      </c>
      <c r="E18" s="33">
        <v>174</v>
      </c>
      <c r="F18" s="33">
        <v>180</v>
      </c>
      <c r="G18" s="33">
        <v>156</v>
      </c>
      <c r="H18" s="174" t="s">
        <v>278</v>
      </c>
    </row>
    <row r="19" spans="1:8" ht="16.5" thickTop="1" thickBot="1" x14ac:dyDescent="0.3">
      <c r="A19" s="173" t="s">
        <v>277</v>
      </c>
      <c r="B19" s="34">
        <v>64</v>
      </c>
      <c r="C19" s="34">
        <v>67</v>
      </c>
      <c r="D19" s="34">
        <v>55</v>
      </c>
      <c r="E19" s="34">
        <v>54</v>
      </c>
      <c r="F19" s="34">
        <v>63</v>
      </c>
      <c r="G19" s="34">
        <v>47</v>
      </c>
      <c r="H19" s="174" t="s">
        <v>276</v>
      </c>
    </row>
    <row r="20" spans="1:8" ht="18.75" customHeight="1" thickTop="1" x14ac:dyDescent="0.25">
      <c r="A20" s="345" t="s">
        <v>275</v>
      </c>
      <c r="B20" s="346"/>
      <c r="C20" s="346"/>
      <c r="D20" s="346"/>
      <c r="E20" s="346"/>
      <c r="F20" s="346"/>
      <c r="G20" s="346"/>
      <c r="H20" s="347"/>
    </row>
  </sheetData>
  <mergeCells count="3">
    <mergeCell ref="A1:H1"/>
    <mergeCell ref="A2:H2"/>
    <mergeCell ref="A20:H20"/>
  </mergeCells>
  <pageMargins left="0.32" right="0.25" top="0.75" bottom="0.75" header="0.3" footer="0.3"/>
  <pageSetup scale="92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6"/>
  <sheetViews>
    <sheetView view="pageBreakPreview" zoomScale="160" zoomScaleNormal="145" zoomScaleSheetLayoutView="160" workbookViewId="0">
      <selection sqref="A1:K10"/>
    </sheetView>
  </sheetViews>
  <sheetFormatPr defaultRowHeight="15" x14ac:dyDescent="0.25"/>
  <cols>
    <col min="1" max="1" width="18.85546875" customWidth="1"/>
    <col min="2" max="2" width="10.140625" customWidth="1"/>
    <col min="3" max="3" width="10" customWidth="1"/>
    <col min="4" max="4" width="10.42578125" customWidth="1"/>
    <col min="5" max="5" width="10.28515625" customWidth="1"/>
    <col min="6" max="6" width="9.7109375" customWidth="1"/>
    <col min="7" max="8" width="10.28515625" customWidth="1"/>
    <col min="9" max="9" width="10.42578125" customWidth="1"/>
    <col min="10" max="10" width="10" customWidth="1"/>
    <col min="11" max="11" width="18.7109375" customWidth="1"/>
    <col min="12" max="12" width="13.85546875" customWidth="1"/>
  </cols>
  <sheetData>
    <row r="1" spans="1:11" ht="15" customHeight="1" x14ac:dyDescent="0.25">
      <c r="A1" s="242" t="s">
        <v>553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x14ac:dyDescent="0.2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4" customHeight="1" thickBot="1" x14ac:dyDescent="0.3">
      <c r="A3" s="348" t="s">
        <v>554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x14ac:dyDescent="0.25">
      <c r="A4" s="359" t="s">
        <v>325</v>
      </c>
      <c r="B4" s="356" t="s">
        <v>14</v>
      </c>
      <c r="C4" s="357"/>
      <c r="D4" s="358"/>
      <c r="E4" s="356" t="s">
        <v>26</v>
      </c>
      <c r="F4" s="357"/>
      <c r="G4" s="358"/>
      <c r="H4" s="356" t="s">
        <v>74</v>
      </c>
      <c r="I4" s="357"/>
      <c r="J4" s="358"/>
      <c r="K4" s="350" t="s">
        <v>324</v>
      </c>
    </row>
    <row r="5" spans="1:11" ht="15.75" thickBot="1" x14ac:dyDescent="0.3">
      <c r="A5" s="360"/>
      <c r="B5" s="206" t="s">
        <v>18</v>
      </c>
      <c r="C5" s="204"/>
      <c r="D5" s="205"/>
      <c r="E5" s="206" t="s">
        <v>17</v>
      </c>
      <c r="F5" s="204"/>
      <c r="G5" s="205"/>
      <c r="H5" s="206" t="s">
        <v>155</v>
      </c>
      <c r="I5" s="204"/>
      <c r="J5" s="205"/>
      <c r="K5" s="351"/>
    </row>
    <row r="6" spans="1:11" x14ac:dyDescent="0.25">
      <c r="A6" s="360"/>
      <c r="B6" s="100" t="s">
        <v>158</v>
      </c>
      <c r="C6" s="100" t="s">
        <v>109</v>
      </c>
      <c r="D6" s="99" t="s">
        <v>4</v>
      </c>
      <c r="E6" s="100" t="s">
        <v>158</v>
      </c>
      <c r="F6" s="100" t="s">
        <v>109</v>
      </c>
      <c r="G6" s="99" t="s">
        <v>4</v>
      </c>
      <c r="H6" s="100" t="s">
        <v>158</v>
      </c>
      <c r="I6" s="100" t="s">
        <v>109</v>
      </c>
      <c r="J6" s="99" t="s">
        <v>4</v>
      </c>
      <c r="K6" s="351"/>
    </row>
    <row r="7" spans="1:11" ht="15.75" thickBot="1" x14ac:dyDescent="0.3">
      <c r="A7" s="361"/>
      <c r="B7" s="10" t="s">
        <v>163</v>
      </c>
      <c r="C7" s="10" t="s">
        <v>159</v>
      </c>
      <c r="D7" s="85" t="s">
        <v>8</v>
      </c>
      <c r="E7" s="10" t="s">
        <v>163</v>
      </c>
      <c r="F7" s="10" t="s">
        <v>159</v>
      </c>
      <c r="G7" s="85" t="s">
        <v>8</v>
      </c>
      <c r="H7" s="10" t="s">
        <v>163</v>
      </c>
      <c r="I7" s="10" t="s">
        <v>159</v>
      </c>
      <c r="J7" s="85" t="s">
        <v>8</v>
      </c>
      <c r="K7" s="352"/>
    </row>
    <row r="8" spans="1:11" ht="30" customHeight="1" thickBot="1" x14ac:dyDescent="0.3">
      <c r="A8" s="17" t="s">
        <v>323</v>
      </c>
      <c r="B8" s="14">
        <v>9.1999999999999993</v>
      </c>
      <c r="C8" s="14">
        <v>8.6</v>
      </c>
      <c r="D8" s="14">
        <v>9</v>
      </c>
      <c r="E8" s="14">
        <v>11.2</v>
      </c>
      <c r="F8" s="14">
        <v>10.6</v>
      </c>
      <c r="G8" s="14">
        <v>10.9</v>
      </c>
      <c r="H8" s="14">
        <v>9.9</v>
      </c>
      <c r="I8" s="14">
        <v>9.4</v>
      </c>
      <c r="J8" s="14">
        <v>9.6999999999999993</v>
      </c>
      <c r="K8" s="16" t="s">
        <v>322</v>
      </c>
    </row>
    <row r="9" spans="1:11" ht="30" customHeight="1" thickBot="1" x14ac:dyDescent="0.3">
      <c r="A9" s="17" t="s">
        <v>321</v>
      </c>
      <c r="B9" s="15">
        <v>8.8000000000000007</v>
      </c>
      <c r="C9" s="15">
        <v>7.9</v>
      </c>
      <c r="D9" s="15">
        <v>8.4</v>
      </c>
      <c r="E9" s="15">
        <v>11.1</v>
      </c>
      <c r="F9" s="15">
        <v>10.3</v>
      </c>
      <c r="G9" s="15">
        <v>10.8</v>
      </c>
      <c r="H9" s="15">
        <v>9.6999999999999993</v>
      </c>
      <c r="I9" s="15">
        <v>8.9</v>
      </c>
      <c r="J9" s="15">
        <v>9.3000000000000007</v>
      </c>
      <c r="K9" s="16" t="s">
        <v>320</v>
      </c>
    </row>
    <row r="10" spans="1:11" ht="30" customHeight="1" x14ac:dyDescent="0.25">
      <c r="A10" s="353" t="s">
        <v>319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5"/>
    </row>
    <row r="16" spans="1:11" x14ac:dyDescent="0.25">
      <c r="A16" s="30"/>
    </row>
  </sheetData>
  <mergeCells count="11">
    <mergeCell ref="A1:K2"/>
    <mergeCell ref="A3:K3"/>
    <mergeCell ref="K4:K7"/>
    <mergeCell ref="A10:K10"/>
    <mergeCell ref="B4:D4"/>
    <mergeCell ref="E4:G4"/>
    <mergeCell ref="H4:J4"/>
    <mergeCell ref="B5:D5"/>
    <mergeCell ref="E5:G5"/>
    <mergeCell ref="H5:J5"/>
    <mergeCell ref="A4:A7"/>
  </mergeCells>
  <pageMargins left="0.64" right="0.51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45"/>
  <sheetViews>
    <sheetView view="pageBreakPreview" topLeftCell="A16" zoomScale="85" zoomScaleNormal="115" zoomScaleSheetLayoutView="85" workbookViewId="0">
      <selection sqref="A1:H45"/>
    </sheetView>
  </sheetViews>
  <sheetFormatPr defaultRowHeight="15" x14ac:dyDescent="0.25"/>
  <cols>
    <col min="1" max="1" width="19.85546875" customWidth="1"/>
    <col min="2" max="2" width="7.42578125" customWidth="1"/>
    <col min="3" max="4" width="7.85546875" customWidth="1"/>
    <col min="5" max="5" width="7.42578125" customWidth="1"/>
    <col min="6" max="6" width="8" customWidth="1"/>
    <col min="7" max="7" width="8.140625" customWidth="1"/>
    <col min="8" max="8" width="20.7109375" bestFit="1" customWidth="1"/>
    <col min="9" max="9" width="7.28515625" customWidth="1"/>
    <col min="10" max="10" width="7.7109375" customWidth="1"/>
    <col min="11" max="11" width="19.28515625" customWidth="1"/>
    <col min="12" max="12" width="28.5703125" hidden="1" customWidth="1"/>
    <col min="13" max="15" width="0" hidden="1" customWidth="1"/>
  </cols>
  <sheetData>
    <row r="1" spans="1:8" ht="72" customHeight="1" x14ac:dyDescent="0.25">
      <c r="A1" s="367" t="s">
        <v>555</v>
      </c>
      <c r="B1" s="368"/>
      <c r="C1" s="368"/>
      <c r="D1" s="368"/>
      <c r="E1" s="368"/>
      <c r="F1" s="368"/>
      <c r="G1" s="368"/>
      <c r="H1" s="368"/>
    </row>
    <row r="2" spans="1:8" ht="42.75" customHeight="1" thickBot="1" x14ac:dyDescent="0.3">
      <c r="A2" s="369" t="s">
        <v>556</v>
      </c>
      <c r="B2" s="370"/>
      <c r="C2" s="370"/>
      <c r="D2" s="370"/>
      <c r="E2" s="370"/>
      <c r="F2" s="370"/>
      <c r="G2" s="370"/>
      <c r="H2" s="370"/>
    </row>
    <row r="3" spans="1:8" ht="16.5" thickTop="1" thickBot="1" x14ac:dyDescent="0.3">
      <c r="A3" s="371" t="s">
        <v>522</v>
      </c>
      <c r="B3" s="364" t="s">
        <v>141</v>
      </c>
      <c r="C3" s="365"/>
      <c r="D3" s="366"/>
      <c r="E3" s="364" t="s">
        <v>411</v>
      </c>
      <c r="F3" s="365"/>
      <c r="G3" s="366"/>
      <c r="H3" s="374" t="s">
        <v>76</v>
      </c>
    </row>
    <row r="4" spans="1:8" x14ac:dyDescent="0.25">
      <c r="A4" s="372"/>
      <c r="B4" s="151" t="s">
        <v>523</v>
      </c>
      <c r="C4" s="151" t="s">
        <v>109</v>
      </c>
      <c r="D4" s="151" t="s">
        <v>4</v>
      </c>
      <c r="E4" s="151" t="s">
        <v>523</v>
      </c>
      <c r="F4" s="151" t="s">
        <v>109</v>
      </c>
      <c r="G4" s="151" t="s">
        <v>4</v>
      </c>
      <c r="H4" s="375"/>
    </row>
    <row r="5" spans="1:8" ht="15.75" thickBot="1" x14ac:dyDescent="0.3">
      <c r="A5" s="373"/>
      <c r="B5" s="152" t="s">
        <v>329</v>
      </c>
      <c r="C5" s="152" t="s">
        <v>9</v>
      </c>
      <c r="D5" s="152" t="s">
        <v>328</v>
      </c>
      <c r="E5" s="152" t="s">
        <v>329</v>
      </c>
      <c r="F5" s="152" t="s">
        <v>9</v>
      </c>
      <c r="G5" s="152" t="s">
        <v>328</v>
      </c>
      <c r="H5" s="376"/>
    </row>
    <row r="6" spans="1:8" ht="29.25" thickBot="1" x14ac:dyDescent="0.3">
      <c r="A6" s="153" t="s">
        <v>524</v>
      </c>
      <c r="B6" s="154">
        <v>57.8</v>
      </c>
      <c r="C6" s="154">
        <v>50</v>
      </c>
      <c r="D6" s="154">
        <v>54.1</v>
      </c>
      <c r="E6" s="154">
        <v>67</v>
      </c>
      <c r="F6" s="154">
        <v>56.5</v>
      </c>
      <c r="G6" s="154">
        <v>61.9</v>
      </c>
      <c r="H6" s="155" t="s">
        <v>108</v>
      </c>
    </row>
    <row r="7" spans="1:8" ht="33" customHeight="1" thickBot="1" x14ac:dyDescent="0.3">
      <c r="A7" s="156" t="s">
        <v>525</v>
      </c>
      <c r="B7" s="157">
        <v>46.5</v>
      </c>
      <c r="C7" s="157">
        <v>30.4</v>
      </c>
      <c r="D7" s="157">
        <v>38.1</v>
      </c>
      <c r="E7" s="157">
        <v>46.4</v>
      </c>
      <c r="F7" s="157">
        <v>30.4</v>
      </c>
      <c r="G7" s="157">
        <v>38.1</v>
      </c>
      <c r="H7" s="158" t="s">
        <v>72</v>
      </c>
    </row>
    <row r="8" spans="1:8" ht="15.75" customHeight="1" thickBot="1" x14ac:dyDescent="0.3">
      <c r="A8" s="156" t="s">
        <v>526</v>
      </c>
      <c r="B8" s="154">
        <v>58.3</v>
      </c>
      <c r="C8" s="154">
        <v>37.6</v>
      </c>
      <c r="D8" s="154">
        <v>48.4</v>
      </c>
      <c r="E8" s="154">
        <v>60.2</v>
      </c>
      <c r="F8" s="154">
        <v>41</v>
      </c>
      <c r="G8" s="154">
        <v>50.8</v>
      </c>
      <c r="H8" s="158" t="s">
        <v>106</v>
      </c>
    </row>
    <row r="9" spans="1:8" ht="15.75" customHeight="1" thickBot="1" x14ac:dyDescent="0.3">
      <c r="A9" s="156" t="s">
        <v>69</v>
      </c>
      <c r="B9" s="157">
        <v>56.4</v>
      </c>
      <c r="C9" s="157">
        <v>48.7</v>
      </c>
      <c r="D9" s="157">
        <v>52.5</v>
      </c>
      <c r="E9" s="157">
        <v>63.6</v>
      </c>
      <c r="F9" s="157">
        <v>51.9</v>
      </c>
      <c r="G9" s="157">
        <v>57.8</v>
      </c>
      <c r="H9" s="158" t="s">
        <v>70</v>
      </c>
    </row>
    <row r="10" spans="1:8" ht="15.75" thickBot="1" x14ac:dyDescent="0.3">
      <c r="A10" s="156" t="s">
        <v>67</v>
      </c>
      <c r="B10" s="154">
        <v>50</v>
      </c>
      <c r="C10" s="154">
        <v>25.4</v>
      </c>
      <c r="D10" s="154">
        <v>37.700000000000003</v>
      </c>
      <c r="E10" s="154">
        <v>52.1</v>
      </c>
      <c r="F10" s="154">
        <v>27.8</v>
      </c>
      <c r="G10" s="154">
        <v>39.9</v>
      </c>
      <c r="H10" s="158" t="s">
        <v>68</v>
      </c>
    </row>
    <row r="11" spans="1:8" ht="15.75" thickBot="1" x14ac:dyDescent="0.3">
      <c r="A11" s="156" t="s">
        <v>103</v>
      </c>
      <c r="B11" s="157">
        <v>80.8</v>
      </c>
      <c r="C11" s="157">
        <v>66.5</v>
      </c>
      <c r="D11" s="157">
        <v>73.900000000000006</v>
      </c>
      <c r="E11" s="157">
        <v>79.5</v>
      </c>
      <c r="F11" s="157">
        <v>70.2</v>
      </c>
      <c r="G11" s="157">
        <v>74.8</v>
      </c>
      <c r="H11" s="158" t="s">
        <v>104</v>
      </c>
    </row>
    <row r="12" spans="1:8" ht="15.75" thickBot="1" x14ac:dyDescent="0.3">
      <c r="A12" s="156" t="s">
        <v>65</v>
      </c>
      <c r="B12" s="154">
        <v>56.8</v>
      </c>
      <c r="C12" s="154">
        <v>36.6</v>
      </c>
      <c r="D12" s="154">
        <v>46.5</v>
      </c>
      <c r="E12" s="154">
        <v>55.2</v>
      </c>
      <c r="F12" s="154">
        <v>34.200000000000003</v>
      </c>
      <c r="G12" s="154">
        <v>44.7</v>
      </c>
      <c r="H12" s="158" t="s">
        <v>66</v>
      </c>
    </row>
    <row r="13" spans="1:8" ht="15.75" thickBot="1" x14ac:dyDescent="0.3">
      <c r="A13" s="156" t="s">
        <v>527</v>
      </c>
      <c r="B13" s="157">
        <v>70.3</v>
      </c>
      <c r="C13" s="157">
        <v>48.5</v>
      </c>
      <c r="D13" s="157">
        <v>60.9</v>
      </c>
      <c r="E13" s="377">
        <v>63.2</v>
      </c>
      <c r="F13" s="377">
        <v>43.9</v>
      </c>
      <c r="G13" s="377">
        <v>53.9</v>
      </c>
      <c r="H13" s="158" t="s">
        <v>102</v>
      </c>
    </row>
    <row r="14" spans="1:8" ht="15.75" thickBot="1" x14ac:dyDescent="0.3">
      <c r="A14" s="156" t="s">
        <v>528</v>
      </c>
      <c r="B14" s="154">
        <v>68.599999999999994</v>
      </c>
      <c r="C14" s="154">
        <v>51.1</v>
      </c>
      <c r="D14" s="154">
        <v>60</v>
      </c>
      <c r="E14" s="378"/>
      <c r="F14" s="378"/>
      <c r="G14" s="378"/>
      <c r="H14" s="158" t="s">
        <v>139</v>
      </c>
    </row>
    <row r="15" spans="1:8" ht="15.75" thickBot="1" x14ac:dyDescent="0.3">
      <c r="A15" s="156" t="s">
        <v>63</v>
      </c>
      <c r="B15" s="157">
        <v>79.400000000000006</v>
      </c>
      <c r="C15" s="157">
        <v>63.7</v>
      </c>
      <c r="D15" s="157">
        <v>72.099999999999994</v>
      </c>
      <c r="E15" s="157">
        <v>71</v>
      </c>
      <c r="F15" s="157">
        <v>56</v>
      </c>
      <c r="G15" s="157">
        <v>64</v>
      </c>
      <c r="H15" s="158" t="s">
        <v>99</v>
      </c>
    </row>
    <row r="16" spans="1:8" ht="15.75" thickBot="1" x14ac:dyDescent="0.3">
      <c r="A16" s="156" t="s">
        <v>97</v>
      </c>
      <c r="B16" s="154">
        <v>75.5</v>
      </c>
      <c r="C16" s="154">
        <v>61.6</v>
      </c>
      <c r="D16" s="154">
        <v>68.400000000000006</v>
      </c>
      <c r="E16" s="154">
        <v>78.599999999999994</v>
      </c>
      <c r="F16" s="154">
        <v>59.6</v>
      </c>
      <c r="G16" s="154">
        <v>69</v>
      </c>
      <c r="H16" s="158" t="s">
        <v>98</v>
      </c>
    </row>
    <row r="17" spans="1:8" ht="15.75" thickBot="1" x14ac:dyDescent="0.3">
      <c r="A17" s="156" t="s">
        <v>61</v>
      </c>
      <c r="B17" s="157">
        <v>60.9</v>
      </c>
      <c r="C17" s="157">
        <v>40.700000000000003</v>
      </c>
      <c r="D17" s="157">
        <v>50.9</v>
      </c>
      <c r="E17" s="157">
        <v>62.6</v>
      </c>
      <c r="F17" s="157">
        <v>39.299999999999997</v>
      </c>
      <c r="G17" s="157">
        <v>50.9</v>
      </c>
      <c r="H17" s="158" t="s">
        <v>96</v>
      </c>
    </row>
    <row r="18" spans="1:8" ht="15.75" thickBot="1" x14ac:dyDescent="0.3">
      <c r="A18" s="156" t="s">
        <v>59</v>
      </c>
      <c r="B18" s="154">
        <v>64.8</v>
      </c>
      <c r="C18" s="154">
        <v>41.9</v>
      </c>
      <c r="D18" s="154">
        <v>53.6</v>
      </c>
      <c r="E18" s="154">
        <v>66.599999999999994</v>
      </c>
      <c r="F18" s="154">
        <v>45.8</v>
      </c>
      <c r="G18" s="154">
        <v>56.4</v>
      </c>
      <c r="H18" s="158" t="s">
        <v>60</v>
      </c>
    </row>
    <row r="19" spans="1:8" ht="15.75" thickBot="1" x14ac:dyDescent="0.3">
      <c r="A19" s="156" t="s">
        <v>529</v>
      </c>
      <c r="B19" s="157">
        <v>73.400000000000006</v>
      </c>
      <c r="C19" s="157">
        <v>50.3</v>
      </c>
      <c r="D19" s="157">
        <v>61.1</v>
      </c>
      <c r="E19" s="157">
        <v>73.3</v>
      </c>
      <c r="F19" s="157">
        <v>53.9</v>
      </c>
      <c r="G19" s="157">
        <v>63.2</v>
      </c>
      <c r="H19" s="158" t="s">
        <v>95</v>
      </c>
    </row>
    <row r="20" spans="1:8" ht="15.75" thickBot="1" x14ac:dyDescent="0.3">
      <c r="A20" s="156" t="s">
        <v>530</v>
      </c>
      <c r="B20" s="154">
        <v>68.3</v>
      </c>
      <c r="C20" s="154">
        <v>41.8</v>
      </c>
      <c r="D20" s="154">
        <v>55.1</v>
      </c>
      <c r="E20" s="154">
        <v>70.8</v>
      </c>
      <c r="F20" s="154">
        <v>44.7</v>
      </c>
      <c r="G20" s="154">
        <v>57.8</v>
      </c>
      <c r="H20" s="158" t="s">
        <v>94</v>
      </c>
    </row>
    <row r="21" spans="1:8" ht="15.75" thickBot="1" x14ac:dyDescent="0.3">
      <c r="A21" s="156" t="s">
        <v>53</v>
      </c>
      <c r="B21" s="157">
        <v>53.4</v>
      </c>
      <c r="C21" s="157">
        <v>31.7</v>
      </c>
      <c r="D21" s="157">
        <v>42.2</v>
      </c>
      <c r="E21" s="157">
        <v>53.9</v>
      </c>
      <c r="F21" s="157">
        <v>29.2</v>
      </c>
      <c r="G21" s="157">
        <v>41.4</v>
      </c>
      <c r="H21" s="158" t="s">
        <v>54</v>
      </c>
    </row>
    <row r="22" spans="1:8" ht="15.75" thickBot="1" x14ac:dyDescent="0.3">
      <c r="A22" s="156" t="s">
        <v>51</v>
      </c>
      <c r="B22" s="154">
        <v>61.6</v>
      </c>
      <c r="C22" s="154">
        <v>46.7</v>
      </c>
      <c r="D22" s="154">
        <v>54</v>
      </c>
      <c r="E22" s="154">
        <v>63.8</v>
      </c>
      <c r="F22" s="154">
        <v>46.7</v>
      </c>
      <c r="G22" s="154">
        <v>55.1</v>
      </c>
      <c r="H22" s="158" t="s">
        <v>52</v>
      </c>
    </row>
    <row r="23" spans="1:8" ht="15.75" thickBot="1" x14ac:dyDescent="0.3">
      <c r="A23" s="156" t="s">
        <v>49</v>
      </c>
      <c r="B23" s="157">
        <v>72.900000000000006</v>
      </c>
      <c r="C23" s="157">
        <v>69.900000000000006</v>
      </c>
      <c r="D23" s="157">
        <v>71.3</v>
      </c>
      <c r="E23" s="157">
        <v>75.7</v>
      </c>
      <c r="F23" s="157">
        <v>71.3</v>
      </c>
      <c r="G23" s="157">
        <v>73.3</v>
      </c>
      <c r="H23" s="158" t="s">
        <v>50</v>
      </c>
    </row>
    <row r="24" spans="1:8" ht="15.75" thickBot="1" x14ac:dyDescent="0.3">
      <c r="A24" s="156" t="s">
        <v>531</v>
      </c>
      <c r="B24" s="154">
        <v>68.3</v>
      </c>
      <c r="C24" s="154">
        <v>30</v>
      </c>
      <c r="D24" s="154">
        <v>49.6</v>
      </c>
      <c r="E24" s="154">
        <v>75.400000000000006</v>
      </c>
      <c r="F24" s="154">
        <v>57.1</v>
      </c>
      <c r="G24" s="154">
        <v>67.099999999999994</v>
      </c>
      <c r="H24" s="158" t="s">
        <v>143</v>
      </c>
    </row>
    <row r="25" spans="1:8" ht="15.75" thickBot="1" x14ac:dyDescent="0.3">
      <c r="A25" s="156" t="s">
        <v>92</v>
      </c>
      <c r="B25" s="157">
        <v>74</v>
      </c>
      <c r="C25" s="157">
        <v>67.5</v>
      </c>
      <c r="D25" s="157">
        <v>70.7</v>
      </c>
      <c r="E25" s="157">
        <v>75.8</v>
      </c>
      <c r="F25" s="157">
        <v>68.5</v>
      </c>
      <c r="G25" s="157">
        <v>72.2</v>
      </c>
      <c r="H25" s="158" t="s">
        <v>93</v>
      </c>
    </row>
    <row r="26" spans="1:8" ht="15.75" thickBot="1" x14ac:dyDescent="0.3">
      <c r="A26" s="156" t="s">
        <v>532</v>
      </c>
      <c r="B26" s="154">
        <v>51.9</v>
      </c>
      <c r="C26" s="154">
        <v>30</v>
      </c>
      <c r="D26" s="154">
        <v>41.1</v>
      </c>
      <c r="E26" s="154">
        <v>53.9</v>
      </c>
      <c r="F26" s="154">
        <v>30.8</v>
      </c>
      <c r="G26" s="154">
        <v>42.3</v>
      </c>
      <c r="H26" s="158" t="s">
        <v>48</v>
      </c>
    </row>
    <row r="27" spans="1:8" ht="15.75" thickBot="1" x14ac:dyDescent="0.3">
      <c r="A27" s="156" t="s">
        <v>45</v>
      </c>
      <c r="B27" s="157">
        <v>70.099999999999994</v>
      </c>
      <c r="C27" s="157">
        <v>51</v>
      </c>
      <c r="D27" s="157">
        <v>60.5</v>
      </c>
      <c r="E27" s="157">
        <v>69.7</v>
      </c>
      <c r="F27" s="157">
        <v>51.3</v>
      </c>
      <c r="G27" s="157">
        <v>60.4</v>
      </c>
      <c r="H27" s="158" t="s">
        <v>46</v>
      </c>
    </row>
    <row r="28" spans="1:8" ht="15.75" thickBot="1" x14ac:dyDescent="0.3">
      <c r="A28" s="156" t="s">
        <v>90</v>
      </c>
      <c r="B28" s="154">
        <v>81.099999999999994</v>
      </c>
      <c r="C28" s="154">
        <v>64.5</v>
      </c>
      <c r="D28" s="154">
        <v>72.7</v>
      </c>
      <c r="E28" s="154">
        <v>81.5</v>
      </c>
      <c r="F28" s="154">
        <v>66.8</v>
      </c>
      <c r="G28" s="154">
        <v>74</v>
      </c>
      <c r="H28" s="158" t="s">
        <v>91</v>
      </c>
    </row>
    <row r="29" spans="1:8" ht="15.75" thickBot="1" x14ac:dyDescent="0.3">
      <c r="A29" s="156" t="s">
        <v>88</v>
      </c>
      <c r="B29" s="157">
        <v>56.5</v>
      </c>
      <c r="C29" s="157">
        <v>49.6</v>
      </c>
      <c r="D29" s="157">
        <v>52.9</v>
      </c>
      <c r="E29" s="157">
        <v>56.4</v>
      </c>
      <c r="F29" s="157">
        <v>52.8</v>
      </c>
      <c r="G29" s="157">
        <v>54.5</v>
      </c>
      <c r="H29" s="158" t="s">
        <v>89</v>
      </c>
    </row>
    <row r="30" spans="1:8" ht="15.75" thickBot="1" x14ac:dyDescent="0.3">
      <c r="A30" s="156" t="s">
        <v>175</v>
      </c>
      <c r="B30" s="154">
        <v>81.599999999999994</v>
      </c>
      <c r="C30" s="154">
        <v>72.8</v>
      </c>
      <c r="D30" s="154">
        <v>77.2</v>
      </c>
      <c r="E30" s="154">
        <v>76.5</v>
      </c>
      <c r="F30" s="154">
        <v>73.900000000000006</v>
      </c>
      <c r="G30" s="154">
        <v>75.3</v>
      </c>
      <c r="H30" s="158" t="s">
        <v>87</v>
      </c>
    </row>
    <row r="31" spans="1:8" ht="15.75" thickBot="1" x14ac:dyDescent="0.3">
      <c r="A31" s="156" t="s">
        <v>140</v>
      </c>
      <c r="B31" s="157">
        <v>83.5</v>
      </c>
      <c r="C31" s="157">
        <v>73.3</v>
      </c>
      <c r="D31" s="157">
        <v>78.599999999999994</v>
      </c>
      <c r="E31" s="157">
        <v>85.2</v>
      </c>
      <c r="F31" s="157">
        <v>72.599999999999994</v>
      </c>
      <c r="G31" s="157">
        <v>79.099999999999994</v>
      </c>
      <c r="H31" s="158" t="s">
        <v>86</v>
      </c>
    </row>
    <row r="32" spans="1:8" ht="15.75" thickBot="1" x14ac:dyDescent="0.3">
      <c r="A32" s="156" t="s">
        <v>43</v>
      </c>
      <c r="B32" s="154">
        <v>49.1</v>
      </c>
      <c r="C32" s="154">
        <v>33.4</v>
      </c>
      <c r="D32" s="154">
        <v>41</v>
      </c>
      <c r="E32" s="154">
        <v>52</v>
      </c>
      <c r="F32" s="154">
        <v>36.9</v>
      </c>
      <c r="G32" s="154">
        <v>44.3</v>
      </c>
      <c r="H32" s="158" t="s">
        <v>44</v>
      </c>
    </row>
    <row r="33" spans="1:8" ht="15.75" thickBot="1" x14ac:dyDescent="0.3">
      <c r="A33" s="156" t="s">
        <v>84</v>
      </c>
      <c r="B33" s="157">
        <v>81.8</v>
      </c>
      <c r="C33" s="157">
        <v>63.6</v>
      </c>
      <c r="D33" s="157">
        <v>72.2</v>
      </c>
      <c r="E33" s="157">
        <v>75.8</v>
      </c>
      <c r="F33" s="157">
        <v>64.3</v>
      </c>
      <c r="G33" s="157">
        <v>69.599999999999994</v>
      </c>
      <c r="H33" s="158" t="s">
        <v>85</v>
      </c>
    </row>
    <row r="34" spans="1:8" ht="15.75" thickBot="1" x14ac:dyDescent="0.3">
      <c r="A34" s="156" t="s">
        <v>41</v>
      </c>
      <c r="B34" s="154">
        <v>61.3</v>
      </c>
      <c r="C34" s="154">
        <v>50.8</v>
      </c>
      <c r="D34" s="154">
        <v>56.1</v>
      </c>
      <c r="E34" s="154">
        <v>63</v>
      </c>
      <c r="F34" s="154">
        <v>52.9</v>
      </c>
      <c r="G34" s="154">
        <v>57.9</v>
      </c>
      <c r="H34" s="158" t="s">
        <v>42</v>
      </c>
    </row>
    <row r="35" spans="1:8" ht="15.75" thickBot="1" x14ac:dyDescent="0.3">
      <c r="A35" s="156" t="s">
        <v>39</v>
      </c>
      <c r="B35" s="157">
        <v>52.5</v>
      </c>
      <c r="C35" s="157">
        <v>25.1</v>
      </c>
      <c r="D35" s="157">
        <v>38.700000000000003</v>
      </c>
      <c r="E35" s="157">
        <v>56.3</v>
      </c>
      <c r="F35" s="157">
        <v>27.6</v>
      </c>
      <c r="G35" s="157">
        <v>42</v>
      </c>
      <c r="H35" s="158" t="s">
        <v>40</v>
      </c>
    </row>
    <row r="36" spans="1:8" ht="15.75" thickBot="1" x14ac:dyDescent="0.3">
      <c r="A36" s="156" t="s">
        <v>82</v>
      </c>
      <c r="B36" s="154">
        <v>48</v>
      </c>
      <c r="C36" s="154">
        <v>46.3</v>
      </c>
      <c r="D36" s="154">
        <v>47.2</v>
      </c>
      <c r="E36" s="154">
        <v>56.9</v>
      </c>
      <c r="F36" s="154">
        <v>49.1</v>
      </c>
      <c r="G36" s="154">
        <v>53.1</v>
      </c>
      <c r="H36" s="158" t="s">
        <v>83</v>
      </c>
    </row>
    <row r="37" spans="1:8" ht="15.75" thickBot="1" x14ac:dyDescent="0.3">
      <c r="A37" s="156" t="s">
        <v>37</v>
      </c>
      <c r="B37" s="157">
        <v>62.2</v>
      </c>
      <c r="C37" s="157">
        <v>48.4</v>
      </c>
      <c r="D37" s="157">
        <v>55</v>
      </c>
      <c r="E37" s="157">
        <v>62.6</v>
      </c>
      <c r="F37" s="157">
        <v>47.9</v>
      </c>
      <c r="G37" s="157">
        <v>54.9</v>
      </c>
      <c r="H37" s="158" t="s">
        <v>38</v>
      </c>
    </row>
    <row r="38" spans="1:8" ht="15.75" thickBot="1" x14ac:dyDescent="0.3">
      <c r="A38" s="156" t="s">
        <v>533</v>
      </c>
      <c r="B38" s="154">
        <v>60</v>
      </c>
      <c r="C38" s="154">
        <v>39.1</v>
      </c>
      <c r="D38" s="154">
        <v>49.5</v>
      </c>
      <c r="E38" s="154">
        <v>58.9</v>
      </c>
      <c r="F38" s="154">
        <v>38.799999999999997</v>
      </c>
      <c r="G38" s="154">
        <v>48.7</v>
      </c>
      <c r="H38" s="158" t="s">
        <v>327</v>
      </c>
    </row>
    <row r="39" spans="1:8" ht="15.75" thickBot="1" x14ac:dyDescent="0.3">
      <c r="A39" s="156" t="s">
        <v>80</v>
      </c>
      <c r="B39" s="157">
        <v>57.6</v>
      </c>
      <c r="C39" s="157">
        <v>45.6</v>
      </c>
      <c r="D39" s="157">
        <v>51.6</v>
      </c>
      <c r="E39" s="157">
        <v>54.1</v>
      </c>
      <c r="F39" s="157">
        <v>45.9</v>
      </c>
      <c r="G39" s="157">
        <v>50</v>
      </c>
      <c r="H39" s="158" t="s">
        <v>81</v>
      </c>
    </row>
    <row r="40" spans="1:8" ht="15.75" thickBot="1" x14ac:dyDescent="0.3">
      <c r="A40" s="156" t="s">
        <v>534</v>
      </c>
      <c r="B40" s="154">
        <v>58.3</v>
      </c>
      <c r="C40" s="154">
        <v>33.4</v>
      </c>
      <c r="D40" s="154">
        <v>45.7</v>
      </c>
      <c r="E40" s="154">
        <v>61.1</v>
      </c>
      <c r="F40" s="154">
        <v>34.200000000000003</v>
      </c>
      <c r="G40" s="154">
        <v>47.5</v>
      </c>
      <c r="H40" s="158" t="s">
        <v>32</v>
      </c>
    </row>
    <row r="41" spans="1:8" ht="15.75" thickBot="1" x14ac:dyDescent="0.3">
      <c r="A41" s="156" t="s">
        <v>33</v>
      </c>
      <c r="B41" s="157">
        <v>70.3</v>
      </c>
      <c r="C41" s="157">
        <v>46.3</v>
      </c>
      <c r="D41" s="157">
        <v>58.1</v>
      </c>
      <c r="E41" s="157">
        <v>71.3</v>
      </c>
      <c r="F41" s="157">
        <v>47.2</v>
      </c>
      <c r="G41" s="157">
        <v>59.2</v>
      </c>
      <c r="H41" s="159" t="s">
        <v>34</v>
      </c>
    </row>
    <row r="42" spans="1:8" ht="15.75" thickBot="1" x14ac:dyDescent="0.3">
      <c r="A42" s="160" t="s">
        <v>535</v>
      </c>
      <c r="B42" s="154">
        <v>52</v>
      </c>
      <c r="C42" s="154">
        <v>39.200000000000003</v>
      </c>
      <c r="D42" s="154">
        <v>45.7</v>
      </c>
      <c r="E42" s="154">
        <v>51.4</v>
      </c>
      <c r="F42" s="154">
        <v>40.5</v>
      </c>
      <c r="G42" s="154">
        <v>45.9</v>
      </c>
      <c r="H42" s="161" t="s">
        <v>30</v>
      </c>
    </row>
    <row r="43" spans="1:8" ht="15.75" thickBot="1" x14ac:dyDescent="0.3">
      <c r="A43" s="162" t="s">
        <v>27</v>
      </c>
      <c r="B43" s="163">
        <v>58.7</v>
      </c>
      <c r="C43" s="163">
        <v>40.1</v>
      </c>
      <c r="D43" s="163">
        <v>49.3</v>
      </c>
      <c r="E43" s="163">
        <v>60</v>
      </c>
      <c r="F43" s="163">
        <v>40.700000000000003</v>
      </c>
      <c r="G43" s="163">
        <v>50.2</v>
      </c>
      <c r="H43" s="164" t="s">
        <v>28</v>
      </c>
    </row>
    <row r="44" spans="1:8" ht="22.5" customHeight="1" x14ac:dyDescent="0.25">
      <c r="A44" s="362" t="s">
        <v>536</v>
      </c>
      <c r="B44" s="363"/>
      <c r="C44" s="363"/>
      <c r="D44" s="363"/>
      <c r="E44" s="363"/>
      <c r="F44" s="363"/>
      <c r="G44" s="363"/>
      <c r="H44" s="363"/>
    </row>
    <row r="45" spans="1:8" x14ac:dyDescent="0.25">
      <c r="A45" s="165" t="s">
        <v>326</v>
      </c>
      <c r="B45" s="166"/>
      <c r="C45" s="166"/>
      <c r="D45" s="166"/>
      <c r="E45" s="166"/>
      <c r="F45" s="166"/>
      <c r="G45" s="166"/>
      <c r="H45" s="166"/>
    </row>
  </sheetData>
  <mergeCells count="10">
    <mergeCell ref="A44:H44"/>
    <mergeCell ref="E3:G3"/>
    <mergeCell ref="B3:D3"/>
    <mergeCell ref="A1:H1"/>
    <mergeCell ref="A2:H2"/>
    <mergeCell ref="A3:A5"/>
    <mergeCell ref="H3:H5"/>
    <mergeCell ref="E13:E14"/>
    <mergeCell ref="F13:F14"/>
    <mergeCell ref="G13:G14"/>
  </mergeCells>
  <pageMargins left="0.25" right="0.25" top="0.75" bottom="0.75" header="0.3" footer="0.3"/>
  <pageSetup paperSize="9" scale="9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4.9989318521683403E-2"/>
  </sheetPr>
  <dimension ref="A1:U17"/>
  <sheetViews>
    <sheetView zoomScaleNormal="100" workbookViewId="0">
      <selection sqref="A1:K46"/>
    </sheetView>
  </sheetViews>
  <sheetFormatPr defaultRowHeight="15" x14ac:dyDescent="0.25"/>
  <cols>
    <col min="1" max="1" width="11.7109375" customWidth="1"/>
    <col min="2" max="2" width="10.7109375" customWidth="1"/>
    <col min="3" max="3" width="11.28515625" customWidth="1"/>
    <col min="4" max="4" width="10.5703125" customWidth="1"/>
    <col min="5" max="5" width="9.28515625" customWidth="1"/>
    <col min="6" max="6" width="10.42578125" customWidth="1"/>
    <col min="7" max="7" width="11.140625" customWidth="1"/>
    <col min="8" max="8" width="10.7109375" customWidth="1"/>
    <col min="9" max="9" width="10.42578125" customWidth="1"/>
    <col min="10" max="10" width="11.28515625" customWidth="1"/>
    <col min="11" max="11" width="10.85546875" customWidth="1"/>
    <col min="12" max="12" width="11" customWidth="1"/>
    <col min="13" max="13" width="9.7109375" customWidth="1"/>
    <col min="14" max="16" width="11.7109375" bestFit="1" customWidth="1"/>
    <col min="17" max="17" width="9.7109375" customWidth="1"/>
    <col min="18" max="18" width="16.42578125" customWidth="1"/>
    <col min="19" max="19" width="16.85546875" customWidth="1"/>
    <col min="21" max="21" width="9.5703125" bestFit="1" customWidth="1"/>
  </cols>
  <sheetData>
    <row r="1" spans="1:21" ht="34.5" customHeight="1" x14ac:dyDescent="0.25">
      <c r="A1" s="252" t="s">
        <v>557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386"/>
    </row>
    <row r="2" spans="1:21" ht="34.5" customHeight="1" thickBot="1" x14ac:dyDescent="0.3">
      <c r="A2" s="387" t="s">
        <v>558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253"/>
      <c r="O2" s="253"/>
      <c r="P2" s="253"/>
      <c r="Q2" s="253"/>
      <c r="R2" s="389"/>
    </row>
    <row r="3" spans="1:21" ht="30" customHeight="1" thickTop="1" thickBot="1" x14ac:dyDescent="0.3">
      <c r="A3" s="379" t="s">
        <v>344</v>
      </c>
      <c r="B3" s="390" t="s">
        <v>110</v>
      </c>
      <c r="C3" s="391"/>
      <c r="D3" s="391"/>
      <c r="E3" s="392"/>
      <c r="F3" s="393" t="s">
        <v>138</v>
      </c>
      <c r="G3" s="394"/>
      <c r="H3" s="394"/>
      <c r="I3" s="395"/>
      <c r="J3" s="393" t="s">
        <v>141</v>
      </c>
      <c r="K3" s="394"/>
      <c r="L3" s="394"/>
      <c r="M3" s="396"/>
      <c r="N3" s="393" t="s">
        <v>411</v>
      </c>
      <c r="O3" s="394"/>
      <c r="P3" s="394"/>
      <c r="Q3" s="396"/>
      <c r="R3" s="382" t="s">
        <v>129</v>
      </c>
    </row>
    <row r="4" spans="1:21" ht="68.45" customHeight="1" x14ac:dyDescent="0.25">
      <c r="A4" s="380"/>
      <c r="B4" s="179" t="s">
        <v>5</v>
      </c>
      <c r="C4" s="169" t="s">
        <v>77</v>
      </c>
      <c r="D4" s="180" t="s">
        <v>74</v>
      </c>
      <c r="E4" s="180" t="s">
        <v>343</v>
      </c>
      <c r="F4" s="179" t="s">
        <v>5</v>
      </c>
      <c r="G4" s="169" t="s">
        <v>77</v>
      </c>
      <c r="H4" s="180" t="s">
        <v>74</v>
      </c>
      <c r="I4" s="180" t="s">
        <v>343</v>
      </c>
      <c r="J4" s="179" t="s">
        <v>5</v>
      </c>
      <c r="K4" s="169" t="s">
        <v>77</v>
      </c>
      <c r="L4" s="180" t="s">
        <v>74</v>
      </c>
      <c r="M4" s="180" t="s">
        <v>343</v>
      </c>
      <c r="N4" s="179" t="s">
        <v>5</v>
      </c>
      <c r="O4" s="169" t="s">
        <v>77</v>
      </c>
      <c r="P4" s="180" t="s">
        <v>74</v>
      </c>
      <c r="Q4" s="180" t="s">
        <v>343</v>
      </c>
      <c r="R4" s="383"/>
    </row>
    <row r="5" spans="1:21" ht="68.45" customHeight="1" thickBot="1" x14ac:dyDescent="0.3">
      <c r="A5" s="381"/>
      <c r="B5" s="171" t="s">
        <v>10</v>
      </c>
      <c r="C5" s="178" t="s">
        <v>9</v>
      </c>
      <c r="D5" s="172" t="s">
        <v>16</v>
      </c>
      <c r="E5" s="172" t="s">
        <v>342</v>
      </c>
      <c r="F5" s="171" t="s">
        <v>10</v>
      </c>
      <c r="G5" s="178" t="s">
        <v>9</v>
      </c>
      <c r="H5" s="172" t="s">
        <v>16</v>
      </c>
      <c r="I5" s="172" t="s">
        <v>342</v>
      </c>
      <c r="J5" s="171" t="s">
        <v>10</v>
      </c>
      <c r="K5" s="178" t="s">
        <v>9</v>
      </c>
      <c r="L5" s="172" t="s">
        <v>16</v>
      </c>
      <c r="M5" s="172" t="s">
        <v>342</v>
      </c>
      <c r="N5" s="171" t="s">
        <v>10</v>
      </c>
      <c r="O5" s="178" t="s">
        <v>9</v>
      </c>
      <c r="P5" s="172" t="s">
        <v>16</v>
      </c>
      <c r="Q5" s="172" t="s">
        <v>342</v>
      </c>
      <c r="R5" s="384"/>
    </row>
    <row r="6" spans="1:21" ht="33" customHeight="1" thickBot="1" x14ac:dyDescent="0.3">
      <c r="A6" s="51" t="s">
        <v>341</v>
      </c>
      <c r="B6" s="103">
        <v>32406</v>
      </c>
      <c r="C6" s="103">
        <v>42977</v>
      </c>
      <c r="D6" s="103">
        <v>75383</v>
      </c>
      <c r="E6" s="102">
        <f t="shared" ref="E6:E14" si="0">(C6/D6)*100</f>
        <v>57.011527798044646</v>
      </c>
      <c r="F6" s="103">
        <v>35576</v>
      </c>
      <c r="G6" s="103">
        <v>39782</v>
      </c>
      <c r="H6" s="103">
        <v>75358</v>
      </c>
      <c r="I6" s="102">
        <f t="shared" ref="I6:I14" si="1">(G6/H6)*100</f>
        <v>52.790679158151754</v>
      </c>
      <c r="J6" s="103">
        <v>33895</v>
      </c>
      <c r="K6" s="103">
        <v>47032</v>
      </c>
      <c r="L6" s="103">
        <v>80927</v>
      </c>
      <c r="M6" s="102">
        <f t="shared" ref="M6:M14" si="2">(K6/L6)*100</f>
        <v>58.116574196498085</v>
      </c>
      <c r="N6" s="103">
        <v>45191</v>
      </c>
      <c r="O6" s="103">
        <v>40101</v>
      </c>
      <c r="P6" s="103">
        <v>85292</v>
      </c>
      <c r="Q6" s="102">
        <f t="shared" ref="Q6:Q14" si="3">(O6/P6)*100</f>
        <v>47.016132814331939</v>
      </c>
      <c r="R6" s="13" t="s">
        <v>340</v>
      </c>
      <c r="U6" s="101"/>
    </row>
    <row r="7" spans="1:21" ht="33" customHeight="1" thickBot="1" x14ac:dyDescent="0.3">
      <c r="A7" s="51" t="s">
        <v>339</v>
      </c>
      <c r="B7" s="106">
        <v>451831</v>
      </c>
      <c r="C7" s="106">
        <v>285246</v>
      </c>
      <c r="D7" s="106">
        <v>737077</v>
      </c>
      <c r="E7" s="105">
        <f t="shared" si="0"/>
        <v>38.699620256770999</v>
      </c>
      <c r="F7" s="106">
        <v>465467</v>
      </c>
      <c r="G7" s="106">
        <v>318447</v>
      </c>
      <c r="H7" s="106">
        <v>783914</v>
      </c>
      <c r="I7" s="105">
        <f t="shared" si="1"/>
        <v>40.622695856943494</v>
      </c>
      <c r="J7" s="106">
        <v>469931</v>
      </c>
      <c r="K7" s="106">
        <v>337399</v>
      </c>
      <c r="L7" s="106">
        <v>807330</v>
      </c>
      <c r="M7" s="105">
        <f t="shared" si="2"/>
        <v>41.791956201305538</v>
      </c>
      <c r="N7" s="106">
        <v>526325</v>
      </c>
      <c r="O7" s="106">
        <v>321725</v>
      </c>
      <c r="P7" s="106">
        <v>848050</v>
      </c>
      <c r="Q7" s="105">
        <f t="shared" si="3"/>
        <v>37.937032014621778</v>
      </c>
      <c r="R7" s="13" t="s">
        <v>338</v>
      </c>
      <c r="U7" s="101"/>
    </row>
    <row r="8" spans="1:21" ht="33" customHeight="1" thickBot="1" x14ac:dyDescent="0.3">
      <c r="A8" s="51" t="s">
        <v>337</v>
      </c>
      <c r="B8" s="103">
        <v>14598</v>
      </c>
      <c r="C8" s="103">
        <v>11811</v>
      </c>
      <c r="D8" s="103">
        <v>26409</v>
      </c>
      <c r="E8" s="102">
        <f t="shared" si="0"/>
        <v>44.723389753493123</v>
      </c>
      <c r="F8" s="103">
        <v>17593</v>
      </c>
      <c r="G8" s="103">
        <v>13957</v>
      </c>
      <c r="H8" s="103">
        <v>31550</v>
      </c>
      <c r="I8" s="102">
        <f t="shared" si="1"/>
        <v>44.237717908082409</v>
      </c>
      <c r="J8" s="103">
        <v>21585</v>
      </c>
      <c r="K8" s="103">
        <v>17479</v>
      </c>
      <c r="L8" s="103">
        <v>39064</v>
      </c>
      <c r="M8" s="102">
        <f t="shared" si="2"/>
        <v>44.744521810362478</v>
      </c>
      <c r="N8" s="103">
        <v>25855</v>
      </c>
      <c r="O8" s="103">
        <v>21548</v>
      </c>
      <c r="P8" s="103">
        <v>47403</v>
      </c>
      <c r="Q8" s="102">
        <f t="shared" si="3"/>
        <v>45.457038584055859</v>
      </c>
      <c r="R8" s="13" t="s">
        <v>336</v>
      </c>
      <c r="U8" s="101"/>
    </row>
    <row r="9" spans="1:21" ht="33" customHeight="1" thickBot="1" x14ac:dyDescent="0.3">
      <c r="A9" s="51" t="s">
        <v>255</v>
      </c>
      <c r="B9" s="106">
        <v>8655</v>
      </c>
      <c r="C9" s="106">
        <v>19404</v>
      </c>
      <c r="D9" s="106">
        <v>28059</v>
      </c>
      <c r="E9" s="105">
        <f t="shared" si="0"/>
        <v>69.154282048540566</v>
      </c>
      <c r="F9" s="106">
        <v>7829</v>
      </c>
      <c r="G9" s="106">
        <v>17958</v>
      </c>
      <c r="H9" s="106">
        <v>25787</v>
      </c>
      <c r="I9" s="105">
        <f t="shared" si="1"/>
        <v>69.639740954744639</v>
      </c>
      <c r="J9" s="106">
        <v>6018</v>
      </c>
      <c r="K9" s="106">
        <v>12202</v>
      </c>
      <c r="L9" s="106">
        <v>18220</v>
      </c>
      <c r="M9" s="105">
        <f t="shared" si="2"/>
        <v>66.970362239297472</v>
      </c>
      <c r="N9" s="106">
        <v>3299</v>
      </c>
      <c r="O9" s="106">
        <v>6598</v>
      </c>
      <c r="P9" s="106">
        <v>9897</v>
      </c>
      <c r="Q9" s="105">
        <f t="shared" si="3"/>
        <v>66.666666666666657</v>
      </c>
      <c r="R9" s="13" t="s">
        <v>252</v>
      </c>
      <c r="U9" s="101"/>
    </row>
    <row r="10" spans="1:21" ht="33" customHeight="1" thickBot="1" x14ac:dyDescent="0.3">
      <c r="A10" s="18" t="s">
        <v>335</v>
      </c>
      <c r="B10" s="103">
        <v>71625</v>
      </c>
      <c r="C10" s="103">
        <v>71551</v>
      </c>
      <c r="D10" s="103">
        <v>143176</v>
      </c>
      <c r="E10" s="102">
        <f t="shared" si="0"/>
        <v>49.974157680058113</v>
      </c>
      <c r="F10" s="103">
        <v>79047</v>
      </c>
      <c r="G10" s="103">
        <v>80650</v>
      </c>
      <c r="H10" s="103">
        <v>159697</v>
      </c>
      <c r="I10" s="102">
        <f t="shared" si="1"/>
        <v>50.501887950305893</v>
      </c>
      <c r="J10" s="103">
        <v>89919</v>
      </c>
      <c r="K10" s="103">
        <v>99689</v>
      </c>
      <c r="L10" s="103">
        <v>189608</v>
      </c>
      <c r="M10" s="102">
        <f t="shared" si="2"/>
        <v>52.576368085734785</v>
      </c>
      <c r="N10" s="103">
        <v>66518</v>
      </c>
      <c r="O10" s="103">
        <v>64652</v>
      </c>
      <c r="P10" s="103">
        <v>131170</v>
      </c>
      <c r="Q10" s="102">
        <f t="shared" si="3"/>
        <v>49.288709308530912</v>
      </c>
      <c r="R10" s="16" t="s">
        <v>334</v>
      </c>
      <c r="U10" s="101"/>
    </row>
    <row r="11" spans="1:21" ht="33" customHeight="1" thickBot="1" x14ac:dyDescent="0.3">
      <c r="A11" s="51" t="s">
        <v>333</v>
      </c>
      <c r="B11" s="106">
        <v>20179</v>
      </c>
      <c r="C11" s="106">
        <v>14221</v>
      </c>
      <c r="D11" s="106">
        <v>34400</v>
      </c>
      <c r="E11" s="105">
        <f t="shared" si="0"/>
        <v>41.340116279069768</v>
      </c>
      <c r="F11" s="106">
        <v>23765</v>
      </c>
      <c r="G11" s="106">
        <v>17048</v>
      </c>
      <c r="H11" s="106">
        <v>40813</v>
      </c>
      <c r="I11" s="105">
        <f t="shared" si="1"/>
        <v>41.771004336853451</v>
      </c>
      <c r="J11" s="106">
        <v>21577</v>
      </c>
      <c r="K11" s="106">
        <v>17409</v>
      </c>
      <c r="L11" s="106">
        <v>38986</v>
      </c>
      <c r="M11" s="105">
        <f t="shared" si="2"/>
        <v>44.654491355871343</v>
      </c>
      <c r="N11" s="106">
        <v>14422</v>
      </c>
      <c r="O11" s="106">
        <v>11128</v>
      </c>
      <c r="P11" s="106">
        <v>25550</v>
      </c>
      <c r="Q11" s="105">
        <f t="shared" si="3"/>
        <v>43.55381604696673</v>
      </c>
      <c r="R11" s="13" t="s">
        <v>253</v>
      </c>
      <c r="U11" s="101"/>
    </row>
    <row r="12" spans="1:21" ht="33" customHeight="1" thickBot="1" x14ac:dyDescent="0.3">
      <c r="A12" s="18" t="s">
        <v>332</v>
      </c>
      <c r="B12" s="103">
        <v>656776</v>
      </c>
      <c r="C12" s="103">
        <v>847627</v>
      </c>
      <c r="D12" s="103">
        <v>1504403</v>
      </c>
      <c r="E12" s="102">
        <f t="shared" si="0"/>
        <v>56.343080943071769</v>
      </c>
      <c r="F12" s="103">
        <v>637265</v>
      </c>
      <c r="G12" s="103">
        <v>862799</v>
      </c>
      <c r="H12" s="103">
        <v>1500064</v>
      </c>
      <c r="I12" s="102">
        <f t="shared" si="1"/>
        <v>57.517479254218486</v>
      </c>
      <c r="J12" s="103">
        <v>656690</v>
      </c>
      <c r="K12" s="103">
        <v>921014</v>
      </c>
      <c r="L12" s="103">
        <v>1577704</v>
      </c>
      <c r="M12" s="102">
        <f t="shared" si="2"/>
        <v>58.376856495261464</v>
      </c>
      <c r="N12" s="103">
        <v>620664</v>
      </c>
      <c r="O12" s="103">
        <v>863164</v>
      </c>
      <c r="P12" s="103">
        <v>1483828</v>
      </c>
      <c r="Q12" s="102">
        <f t="shared" si="3"/>
        <v>58.171432268430031</v>
      </c>
      <c r="R12" s="16" t="s">
        <v>251</v>
      </c>
      <c r="U12" s="101"/>
    </row>
    <row r="13" spans="1:21" ht="33" customHeight="1" thickBot="1" x14ac:dyDescent="0.3">
      <c r="A13" s="18" t="s">
        <v>331</v>
      </c>
      <c r="B13" s="106">
        <v>3067201</v>
      </c>
      <c r="C13" s="106">
        <v>3352438</v>
      </c>
      <c r="D13" s="106">
        <v>6419639</v>
      </c>
      <c r="E13" s="105">
        <f t="shared" si="0"/>
        <v>52.22159688418617</v>
      </c>
      <c r="F13" s="106">
        <v>3042301</v>
      </c>
      <c r="G13" s="106">
        <v>3432414</v>
      </c>
      <c r="H13" s="106">
        <v>6474715</v>
      </c>
      <c r="I13" s="105">
        <f t="shared" si="1"/>
        <v>53.012588198862808</v>
      </c>
      <c r="J13" s="106">
        <v>3099051</v>
      </c>
      <c r="K13" s="106">
        <v>3551020</v>
      </c>
      <c r="L13" s="106">
        <v>6650071</v>
      </c>
      <c r="M13" s="105">
        <f t="shared" si="2"/>
        <v>53.398226876073949</v>
      </c>
      <c r="N13" s="106">
        <v>3349549</v>
      </c>
      <c r="O13" s="106">
        <v>3560297</v>
      </c>
      <c r="P13" s="106">
        <v>6909846</v>
      </c>
      <c r="Q13" s="105">
        <f t="shared" si="3"/>
        <v>51.524983335373896</v>
      </c>
      <c r="R13" s="16" t="s">
        <v>330</v>
      </c>
      <c r="U13" s="101"/>
    </row>
    <row r="14" spans="1:21" ht="33" customHeight="1" thickBot="1" x14ac:dyDescent="0.3">
      <c r="A14" s="104" t="s">
        <v>12</v>
      </c>
      <c r="B14" s="103">
        <v>4323271</v>
      </c>
      <c r="C14" s="103">
        <v>4645275</v>
      </c>
      <c r="D14" s="103">
        <v>8968546</v>
      </c>
      <c r="E14" s="102">
        <f t="shared" si="0"/>
        <v>51.795185083512983</v>
      </c>
      <c r="F14" s="103">
        <v>4308843</v>
      </c>
      <c r="G14" s="103">
        <v>4783055</v>
      </c>
      <c r="H14" s="103">
        <v>9091898</v>
      </c>
      <c r="I14" s="102">
        <f t="shared" si="1"/>
        <v>52.607882314561827</v>
      </c>
      <c r="J14" s="103">
        <v>4398666</v>
      </c>
      <c r="K14" s="103">
        <v>5003244</v>
      </c>
      <c r="L14" s="103">
        <v>9401910</v>
      </c>
      <c r="M14" s="102">
        <f t="shared" si="2"/>
        <v>53.215187126871029</v>
      </c>
      <c r="N14" s="103">
        <v>4651823</v>
      </c>
      <c r="O14" s="103">
        <v>4889213</v>
      </c>
      <c r="P14" s="103">
        <v>9541036</v>
      </c>
      <c r="Q14" s="102">
        <f t="shared" si="3"/>
        <v>51.24404729213893</v>
      </c>
      <c r="R14" s="13" t="s">
        <v>16</v>
      </c>
      <c r="U14" s="101"/>
    </row>
    <row r="15" spans="1:21" ht="33" customHeight="1" x14ac:dyDescent="0.25">
      <c r="A15" s="385" t="s">
        <v>258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6"/>
    </row>
    <row r="17" spans="1:1" x14ac:dyDescent="0.25">
      <c r="A17" s="74"/>
    </row>
  </sheetData>
  <mergeCells count="9">
    <mergeCell ref="A3:A5"/>
    <mergeCell ref="R3:R5"/>
    <mergeCell ref="A15:R15"/>
    <mergeCell ref="A1:R1"/>
    <mergeCell ref="A2:R2"/>
    <mergeCell ref="B3:E3"/>
    <mergeCell ref="F3:I3"/>
    <mergeCell ref="J3:M3"/>
    <mergeCell ref="N3:Q3"/>
  </mergeCells>
  <pageMargins left="0.26" right="0.2" top="0.75" bottom="0.66" header="0.3" footer="0.3"/>
  <pageSetup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4.9989318521683403E-2"/>
  </sheetPr>
  <dimension ref="A1:J36"/>
  <sheetViews>
    <sheetView view="pageBreakPreview" zoomScaleNormal="115" zoomScaleSheetLayoutView="100" workbookViewId="0">
      <selection sqref="A1:K46"/>
    </sheetView>
  </sheetViews>
  <sheetFormatPr defaultRowHeight="15" x14ac:dyDescent="0.25"/>
  <cols>
    <col min="1" max="1" width="15.7109375" customWidth="1"/>
    <col min="2" max="10" width="10.7109375" customWidth="1"/>
  </cols>
  <sheetData>
    <row r="1" spans="1:10" ht="34.5" customHeight="1" thickBot="1" x14ac:dyDescent="0.3">
      <c r="A1" s="193" t="s">
        <v>559</v>
      </c>
      <c r="B1" s="194"/>
      <c r="C1" s="194"/>
      <c r="D1" s="194"/>
      <c r="E1" s="194"/>
      <c r="F1" s="194"/>
      <c r="G1" s="194"/>
      <c r="H1" s="194"/>
      <c r="I1" s="194"/>
      <c r="J1" s="195"/>
    </row>
    <row r="2" spans="1:10" ht="34.5" customHeight="1" thickTop="1" thickBot="1" x14ac:dyDescent="0.3">
      <c r="A2" s="409" t="s">
        <v>560</v>
      </c>
      <c r="B2" s="410"/>
      <c r="C2" s="410"/>
      <c r="D2" s="410"/>
      <c r="E2" s="410"/>
      <c r="F2" s="410"/>
      <c r="G2" s="410"/>
      <c r="H2" s="410"/>
      <c r="I2" s="410"/>
      <c r="J2" s="411"/>
    </row>
    <row r="3" spans="1:10" ht="35.1" customHeight="1" x14ac:dyDescent="0.25">
      <c r="A3" s="397" t="s">
        <v>410</v>
      </c>
      <c r="B3" s="404" t="s">
        <v>409</v>
      </c>
      <c r="C3" s="405"/>
      <c r="D3" s="406"/>
      <c r="E3" s="405" t="s">
        <v>408</v>
      </c>
      <c r="F3" s="405"/>
      <c r="G3" s="406"/>
      <c r="H3" s="407" t="s">
        <v>134</v>
      </c>
      <c r="I3" s="407"/>
      <c r="J3" s="408"/>
    </row>
    <row r="4" spans="1:10" ht="35.1" customHeight="1" thickBot="1" x14ac:dyDescent="0.3">
      <c r="A4" s="398"/>
      <c r="B4" s="272" t="s">
        <v>407</v>
      </c>
      <c r="C4" s="269"/>
      <c r="D4" s="270"/>
      <c r="E4" s="269" t="s">
        <v>406</v>
      </c>
      <c r="F4" s="269"/>
      <c r="G4" s="270"/>
      <c r="H4" s="269" t="s">
        <v>127</v>
      </c>
      <c r="I4" s="269"/>
      <c r="J4" s="270"/>
    </row>
    <row r="5" spans="1:10" ht="35.1" customHeight="1" x14ac:dyDescent="0.25">
      <c r="A5" s="399" t="s">
        <v>79</v>
      </c>
      <c r="B5" s="100" t="s">
        <v>5</v>
      </c>
      <c r="C5" s="129" t="s">
        <v>24</v>
      </c>
      <c r="D5" s="100" t="s">
        <v>4</v>
      </c>
      <c r="E5" s="100" t="s">
        <v>5</v>
      </c>
      <c r="F5" s="129" t="s">
        <v>24</v>
      </c>
      <c r="G5" s="100" t="s">
        <v>4</v>
      </c>
      <c r="H5" s="100" t="s">
        <v>5</v>
      </c>
      <c r="I5" s="129" t="s">
        <v>24</v>
      </c>
      <c r="J5" s="100" t="s">
        <v>4</v>
      </c>
    </row>
    <row r="6" spans="1:10" ht="35.1" customHeight="1" thickBot="1" x14ac:dyDescent="0.3">
      <c r="A6" s="400"/>
      <c r="B6" s="10" t="s">
        <v>10</v>
      </c>
      <c r="C6" s="10" t="s">
        <v>9</v>
      </c>
      <c r="D6" s="10" t="s">
        <v>8</v>
      </c>
      <c r="E6" s="10" t="s">
        <v>10</v>
      </c>
      <c r="F6" s="10" t="s">
        <v>9</v>
      </c>
      <c r="G6" s="10" t="s">
        <v>8</v>
      </c>
      <c r="H6" s="10" t="s">
        <v>10</v>
      </c>
      <c r="I6" s="10" t="s">
        <v>9</v>
      </c>
      <c r="J6" s="10" t="s">
        <v>8</v>
      </c>
    </row>
    <row r="7" spans="1:10" ht="35.1" customHeight="1" thickBot="1" x14ac:dyDescent="0.3">
      <c r="A7" s="38" t="s">
        <v>146</v>
      </c>
      <c r="B7" s="54">
        <v>3.27</v>
      </c>
      <c r="C7" s="54">
        <v>2.66</v>
      </c>
      <c r="D7" s="54">
        <v>2.98</v>
      </c>
      <c r="E7" s="54">
        <v>4.78</v>
      </c>
      <c r="F7" s="54">
        <v>6.02</v>
      </c>
      <c r="G7" s="54">
        <v>5.38</v>
      </c>
      <c r="H7" s="54">
        <v>20.350000000000001</v>
      </c>
      <c r="I7" s="54">
        <v>20.93</v>
      </c>
      <c r="J7" s="54">
        <v>20.63</v>
      </c>
    </row>
    <row r="8" spans="1:10" ht="35.1" customHeight="1" thickBot="1" x14ac:dyDescent="0.3">
      <c r="A8" s="38" t="s">
        <v>147</v>
      </c>
      <c r="B8" s="52">
        <v>3.14</v>
      </c>
      <c r="C8" s="52">
        <v>2.7</v>
      </c>
      <c r="D8" s="52">
        <v>2.93</v>
      </c>
      <c r="E8" s="52">
        <v>4.1399999999999997</v>
      </c>
      <c r="F8" s="52">
        <v>5.43</v>
      </c>
      <c r="G8" s="52">
        <v>4.7699999999999996</v>
      </c>
      <c r="H8" s="52">
        <v>19.82</v>
      </c>
      <c r="I8" s="52">
        <v>20.23</v>
      </c>
      <c r="J8" s="52">
        <v>20.02</v>
      </c>
    </row>
    <row r="9" spans="1:10" ht="35.1" customHeight="1" thickBot="1" x14ac:dyDescent="0.3">
      <c r="A9" s="38" t="s">
        <v>148</v>
      </c>
      <c r="B9" s="54">
        <v>3.31</v>
      </c>
      <c r="C9" s="54">
        <v>2.89</v>
      </c>
      <c r="D9" s="54">
        <v>3.1</v>
      </c>
      <c r="E9" s="54">
        <v>4.0999999999999996</v>
      </c>
      <c r="F9" s="54">
        <v>5.21</v>
      </c>
      <c r="G9" s="54">
        <v>4.6399999999999997</v>
      </c>
      <c r="H9" s="54">
        <v>18.93</v>
      </c>
      <c r="I9" s="54">
        <v>18.75</v>
      </c>
      <c r="J9" s="54">
        <v>18.84</v>
      </c>
    </row>
    <row r="10" spans="1:10" ht="35.1" customHeight="1" thickBot="1" x14ac:dyDescent="0.3">
      <c r="A10" s="38" t="s">
        <v>111</v>
      </c>
      <c r="B10" s="52">
        <v>2.56</v>
      </c>
      <c r="C10" s="52">
        <v>2.0699999999999998</v>
      </c>
      <c r="D10" s="52">
        <v>2.3199999999999998</v>
      </c>
      <c r="E10" s="52">
        <v>2.97</v>
      </c>
      <c r="F10" s="52">
        <v>4.09</v>
      </c>
      <c r="G10" s="52">
        <v>3.51</v>
      </c>
      <c r="H10" s="52">
        <v>21.47</v>
      </c>
      <c r="I10" s="52">
        <v>21.5</v>
      </c>
      <c r="J10" s="52">
        <v>21.49</v>
      </c>
    </row>
    <row r="11" spans="1:10" ht="35.1" customHeight="1" thickBot="1" x14ac:dyDescent="0.3">
      <c r="A11" s="38" t="s">
        <v>110</v>
      </c>
      <c r="B11" s="54">
        <v>3.68</v>
      </c>
      <c r="C11" s="54">
        <v>3.33</v>
      </c>
      <c r="D11" s="54">
        <v>3.51</v>
      </c>
      <c r="E11" s="54">
        <v>4.49</v>
      </c>
      <c r="F11" s="54">
        <v>5.57</v>
      </c>
      <c r="G11" s="54">
        <v>5.0199999999999996</v>
      </c>
      <c r="H11" s="54">
        <v>19.16</v>
      </c>
      <c r="I11" s="54">
        <v>18.66</v>
      </c>
      <c r="J11" s="54">
        <v>18.93</v>
      </c>
    </row>
    <row r="12" spans="1:10" ht="35.1" customHeight="1" thickBot="1" x14ac:dyDescent="0.3">
      <c r="A12" s="38" t="s">
        <v>138</v>
      </c>
      <c r="B12" s="52">
        <v>4.59</v>
      </c>
      <c r="C12" s="52">
        <v>4.3</v>
      </c>
      <c r="D12" s="52">
        <v>4.45</v>
      </c>
      <c r="E12" s="52">
        <v>4.26</v>
      </c>
      <c r="F12" s="52">
        <v>5.14</v>
      </c>
      <c r="G12" s="52">
        <v>4.68</v>
      </c>
      <c r="H12" s="52">
        <v>18.68</v>
      </c>
      <c r="I12" s="52">
        <v>17.05</v>
      </c>
      <c r="J12" s="52">
        <v>17.899999999999999</v>
      </c>
    </row>
    <row r="13" spans="1:10" ht="35.1" customHeight="1" thickBot="1" x14ac:dyDescent="0.3">
      <c r="A13" s="38" t="s">
        <v>141</v>
      </c>
      <c r="B13" s="54">
        <v>1.67</v>
      </c>
      <c r="C13" s="54">
        <v>1.22</v>
      </c>
      <c r="D13" s="54">
        <v>1.45</v>
      </c>
      <c r="E13" s="54">
        <v>2.2200000000000002</v>
      </c>
      <c r="F13" s="54">
        <v>2.96</v>
      </c>
      <c r="G13" s="54">
        <v>2.58</v>
      </c>
      <c r="H13" s="54">
        <v>17.010000000000002</v>
      </c>
      <c r="I13" s="54">
        <v>15.05</v>
      </c>
      <c r="J13" s="54">
        <v>16.07</v>
      </c>
    </row>
    <row r="14" spans="1:10" ht="35.1" customHeight="1" thickBot="1" x14ac:dyDescent="0.3">
      <c r="A14" s="38" t="s">
        <v>411</v>
      </c>
      <c r="B14" s="52">
        <v>0.8</v>
      </c>
      <c r="C14" s="52">
        <v>0.7</v>
      </c>
      <c r="D14" s="52">
        <v>0.8</v>
      </c>
      <c r="E14" s="52">
        <v>1.6</v>
      </c>
      <c r="F14" s="52">
        <v>2.2999999999999998</v>
      </c>
      <c r="G14" s="52">
        <v>1.9</v>
      </c>
      <c r="H14" s="52">
        <v>14.9</v>
      </c>
      <c r="I14" s="52">
        <v>14.2</v>
      </c>
      <c r="J14" s="52">
        <v>14.6</v>
      </c>
    </row>
    <row r="15" spans="1:10" ht="35.1" customHeight="1" thickBot="1" x14ac:dyDescent="0.3">
      <c r="A15" s="38" t="s">
        <v>412</v>
      </c>
      <c r="B15" s="54">
        <v>1.6</v>
      </c>
      <c r="C15" s="54">
        <v>1.4</v>
      </c>
      <c r="D15" s="54">
        <v>1.5</v>
      </c>
      <c r="E15" s="54">
        <v>2.7</v>
      </c>
      <c r="F15" s="54">
        <v>3.3</v>
      </c>
      <c r="G15" s="54">
        <v>3</v>
      </c>
      <c r="H15" s="54">
        <v>13</v>
      </c>
      <c r="I15" s="54">
        <v>12.3</v>
      </c>
      <c r="J15" s="54">
        <v>12.6</v>
      </c>
    </row>
    <row r="16" spans="1:10" ht="35.1" customHeight="1" thickBot="1" x14ac:dyDescent="0.3">
      <c r="A16" s="401" t="s">
        <v>405</v>
      </c>
      <c r="B16" s="402"/>
      <c r="C16" s="402"/>
      <c r="D16" s="402"/>
      <c r="E16" s="402"/>
      <c r="F16" s="402"/>
      <c r="G16" s="402"/>
      <c r="H16" s="402"/>
      <c r="I16" s="402"/>
      <c r="J16" s="403"/>
    </row>
    <row r="36" spans="1:1" x14ac:dyDescent="0.25">
      <c r="A36" s="30"/>
    </row>
  </sheetData>
  <mergeCells count="11">
    <mergeCell ref="A3:A4"/>
    <mergeCell ref="A5:A6"/>
    <mergeCell ref="A16:J16"/>
    <mergeCell ref="A1:J1"/>
    <mergeCell ref="B3:D3"/>
    <mergeCell ref="E3:G3"/>
    <mergeCell ref="H3:J3"/>
    <mergeCell ref="A2:J2"/>
    <mergeCell ref="B4:D4"/>
    <mergeCell ref="E4:G4"/>
    <mergeCell ref="H4:J4"/>
  </mergeCells>
  <pageMargins left="0.7" right="0.7" top="0.75" bottom="0.75" header="0.3" footer="0.3"/>
  <pageSetup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8"/>
  <sheetViews>
    <sheetView view="pageBreakPreview" zoomScale="60" zoomScaleNormal="115" workbookViewId="0">
      <selection activeCell="A3" sqref="A3:K3"/>
    </sheetView>
  </sheetViews>
  <sheetFormatPr defaultRowHeight="15" x14ac:dyDescent="0.25"/>
  <cols>
    <col min="1" max="1" width="21.85546875" customWidth="1"/>
    <col min="2" max="2" width="10.7109375" customWidth="1"/>
    <col min="3" max="3" width="11" customWidth="1"/>
    <col min="4" max="4" width="10.85546875" customWidth="1"/>
    <col min="5" max="5" width="10.5703125" customWidth="1"/>
    <col min="6" max="6" width="11" customWidth="1"/>
    <col min="7" max="7" width="10.85546875" customWidth="1"/>
    <col min="8" max="8" width="10.42578125" customWidth="1"/>
    <col min="9" max="10" width="11.140625" customWidth="1"/>
    <col min="11" max="11" width="20.42578125" customWidth="1"/>
    <col min="12" max="12" width="26.28515625" customWidth="1"/>
  </cols>
  <sheetData>
    <row r="1" spans="1:11" ht="14.45" customHeight="1" x14ac:dyDescent="0.25">
      <c r="A1" s="412" t="s">
        <v>561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24.6" customHeight="1" x14ac:dyDescent="0.25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40.15" customHeight="1" thickBot="1" x14ac:dyDescent="0.3">
      <c r="A3" s="412" t="s">
        <v>562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1" ht="17.25" customHeight="1" x14ac:dyDescent="0.25">
      <c r="A4" s="359" t="s">
        <v>359</v>
      </c>
      <c r="B4" s="419" t="s">
        <v>14</v>
      </c>
      <c r="C4" s="420"/>
      <c r="D4" s="421"/>
      <c r="E4" s="419" t="s">
        <v>26</v>
      </c>
      <c r="F4" s="420"/>
      <c r="G4" s="421"/>
      <c r="H4" s="419" t="s">
        <v>74</v>
      </c>
      <c r="I4" s="420"/>
      <c r="J4" s="421"/>
      <c r="K4" s="414" t="s">
        <v>358</v>
      </c>
    </row>
    <row r="5" spans="1:11" ht="20.25" customHeight="1" thickBot="1" x14ac:dyDescent="0.3">
      <c r="A5" s="360"/>
      <c r="B5" s="206" t="s">
        <v>18</v>
      </c>
      <c r="C5" s="204"/>
      <c r="D5" s="205"/>
      <c r="E5" s="206" t="s">
        <v>17</v>
      </c>
      <c r="F5" s="204"/>
      <c r="G5" s="205"/>
      <c r="H5" s="206" t="s">
        <v>155</v>
      </c>
      <c r="I5" s="204"/>
      <c r="J5" s="205"/>
      <c r="K5" s="415"/>
    </row>
    <row r="6" spans="1:11" ht="21" customHeight="1" x14ac:dyDescent="0.25">
      <c r="A6" s="360"/>
      <c r="B6" s="100" t="s">
        <v>158</v>
      </c>
      <c r="C6" s="100" t="s">
        <v>109</v>
      </c>
      <c r="D6" s="99" t="s">
        <v>4</v>
      </c>
      <c r="E6" s="100" t="s">
        <v>158</v>
      </c>
      <c r="F6" s="100" t="s">
        <v>109</v>
      </c>
      <c r="G6" s="99" t="s">
        <v>4</v>
      </c>
      <c r="H6" s="100" t="s">
        <v>158</v>
      </c>
      <c r="I6" s="100" t="s">
        <v>109</v>
      </c>
      <c r="J6" s="99" t="s">
        <v>4</v>
      </c>
      <c r="K6" s="415"/>
    </row>
    <row r="7" spans="1:11" ht="19.5" customHeight="1" thickBot="1" x14ac:dyDescent="0.3">
      <c r="A7" s="361"/>
      <c r="B7" s="10" t="s">
        <v>163</v>
      </c>
      <c r="C7" s="10" t="s">
        <v>159</v>
      </c>
      <c r="D7" s="85" t="s">
        <v>8</v>
      </c>
      <c r="E7" s="10" t="s">
        <v>163</v>
      </c>
      <c r="F7" s="10" t="s">
        <v>159</v>
      </c>
      <c r="G7" s="85" t="s">
        <v>8</v>
      </c>
      <c r="H7" s="10" t="s">
        <v>163</v>
      </c>
      <c r="I7" s="10" t="s">
        <v>159</v>
      </c>
      <c r="J7" s="85" t="s">
        <v>8</v>
      </c>
      <c r="K7" s="416"/>
    </row>
    <row r="8" spans="1:11" ht="39.950000000000003" customHeight="1" thickBot="1" x14ac:dyDescent="0.3">
      <c r="A8" s="18" t="s">
        <v>357</v>
      </c>
      <c r="B8" s="34">
        <v>5879</v>
      </c>
      <c r="C8" s="34">
        <v>5378</v>
      </c>
      <c r="D8" s="34">
        <v>5655</v>
      </c>
      <c r="E8" s="34">
        <v>15370</v>
      </c>
      <c r="F8" s="34">
        <v>13433</v>
      </c>
      <c r="G8" s="34">
        <v>14509</v>
      </c>
      <c r="H8" s="34">
        <v>9475</v>
      </c>
      <c r="I8" s="34">
        <v>8405</v>
      </c>
      <c r="J8" s="34">
        <v>8997</v>
      </c>
      <c r="K8" s="16" t="s">
        <v>356</v>
      </c>
    </row>
    <row r="9" spans="1:11" ht="39.950000000000003" customHeight="1" thickBot="1" x14ac:dyDescent="0.3">
      <c r="A9" s="18" t="s">
        <v>267</v>
      </c>
      <c r="B9" s="33">
        <v>3780</v>
      </c>
      <c r="C9" s="33">
        <v>3250</v>
      </c>
      <c r="D9" s="33">
        <v>3545</v>
      </c>
      <c r="E9" s="33">
        <v>14000</v>
      </c>
      <c r="F9" s="33">
        <v>12878</v>
      </c>
      <c r="G9" s="33">
        <v>13516</v>
      </c>
      <c r="H9" s="33">
        <v>6365</v>
      </c>
      <c r="I9" s="33">
        <v>5591</v>
      </c>
      <c r="J9" s="33">
        <v>6024</v>
      </c>
      <c r="K9" s="16" t="s">
        <v>122</v>
      </c>
    </row>
    <row r="10" spans="1:11" ht="39.950000000000003" customHeight="1" thickBot="1" x14ac:dyDescent="0.3">
      <c r="A10" s="18" t="s">
        <v>355</v>
      </c>
      <c r="B10" s="34">
        <v>4267</v>
      </c>
      <c r="C10" s="34">
        <v>3570</v>
      </c>
      <c r="D10" s="34">
        <v>3953</v>
      </c>
      <c r="E10" s="34">
        <v>15986</v>
      </c>
      <c r="F10" s="34">
        <v>14537</v>
      </c>
      <c r="G10" s="34">
        <v>15337</v>
      </c>
      <c r="H10" s="34">
        <v>7273</v>
      </c>
      <c r="I10" s="34">
        <v>6367</v>
      </c>
      <c r="J10" s="34">
        <v>6866</v>
      </c>
      <c r="K10" s="16" t="s">
        <v>354</v>
      </c>
    </row>
    <row r="11" spans="1:11" ht="39.950000000000003" customHeight="1" thickBot="1" x14ac:dyDescent="0.3">
      <c r="A11" s="18" t="s">
        <v>272</v>
      </c>
      <c r="B11" s="33">
        <v>6154</v>
      </c>
      <c r="C11" s="33">
        <v>5479</v>
      </c>
      <c r="D11" s="33">
        <v>5856</v>
      </c>
      <c r="E11" s="33">
        <v>18548</v>
      </c>
      <c r="F11" s="33">
        <v>16210</v>
      </c>
      <c r="G11" s="33">
        <v>17518</v>
      </c>
      <c r="H11" s="33">
        <v>9516</v>
      </c>
      <c r="I11" s="33">
        <v>8376</v>
      </c>
      <c r="J11" s="33">
        <v>9013</v>
      </c>
      <c r="K11" s="16" t="s">
        <v>127</v>
      </c>
    </row>
    <row r="12" spans="1:11" ht="39.950000000000003" customHeight="1" thickBot="1" x14ac:dyDescent="0.3">
      <c r="A12" s="18" t="s">
        <v>137</v>
      </c>
      <c r="B12" s="34">
        <v>9943</v>
      </c>
      <c r="C12" s="34">
        <v>8106</v>
      </c>
      <c r="D12" s="34">
        <v>9148</v>
      </c>
      <c r="E12" s="34">
        <v>25887</v>
      </c>
      <c r="F12" s="34">
        <v>21081</v>
      </c>
      <c r="G12" s="34">
        <v>23832</v>
      </c>
      <c r="H12" s="34">
        <v>15077</v>
      </c>
      <c r="I12" s="34">
        <v>12221</v>
      </c>
      <c r="J12" s="34">
        <v>13845</v>
      </c>
      <c r="K12" s="16" t="s">
        <v>178</v>
      </c>
    </row>
    <row r="13" spans="1:11" ht="39.950000000000003" customHeight="1" thickBot="1" x14ac:dyDescent="0.3">
      <c r="A13" s="18" t="s">
        <v>353</v>
      </c>
      <c r="B13" s="33">
        <v>8017</v>
      </c>
      <c r="C13" s="33">
        <v>9228</v>
      </c>
      <c r="D13" s="33">
        <v>8545</v>
      </c>
      <c r="E13" s="33">
        <v>35785</v>
      </c>
      <c r="F13" s="33">
        <v>10189</v>
      </c>
      <c r="G13" s="33">
        <v>22281</v>
      </c>
      <c r="H13" s="33">
        <v>14197</v>
      </c>
      <c r="I13" s="33">
        <v>9510</v>
      </c>
      <c r="J13" s="33">
        <v>12045</v>
      </c>
      <c r="K13" s="16" t="s">
        <v>352</v>
      </c>
    </row>
    <row r="14" spans="1:11" ht="39.950000000000003" customHeight="1" thickBot="1" x14ac:dyDescent="0.3">
      <c r="A14" s="18" t="s">
        <v>351</v>
      </c>
      <c r="B14" s="34">
        <v>13386</v>
      </c>
      <c r="C14" s="34">
        <v>11579</v>
      </c>
      <c r="D14" s="34">
        <v>12415</v>
      </c>
      <c r="E14" s="34">
        <v>27198</v>
      </c>
      <c r="F14" s="34">
        <v>10543</v>
      </c>
      <c r="G14" s="34">
        <v>19979</v>
      </c>
      <c r="H14" s="34">
        <v>18411</v>
      </c>
      <c r="I14" s="34">
        <v>11296</v>
      </c>
      <c r="J14" s="34">
        <v>14823</v>
      </c>
      <c r="K14" s="16" t="s">
        <v>350</v>
      </c>
    </row>
    <row r="15" spans="1:11" ht="39.950000000000003" customHeight="1" thickBot="1" x14ac:dyDescent="0.3">
      <c r="A15" s="18" t="s">
        <v>349</v>
      </c>
      <c r="B15" s="33">
        <v>11748</v>
      </c>
      <c r="C15" s="33">
        <v>11993</v>
      </c>
      <c r="D15" s="33">
        <v>11845</v>
      </c>
      <c r="E15" s="33">
        <v>19241</v>
      </c>
      <c r="F15" s="33">
        <v>17669</v>
      </c>
      <c r="G15" s="33">
        <v>18485</v>
      </c>
      <c r="H15" s="33">
        <v>14228</v>
      </c>
      <c r="I15" s="33">
        <v>14313</v>
      </c>
      <c r="J15" s="33">
        <v>14264</v>
      </c>
      <c r="K15" s="16" t="s">
        <v>348</v>
      </c>
    </row>
    <row r="16" spans="1:11" ht="39.950000000000003" customHeight="1" thickBot="1" x14ac:dyDescent="0.3">
      <c r="A16" s="18" t="s">
        <v>347</v>
      </c>
      <c r="B16" s="34">
        <v>16174</v>
      </c>
      <c r="C16" s="34">
        <v>15368</v>
      </c>
      <c r="D16" s="34">
        <v>15827</v>
      </c>
      <c r="E16" s="34">
        <v>20369</v>
      </c>
      <c r="F16" s="34">
        <v>20515</v>
      </c>
      <c r="G16" s="34">
        <v>20443</v>
      </c>
      <c r="H16" s="34">
        <v>18103</v>
      </c>
      <c r="I16" s="34">
        <v>18119</v>
      </c>
      <c r="J16" s="34">
        <v>18110</v>
      </c>
      <c r="K16" s="16" t="s">
        <v>346</v>
      </c>
    </row>
    <row r="17" spans="1:11" ht="39.950000000000003" customHeight="1" thickBot="1" x14ac:dyDescent="0.3">
      <c r="A17" s="109" t="s">
        <v>74</v>
      </c>
      <c r="B17" s="108">
        <v>5579</v>
      </c>
      <c r="C17" s="108">
        <v>4812</v>
      </c>
      <c r="D17" s="108">
        <v>5240</v>
      </c>
      <c r="E17" s="108">
        <v>17123</v>
      </c>
      <c r="F17" s="108">
        <v>15282</v>
      </c>
      <c r="G17" s="108">
        <v>16308</v>
      </c>
      <c r="H17" s="108">
        <v>8797</v>
      </c>
      <c r="I17" s="108">
        <v>7742</v>
      </c>
      <c r="J17" s="108">
        <v>8331</v>
      </c>
      <c r="K17" s="107" t="s">
        <v>136</v>
      </c>
    </row>
    <row r="18" spans="1:11" x14ac:dyDescent="0.25">
      <c r="A18" s="417" t="s">
        <v>345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</row>
  </sheetData>
  <mergeCells count="11">
    <mergeCell ref="A3:K3"/>
    <mergeCell ref="A1:K2"/>
    <mergeCell ref="K4:K7"/>
    <mergeCell ref="A4:A7"/>
    <mergeCell ref="A18:K18"/>
    <mergeCell ref="B4:D4"/>
    <mergeCell ref="E4:G4"/>
    <mergeCell ref="H4:J4"/>
    <mergeCell ref="B5:D5"/>
    <mergeCell ref="E5:G5"/>
    <mergeCell ref="H5:J5"/>
  </mergeCells>
  <pageMargins left="0.7" right="0.7" top="0.75" bottom="0.75" header="0.3" footer="0.3"/>
  <pageSetup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31"/>
  <sheetViews>
    <sheetView view="pageBreakPreview" topLeftCell="A13" zoomScaleNormal="130" zoomScaleSheetLayoutView="100" workbookViewId="0">
      <selection sqref="A1:K31"/>
    </sheetView>
  </sheetViews>
  <sheetFormatPr defaultRowHeight="15" x14ac:dyDescent="0.25"/>
  <cols>
    <col min="1" max="1" width="18.5703125" style="110" customWidth="1"/>
    <col min="2" max="2" width="10.5703125" style="110" customWidth="1"/>
    <col min="3" max="3" width="16.7109375" style="110" customWidth="1"/>
    <col min="4" max="4" width="10.42578125" style="110" customWidth="1"/>
    <col min="5" max="5" width="12" style="110" customWidth="1"/>
    <col min="6" max="6" width="16.28515625" style="110" customWidth="1"/>
    <col min="7" max="7" width="12.7109375" style="110" customWidth="1"/>
    <col min="8" max="8" width="9.42578125" style="110" customWidth="1"/>
    <col min="9" max="9" width="16.140625" style="110" customWidth="1"/>
    <col min="10" max="10" width="12" style="110" customWidth="1"/>
    <col min="11" max="11" width="16.28515625" style="110" customWidth="1"/>
    <col min="12" max="16384" width="9.140625" style="110"/>
  </cols>
  <sheetData>
    <row r="1" spans="1:11" ht="24" customHeight="1" x14ac:dyDescent="0.25">
      <c r="A1" s="425" t="s">
        <v>563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8.5" customHeight="1" thickBot="1" x14ac:dyDescent="0.3">
      <c r="A2" s="425" t="s">
        <v>564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x14ac:dyDescent="0.25">
      <c r="A3" s="350" t="s">
        <v>372</v>
      </c>
      <c r="B3" s="427" t="s">
        <v>158</v>
      </c>
      <c r="C3" s="428"/>
      <c r="D3" s="429"/>
      <c r="E3" s="430" t="s">
        <v>109</v>
      </c>
      <c r="F3" s="428"/>
      <c r="G3" s="429"/>
      <c r="H3" s="430" t="s">
        <v>4</v>
      </c>
      <c r="I3" s="428"/>
      <c r="J3" s="429"/>
      <c r="K3" s="350" t="s">
        <v>173</v>
      </c>
    </row>
    <row r="4" spans="1:11" ht="15.75" thickBot="1" x14ac:dyDescent="0.3">
      <c r="A4" s="351"/>
      <c r="B4" s="206" t="s">
        <v>10</v>
      </c>
      <c r="C4" s="204"/>
      <c r="D4" s="205"/>
      <c r="E4" s="206" t="s">
        <v>9</v>
      </c>
      <c r="F4" s="204"/>
      <c r="G4" s="205"/>
      <c r="H4" s="206" t="s">
        <v>8</v>
      </c>
      <c r="I4" s="204"/>
      <c r="J4" s="205"/>
      <c r="K4" s="351"/>
    </row>
    <row r="5" spans="1:11" ht="43.5" customHeight="1" x14ac:dyDescent="0.25">
      <c r="A5" s="351"/>
      <c r="B5" s="12" t="s">
        <v>371</v>
      </c>
      <c r="C5" s="12" t="s">
        <v>370</v>
      </c>
      <c r="D5" s="11" t="s">
        <v>369</v>
      </c>
      <c r="E5" s="12" t="s">
        <v>371</v>
      </c>
      <c r="F5" s="12" t="s">
        <v>370</v>
      </c>
      <c r="G5" s="11" t="s">
        <v>369</v>
      </c>
      <c r="H5" s="12" t="s">
        <v>371</v>
      </c>
      <c r="I5" s="12" t="s">
        <v>370</v>
      </c>
      <c r="J5" s="11" t="s">
        <v>369</v>
      </c>
      <c r="K5" s="351"/>
    </row>
    <row r="6" spans="1:11" ht="28.5" customHeight="1" thickBot="1" x14ac:dyDescent="0.3">
      <c r="A6" s="352"/>
      <c r="B6" s="10" t="s">
        <v>368</v>
      </c>
      <c r="C6" s="10" t="s">
        <v>367</v>
      </c>
      <c r="D6" s="85" t="s">
        <v>364</v>
      </c>
      <c r="E6" s="10" t="s">
        <v>366</v>
      </c>
      <c r="F6" s="10" t="s">
        <v>367</v>
      </c>
      <c r="G6" s="85" t="s">
        <v>364</v>
      </c>
      <c r="H6" s="10" t="s">
        <v>366</v>
      </c>
      <c r="I6" s="10" t="s">
        <v>365</v>
      </c>
      <c r="J6" s="85" t="s">
        <v>364</v>
      </c>
      <c r="K6" s="352"/>
    </row>
    <row r="7" spans="1:11" ht="15.75" thickBot="1" x14ac:dyDescent="0.3">
      <c r="A7" s="40" t="s">
        <v>71</v>
      </c>
      <c r="B7" s="34">
        <v>10969</v>
      </c>
      <c r="C7" s="34">
        <v>39983</v>
      </c>
      <c r="D7" s="34">
        <v>13434</v>
      </c>
      <c r="E7" s="34">
        <v>8976</v>
      </c>
      <c r="F7" s="34">
        <v>32634</v>
      </c>
      <c r="G7" s="34">
        <v>10709</v>
      </c>
      <c r="H7" s="34">
        <v>10045</v>
      </c>
      <c r="I7" s="34">
        <v>36869</v>
      </c>
      <c r="J7" s="34">
        <v>12179</v>
      </c>
      <c r="K7" s="16" t="s">
        <v>72</v>
      </c>
    </row>
    <row r="8" spans="1:11" ht="15.75" thickBot="1" x14ac:dyDescent="0.3">
      <c r="A8" s="40" t="s">
        <v>69</v>
      </c>
      <c r="B8" s="33">
        <v>5399</v>
      </c>
      <c r="C8" s="33">
        <v>17002</v>
      </c>
      <c r="D8" s="33">
        <v>5522</v>
      </c>
      <c r="E8" s="33">
        <v>4632</v>
      </c>
      <c r="F8" s="33">
        <v>29346</v>
      </c>
      <c r="G8" s="33">
        <v>4783</v>
      </c>
      <c r="H8" s="33">
        <v>5075</v>
      </c>
      <c r="I8" s="33">
        <v>20656</v>
      </c>
      <c r="J8" s="33">
        <v>5210</v>
      </c>
      <c r="K8" s="16" t="s">
        <v>70</v>
      </c>
    </row>
    <row r="9" spans="1:11" ht="15.75" thickBot="1" x14ac:dyDescent="0.3">
      <c r="A9" s="40" t="s">
        <v>67</v>
      </c>
      <c r="B9" s="34">
        <v>4795</v>
      </c>
      <c r="C9" s="34">
        <v>27919</v>
      </c>
      <c r="D9" s="34">
        <v>5062</v>
      </c>
      <c r="E9" s="34">
        <v>3720</v>
      </c>
      <c r="F9" s="34">
        <v>46230</v>
      </c>
      <c r="G9" s="34">
        <v>3826</v>
      </c>
      <c r="H9" s="34">
        <v>4379</v>
      </c>
      <c r="I9" s="34">
        <v>30092</v>
      </c>
      <c r="J9" s="34">
        <v>4587</v>
      </c>
      <c r="K9" s="16" t="s">
        <v>68</v>
      </c>
    </row>
    <row r="10" spans="1:11" ht="15.75" thickBot="1" x14ac:dyDescent="0.3">
      <c r="A10" s="40" t="s">
        <v>363</v>
      </c>
      <c r="B10" s="33">
        <v>3627</v>
      </c>
      <c r="C10" s="33">
        <v>29612</v>
      </c>
      <c r="D10" s="33">
        <v>4163</v>
      </c>
      <c r="E10" s="33">
        <v>3511</v>
      </c>
      <c r="F10" s="33">
        <v>24544</v>
      </c>
      <c r="G10" s="33">
        <v>3832</v>
      </c>
      <c r="H10" s="33">
        <v>3575</v>
      </c>
      <c r="I10" s="33">
        <v>27726</v>
      </c>
      <c r="J10" s="33">
        <v>4016</v>
      </c>
      <c r="K10" s="16" t="s">
        <v>66</v>
      </c>
    </row>
    <row r="11" spans="1:11" ht="15.75" thickBot="1" x14ac:dyDescent="0.3">
      <c r="A11" s="40" t="s">
        <v>63</v>
      </c>
      <c r="B11" s="34">
        <v>25712</v>
      </c>
      <c r="C11" s="34">
        <v>71303</v>
      </c>
      <c r="D11" s="34">
        <v>28443</v>
      </c>
      <c r="E11" s="34">
        <v>22666</v>
      </c>
      <c r="F11" s="34">
        <v>72905</v>
      </c>
      <c r="G11" s="34">
        <v>24886</v>
      </c>
      <c r="H11" s="34">
        <v>24407</v>
      </c>
      <c r="I11" s="34">
        <v>71867</v>
      </c>
      <c r="J11" s="34">
        <v>26934</v>
      </c>
      <c r="K11" s="16" t="s">
        <v>99</v>
      </c>
    </row>
    <row r="12" spans="1:11" ht="15.75" thickBot="1" x14ac:dyDescent="0.3">
      <c r="A12" s="40" t="s">
        <v>61</v>
      </c>
      <c r="B12" s="33">
        <v>9730</v>
      </c>
      <c r="C12" s="33">
        <v>38427</v>
      </c>
      <c r="D12" s="33">
        <v>11489</v>
      </c>
      <c r="E12" s="33">
        <v>7588</v>
      </c>
      <c r="F12" s="33">
        <v>56673</v>
      </c>
      <c r="G12" s="33">
        <v>9125</v>
      </c>
      <c r="H12" s="33">
        <v>8782</v>
      </c>
      <c r="I12" s="33">
        <v>43575</v>
      </c>
      <c r="J12" s="33">
        <v>10461</v>
      </c>
      <c r="K12" s="16" t="s">
        <v>96</v>
      </c>
    </row>
    <row r="13" spans="1:11" ht="15.75" thickBot="1" x14ac:dyDescent="0.3">
      <c r="A13" s="40" t="s">
        <v>59</v>
      </c>
      <c r="B13" s="34">
        <v>15827</v>
      </c>
      <c r="C13" s="34">
        <v>44100</v>
      </c>
      <c r="D13" s="34">
        <v>17759</v>
      </c>
      <c r="E13" s="34">
        <v>14316</v>
      </c>
      <c r="F13" s="34">
        <v>38137</v>
      </c>
      <c r="G13" s="34">
        <v>15439</v>
      </c>
      <c r="H13" s="34">
        <v>15215</v>
      </c>
      <c r="I13" s="34">
        <v>42224</v>
      </c>
      <c r="J13" s="34">
        <v>16832</v>
      </c>
      <c r="K13" s="16" t="s">
        <v>60</v>
      </c>
    </row>
    <row r="14" spans="1:11" ht="15.75" thickBot="1" x14ac:dyDescent="0.3">
      <c r="A14" s="40" t="s">
        <v>57</v>
      </c>
      <c r="B14" s="33">
        <v>12857</v>
      </c>
      <c r="C14" s="33">
        <v>41611</v>
      </c>
      <c r="D14" s="33">
        <v>14528</v>
      </c>
      <c r="E14" s="33">
        <v>10506</v>
      </c>
      <c r="F14" s="33">
        <v>39529</v>
      </c>
      <c r="G14" s="33">
        <v>11694</v>
      </c>
      <c r="H14" s="33">
        <v>11698</v>
      </c>
      <c r="I14" s="33">
        <v>40774</v>
      </c>
      <c r="J14" s="33">
        <v>13144</v>
      </c>
      <c r="K14" s="16" t="s">
        <v>95</v>
      </c>
    </row>
    <row r="15" spans="1:11" ht="15.75" thickBot="1" x14ac:dyDescent="0.3">
      <c r="A15" s="40" t="s">
        <v>55</v>
      </c>
      <c r="B15" s="34">
        <v>9839</v>
      </c>
      <c r="C15" s="34">
        <v>30235</v>
      </c>
      <c r="D15" s="34">
        <v>10713</v>
      </c>
      <c r="E15" s="34">
        <v>9563</v>
      </c>
      <c r="F15" s="34">
        <v>30775</v>
      </c>
      <c r="G15" s="34">
        <v>10464</v>
      </c>
      <c r="H15" s="34">
        <v>9720</v>
      </c>
      <c r="I15" s="34">
        <v>30466</v>
      </c>
      <c r="J15" s="34">
        <v>10606</v>
      </c>
      <c r="K15" s="16" t="s">
        <v>94</v>
      </c>
    </row>
    <row r="16" spans="1:11" ht="15.75" thickBot="1" x14ac:dyDescent="0.3">
      <c r="A16" s="40" t="s">
        <v>53</v>
      </c>
      <c r="B16" s="33">
        <v>5308</v>
      </c>
      <c r="C16" s="33">
        <v>31640</v>
      </c>
      <c r="D16" s="33">
        <v>5751</v>
      </c>
      <c r="E16" s="33">
        <v>4265</v>
      </c>
      <c r="F16" s="33">
        <v>31100</v>
      </c>
      <c r="G16" s="33">
        <v>4452</v>
      </c>
      <c r="H16" s="33">
        <v>4840</v>
      </c>
      <c r="I16" s="33">
        <v>31505</v>
      </c>
      <c r="J16" s="33">
        <v>5172</v>
      </c>
      <c r="K16" s="16" t="s">
        <v>54</v>
      </c>
    </row>
    <row r="17" spans="1:11" ht="15.75" thickBot="1" x14ac:dyDescent="0.3">
      <c r="A17" s="40" t="s">
        <v>51</v>
      </c>
      <c r="B17" s="34">
        <v>9561</v>
      </c>
      <c r="C17" s="34">
        <v>47357</v>
      </c>
      <c r="D17" s="34">
        <v>12710</v>
      </c>
      <c r="E17" s="34">
        <v>9783</v>
      </c>
      <c r="F17" s="34">
        <v>45754</v>
      </c>
      <c r="G17" s="34">
        <v>11578</v>
      </c>
      <c r="H17" s="34">
        <v>9658</v>
      </c>
      <c r="I17" s="34">
        <v>46860</v>
      </c>
      <c r="J17" s="34">
        <v>12225</v>
      </c>
      <c r="K17" s="16" t="s">
        <v>52</v>
      </c>
    </row>
    <row r="18" spans="1:11" ht="15.75" thickBot="1" x14ac:dyDescent="0.3">
      <c r="A18" s="40" t="s">
        <v>49</v>
      </c>
      <c r="B18" s="33">
        <v>11139</v>
      </c>
      <c r="C18" s="33">
        <v>39967</v>
      </c>
      <c r="D18" s="33">
        <v>14128</v>
      </c>
      <c r="E18" s="33">
        <v>11300</v>
      </c>
      <c r="F18" s="33">
        <v>41570</v>
      </c>
      <c r="G18" s="33">
        <v>14469</v>
      </c>
      <c r="H18" s="33">
        <v>11214</v>
      </c>
      <c r="I18" s="33">
        <v>40720</v>
      </c>
      <c r="J18" s="33">
        <v>14287</v>
      </c>
      <c r="K18" s="16" t="s">
        <v>50</v>
      </c>
    </row>
    <row r="19" spans="1:11" ht="15.75" thickBot="1" x14ac:dyDescent="0.3">
      <c r="A19" s="40" t="s">
        <v>47</v>
      </c>
      <c r="B19" s="34">
        <v>6385</v>
      </c>
      <c r="C19" s="34">
        <v>50174</v>
      </c>
      <c r="D19" s="34">
        <v>7845</v>
      </c>
      <c r="E19" s="34">
        <v>4994</v>
      </c>
      <c r="F19" s="34">
        <v>36580</v>
      </c>
      <c r="G19" s="34">
        <v>5789</v>
      </c>
      <c r="H19" s="34">
        <v>5769</v>
      </c>
      <c r="I19" s="34">
        <v>45104</v>
      </c>
      <c r="J19" s="34">
        <v>6938</v>
      </c>
      <c r="K19" s="16" t="s">
        <v>48</v>
      </c>
    </row>
    <row r="20" spans="1:11" ht="15.75" thickBot="1" x14ac:dyDescent="0.3">
      <c r="A20" s="40" t="s">
        <v>45</v>
      </c>
      <c r="B20" s="33">
        <v>11916</v>
      </c>
      <c r="C20" s="33">
        <v>59685</v>
      </c>
      <c r="D20" s="33">
        <v>15219</v>
      </c>
      <c r="E20" s="33">
        <v>10593</v>
      </c>
      <c r="F20" s="33">
        <v>64460</v>
      </c>
      <c r="G20" s="33">
        <v>12932</v>
      </c>
      <c r="H20" s="33">
        <v>11335</v>
      </c>
      <c r="I20" s="33">
        <v>61229</v>
      </c>
      <c r="J20" s="33">
        <v>14230</v>
      </c>
      <c r="K20" s="16" t="s">
        <v>46</v>
      </c>
    </row>
    <row r="21" spans="1:11" ht="15.75" thickBot="1" x14ac:dyDescent="0.3">
      <c r="A21" s="40" t="s">
        <v>43</v>
      </c>
      <c r="B21" s="34">
        <v>5687</v>
      </c>
      <c r="C21" s="34">
        <v>36938</v>
      </c>
      <c r="D21" s="34">
        <v>6718</v>
      </c>
      <c r="E21" s="34">
        <v>4552</v>
      </c>
      <c r="F21" s="34">
        <v>31553</v>
      </c>
      <c r="G21" s="34">
        <v>5014</v>
      </c>
      <c r="H21" s="34">
        <v>5175</v>
      </c>
      <c r="I21" s="34">
        <v>35345</v>
      </c>
      <c r="J21" s="34">
        <v>5956</v>
      </c>
      <c r="K21" s="16" t="s">
        <v>44</v>
      </c>
    </row>
    <row r="22" spans="1:11" ht="15.75" thickBot="1" x14ac:dyDescent="0.3">
      <c r="A22" s="40" t="s">
        <v>41</v>
      </c>
      <c r="B22" s="33">
        <v>16095</v>
      </c>
      <c r="C22" s="33">
        <v>61289</v>
      </c>
      <c r="D22" s="33">
        <v>19065</v>
      </c>
      <c r="E22" s="33">
        <v>13790</v>
      </c>
      <c r="F22" s="33">
        <v>51211</v>
      </c>
      <c r="G22" s="33">
        <v>15848</v>
      </c>
      <c r="H22" s="33">
        <v>15131</v>
      </c>
      <c r="I22" s="33">
        <v>57529</v>
      </c>
      <c r="J22" s="33">
        <v>17728</v>
      </c>
      <c r="K22" s="16" t="s">
        <v>42</v>
      </c>
    </row>
    <row r="23" spans="1:11" ht="15.75" thickBot="1" x14ac:dyDescent="0.3">
      <c r="A23" s="40" t="s">
        <v>39</v>
      </c>
      <c r="B23" s="34">
        <v>8306</v>
      </c>
      <c r="C23" s="34">
        <v>40441</v>
      </c>
      <c r="D23" s="34">
        <v>9365</v>
      </c>
      <c r="E23" s="34">
        <v>7221</v>
      </c>
      <c r="F23" s="34">
        <v>40778</v>
      </c>
      <c r="G23" s="34">
        <v>8000</v>
      </c>
      <c r="H23" s="34">
        <v>7835</v>
      </c>
      <c r="I23" s="34">
        <v>40558</v>
      </c>
      <c r="J23" s="34">
        <v>8775</v>
      </c>
      <c r="K23" s="16" t="s">
        <v>40</v>
      </c>
    </row>
    <row r="24" spans="1:11" ht="15.75" thickBot="1" x14ac:dyDescent="0.3">
      <c r="A24" s="40" t="s">
        <v>37</v>
      </c>
      <c r="B24" s="33">
        <v>12551</v>
      </c>
      <c r="C24" s="33">
        <v>52873</v>
      </c>
      <c r="D24" s="33">
        <v>16826</v>
      </c>
      <c r="E24" s="33">
        <v>10966</v>
      </c>
      <c r="F24" s="33">
        <v>61681</v>
      </c>
      <c r="G24" s="33">
        <v>14087</v>
      </c>
      <c r="H24" s="33">
        <v>11799</v>
      </c>
      <c r="I24" s="33">
        <v>55807</v>
      </c>
      <c r="J24" s="33">
        <v>15559</v>
      </c>
      <c r="K24" s="16" t="s">
        <v>38</v>
      </c>
    </row>
    <row r="25" spans="1:11" ht="15.75" thickBot="1" x14ac:dyDescent="0.3">
      <c r="A25" s="40" t="s">
        <v>35</v>
      </c>
      <c r="B25" s="34">
        <v>13847</v>
      </c>
      <c r="C25" s="34">
        <v>46986</v>
      </c>
      <c r="D25" s="34">
        <v>15690</v>
      </c>
      <c r="E25" s="34">
        <v>12106</v>
      </c>
      <c r="F25" s="34">
        <v>47884</v>
      </c>
      <c r="G25" s="34">
        <v>13885</v>
      </c>
      <c r="H25" s="34">
        <v>13095</v>
      </c>
      <c r="I25" s="34">
        <v>47348</v>
      </c>
      <c r="J25" s="34">
        <v>14913</v>
      </c>
      <c r="K25" s="16" t="s">
        <v>36</v>
      </c>
    </row>
    <row r="26" spans="1:11" ht="15.75" thickBot="1" x14ac:dyDescent="0.3">
      <c r="A26" s="40" t="s">
        <v>33</v>
      </c>
      <c r="B26" s="33">
        <v>9883</v>
      </c>
      <c r="C26" s="33">
        <v>42887</v>
      </c>
      <c r="D26" s="33">
        <v>11285</v>
      </c>
      <c r="E26" s="33">
        <v>7972</v>
      </c>
      <c r="F26" s="33">
        <v>27674</v>
      </c>
      <c r="G26" s="33">
        <v>8677</v>
      </c>
      <c r="H26" s="33">
        <v>9019</v>
      </c>
      <c r="I26" s="33">
        <v>36678</v>
      </c>
      <c r="J26" s="33">
        <v>10111</v>
      </c>
      <c r="K26" s="16" t="s">
        <v>34</v>
      </c>
    </row>
    <row r="27" spans="1:11" ht="15.75" thickBot="1" x14ac:dyDescent="0.3">
      <c r="A27" s="40" t="s">
        <v>31</v>
      </c>
      <c r="B27" s="34">
        <v>6741</v>
      </c>
      <c r="C27" s="34">
        <v>85528</v>
      </c>
      <c r="D27" s="34">
        <v>8899</v>
      </c>
      <c r="E27" s="34">
        <v>5744</v>
      </c>
      <c r="F27" s="34">
        <v>44979</v>
      </c>
      <c r="G27" s="34">
        <v>6363</v>
      </c>
      <c r="H27" s="34">
        <v>6301</v>
      </c>
      <c r="I27" s="34">
        <v>72959</v>
      </c>
      <c r="J27" s="34">
        <v>7788</v>
      </c>
      <c r="K27" s="16" t="s">
        <v>32</v>
      </c>
    </row>
    <row r="28" spans="1:11" ht="15.75" thickBot="1" x14ac:dyDescent="0.3">
      <c r="A28" s="40" t="s">
        <v>29</v>
      </c>
      <c r="B28" s="33">
        <v>8546</v>
      </c>
      <c r="C28" s="33">
        <v>53075</v>
      </c>
      <c r="D28" s="33">
        <v>9595</v>
      </c>
      <c r="E28" s="33">
        <v>8088</v>
      </c>
      <c r="F28" s="33">
        <v>46724</v>
      </c>
      <c r="G28" s="33">
        <v>8660</v>
      </c>
      <c r="H28" s="33">
        <v>8319</v>
      </c>
      <c r="I28" s="33">
        <v>50670</v>
      </c>
      <c r="J28" s="33">
        <v>9135</v>
      </c>
      <c r="K28" s="16" t="s">
        <v>30</v>
      </c>
    </row>
    <row r="29" spans="1:11" ht="15.75" thickBot="1" x14ac:dyDescent="0.3">
      <c r="A29" s="40" t="s">
        <v>362</v>
      </c>
      <c r="B29" s="111">
        <v>8797</v>
      </c>
      <c r="C29" s="111">
        <v>51844</v>
      </c>
      <c r="D29" s="111">
        <v>10721</v>
      </c>
      <c r="E29" s="111">
        <v>7742</v>
      </c>
      <c r="F29" s="111">
        <v>47421</v>
      </c>
      <c r="G29" s="111">
        <v>8955</v>
      </c>
      <c r="H29" s="111">
        <v>8331</v>
      </c>
      <c r="I29" s="111">
        <v>50307</v>
      </c>
      <c r="J29" s="111">
        <v>9948</v>
      </c>
      <c r="K29" s="16" t="s">
        <v>28</v>
      </c>
    </row>
    <row r="30" spans="1:11" ht="15.75" customHeight="1" x14ac:dyDescent="0.25">
      <c r="A30" s="431" t="s">
        <v>361</v>
      </c>
      <c r="B30" s="302"/>
      <c r="C30" s="302"/>
      <c r="D30" s="302"/>
      <c r="E30" s="302"/>
      <c r="F30" s="302"/>
      <c r="G30" s="302"/>
      <c r="H30" s="302"/>
      <c r="I30" s="302"/>
      <c r="J30" s="302"/>
      <c r="K30" s="432"/>
    </row>
    <row r="31" spans="1:11" ht="12.75" customHeight="1" thickBot="1" x14ac:dyDescent="0.3">
      <c r="A31" s="422" t="s">
        <v>360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4"/>
    </row>
  </sheetData>
  <mergeCells count="12">
    <mergeCell ref="A31:K31"/>
    <mergeCell ref="A1:K1"/>
    <mergeCell ref="A2:K2"/>
    <mergeCell ref="A3:A6"/>
    <mergeCell ref="B3:D3"/>
    <mergeCell ref="E3:G3"/>
    <mergeCell ref="H3:J3"/>
    <mergeCell ref="K3:K6"/>
    <mergeCell ref="B4:D4"/>
    <mergeCell ref="E4:G4"/>
    <mergeCell ref="H4:J4"/>
    <mergeCell ref="A30:K30"/>
  </mergeCells>
  <pageMargins left="0.25" right="0.25" top="0.75" bottom="0.75" header="0.3" footer="0.3"/>
  <pageSetup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14999847407452621"/>
  </sheetPr>
  <dimension ref="A1:E29"/>
  <sheetViews>
    <sheetView view="pageBreakPreview" zoomScale="130" zoomScaleSheetLayoutView="130" workbookViewId="0">
      <selection activeCell="A3" sqref="A3:T3"/>
    </sheetView>
  </sheetViews>
  <sheetFormatPr defaultRowHeight="15" x14ac:dyDescent="0.25"/>
  <cols>
    <col min="1" max="1" width="16.42578125" customWidth="1"/>
    <col min="2" max="4" width="13.7109375" customWidth="1"/>
    <col min="5" max="5" width="15.85546875" customWidth="1"/>
  </cols>
  <sheetData>
    <row r="1" spans="1:5" ht="28.5" customHeight="1" thickBot="1" x14ac:dyDescent="0.3">
      <c r="A1" s="433" t="s">
        <v>565</v>
      </c>
      <c r="B1" s="434"/>
      <c r="C1" s="434"/>
      <c r="D1" s="434"/>
      <c r="E1" s="435"/>
    </row>
    <row r="2" spans="1:5" ht="36.75" customHeight="1" thickBot="1" x14ac:dyDescent="0.3">
      <c r="A2" s="438" t="s">
        <v>566</v>
      </c>
      <c r="B2" s="439"/>
      <c r="C2" s="439"/>
      <c r="D2" s="439"/>
      <c r="E2" s="440"/>
    </row>
    <row r="3" spans="1:5" ht="38.25" customHeight="1" x14ac:dyDescent="0.25">
      <c r="A3" s="116" t="s">
        <v>78</v>
      </c>
      <c r="B3" s="115" t="s">
        <v>381</v>
      </c>
      <c r="C3" s="88" t="s">
        <v>380</v>
      </c>
      <c r="D3" s="115" t="s">
        <v>379</v>
      </c>
      <c r="E3" s="87" t="s">
        <v>378</v>
      </c>
    </row>
    <row r="4" spans="1:5" ht="35.25" customHeight="1" thickBot="1" x14ac:dyDescent="0.3">
      <c r="A4" s="114" t="s">
        <v>79</v>
      </c>
      <c r="B4" s="86" t="s">
        <v>377</v>
      </c>
      <c r="C4" s="89" t="s">
        <v>376</v>
      </c>
      <c r="D4" s="86" t="s">
        <v>188</v>
      </c>
      <c r="E4" s="89" t="s">
        <v>375</v>
      </c>
    </row>
    <row r="5" spans="1:5" ht="30" customHeight="1" thickBot="1" x14ac:dyDescent="0.3">
      <c r="A5" s="38" t="s">
        <v>145</v>
      </c>
      <c r="B5" s="34">
        <v>99.9</v>
      </c>
      <c r="C5" s="20">
        <v>75</v>
      </c>
      <c r="D5" s="34">
        <v>57</v>
      </c>
      <c r="E5" s="34">
        <v>66</v>
      </c>
    </row>
    <row r="6" spans="1:5" ht="30" customHeight="1" thickBot="1" x14ac:dyDescent="0.3">
      <c r="A6" s="38" t="s">
        <v>146</v>
      </c>
      <c r="B6" s="22">
        <v>101</v>
      </c>
      <c r="C6" s="22">
        <v>78</v>
      </c>
      <c r="D6" s="22">
        <v>67</v>
      </c>
      <c r="E6" s="22">
        <v>71</v>
      </c>
    </row>
    <row r="7" spans="1:5" ht="30" customHeight="1" thickBot="1" x14ac:dyDescent="0.3">
      <c r="A7" s="38" t="s">
        <v>147</v>
      </c>
      <c r="B7" s="34">
        <v>103.7</v>
      </c>
      <c r="C7" s="34">
        <v>80.650000000000006</v>
      </c>
      <c r="D7" s="34">
        <v>69.75</v>
      </c>
      <c r="E7" s="20">
        <v>71</v>
      </c>
    </row>
    <row r="8" spans="1:5" ht="30" customHeight="1" thickBot="1" x14ac:dyDescent="0.3">
      <c r="A8" s="38" t="s">
        <v>148</v>
      </c>
      <c r="B8" s="22">
        <v>105</v>
      </c>
      <c r="C8" s="22">
        <v>83</v>
      </c>
      <c r="D8" s="33">
        <v>72</v>
      </c>
      <c r="E8" s="33">
        <v>73</v>
      </c>
    </row>
    <row r="9" spans="1:5" ht="30" customHeight="1" thickBot="1" x14ac:dyDescent="0.3">
      <c r="A9" s="38" t="s">
        <v>111</v>
      </c>
      <c r="B9" s="34">
        <v>106.15</v>
      </c>
      <c r="C9" s="34">
        <v>84.89</v>
      </c>
      <c r="D9" s="34">
        <v>72.819999999999993</v>
      </c>
      <c r="E9" s="34">
        <v>74</v>
      </c>
    </row>
    <row r="10" spans="1:5" ht="30" customHeight="1" thickBot="1" x14ac:dyDescent="0.3">
      <c r="A10" s="38" t="s">
        <v>110</v>
      </c>
      <c r="B10" s="33">
        <v>110</v>
      </c>
      <c r="C10" s="33">
        <v>86.58</v>
      </c>
      <c r="D10" s="33">
        <v>74.62</v>
      </c>
      <c r="E10" s="33">
        <v>73.44</v>
      </c>
    </row>
    <row r="11" spans="1:5" ht="30" customHeight="1" thickBot="1" x14ac:dyDescent="0.3">
      <c r="A11" s="38" t="s">
        <v>138</v>
      </c>
      <c r="B11" s="34">
        <v>119.57</v>
      </c>
      <c r="C11" s="34">
        <v>92.94</v>
      </c>
      <c r="D11" s="34">
        <v>77.349999999999994</v>
      </c>
      <c r="E11" s="34">
        <v>79</v>
      </c>
    </row>
    <row r="12" spans="1:5" ht="30" customHeight="1" thickBot="1" x14ac:dyDescent="0.3">
      <c r="A12" s="113" t="s">
        <v>141</v>
      </c>
      <c r="B12" s="33">
        <v>125</v>
      </c>
      <c r="C12" s="33">
        <v>92</v>
      </c>
      <c r="D12" s="33">
        <v>82</v>
      </c>
      <c r="E12" s="33">
        <v>76</v>
      </c>
    </row>
    <row r="13" spans="1:5" ht="30" customHeight="1" thickBot="1" x14ac:dyDescent="0.3">
      <c r="A13" s="38" t="s">
        <v>411</v>
      </c>
      <c r="B13" s="34">
        <v>125</v>
      </c>
      <c r="C13" s="34">
        <v>93</v>
      </c>
      <c r="D13" s="34">
        <v>83</v>
      </c>
      <c r="E13" s="34">
        <v>77</v>
      </c>
    </row>
    <row r="14" spans="1:5" ht="30" customHeight="1" thickBot="1" x14ac:dyDescent="0.3">
      <c r="A14" s="113" t="s">
        <v>412</v>
      </c>
      <c r="B14" s="33">
        <v>126.45</v>
      </c>
      <c r="C14" s="33">
        <v>92.72</v>
      </c>
      <c r="D14" s="33">
        <v>84</v>
      </c>
      <c r="E14" s="33">
        <v>77.83</v>
      </c>
    </row>
    <row r="15" spans="1:5" ht="27.75" customHeight="1" x14ac:dyDescent="0.25">
      <c r="A15" s="436" t="s">
        <v>374</v>
      </c>
      <c r="B15" s="221"/>
      <c r="C15" s="221"/>
      <c r="D15" s="221"/>
      <c r="E15" s="437"/>
    </row>
    <row r="16" spans="1:5" s="112" customFormat="1" x14ac:dyDescent="0.25">
      <c r="A16" s="436" t="s">
        <v>373</v>
      </c>
      <c r="B16" s="221"/>
      <c r="C16" s="221"/>
      <c r="D16" s="221"/>
      <c r="E16" s="437"/>
    </row>
    <row r="29" spans="1:1" x14ac:dyDescent="0.25">
      <c r="A29" s="30"/>
    </row>
  </sheetData>
  <mergeCells count="4">
    <mergeCell ref="A1:E1"/>
    <mergeCell ref="A16:E16"/>
    <mergeCell ref="A2:E2"/>
    <mergeCell ref="A15:E15"/>
  </mergeCells>
  <pageMargins left="0.70866141732283472" right="0.70866141732283472" top="0.74803149606299213" bottom="0.74803149606299213" header="0.31496062992125984" footer="0.31496062992125984"/>
  <pageSetup scale="11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14999847407452621"/>
  </sheetPr>
  <dimension ref="A1:AS45"/>
  <sheetViews>
    <sheetView view="pageBreakPreview" topLeftCell="A2" zoomScaleNormal="115" zoomScaleSheetLayoutView="100" workbookViewId="0">
      <selection activeCell="A3" sqref="A3:T3"/>
    </sheetView>
  </sheetViews>
  <sheetFormatPr defaultRowHeight="15" x14ac:dyDescent="0.25"/>
  <cols>
    <col min="1" max="1" width="15.140625" customWidth="1"/>
    <col min="2" max="5" width="7.42578125" customWidth="1"/>
    <col min="6" max="6" width="10.42578125" hidden="1" customWidth="1"/>
    <col min="7" max="7" width="10.140625" hidden="1" customWidth="1"/>
    <col min="8" max="8" width="12.140625" hidden="1" customWidth="1"/>
    <col min="9" max="9" width="9.42578125" hidden="1" customWidth="1"/>
    <col min="10" max="10" width="7.28515625" hidden="1" customWidth="1"/>
    <col min="11" max="11" width="10" hidden="1" customWidth="1"/>
    <col min="12" max="12" width="9.42578125" hidden="1" customWidth="1"/>
    <col min="13" max="13" width="10" hidden="1" customWidth="1"/>
    <col min="14" max="14" width="10.7109375" hidden="1" customWidth="1"/>
    <col min="15" max="18" width="7.42578125" customWidth="1"/>
    <col min="19" max="27" width="10.7109375" hidden="1" customWidth="1"/>
    <col min="28" max="31" width="7.42578125" customWidth="1"/>
    <col min="32" max="32" width="7" hidden="1" customWidth="1"/>
    <col min="33" max="33" width="8" hidden="1" customWidth="1"/>
    <col min="34" max="35" width="7" hidden="1" customWidth="1"/>
    <col min="36" max="36" width="8" hidden="1" customWidth="1"/>
    <col min="37" max="40" width="7" hidden="1" customWidth="1"/>
    <col min="41" max="44" width="7" customWidth="1"/>
    <col min="45" max="45" width="16.140625" customWidth="1"/>
  </cols>
  <sheetData>
    <row r="1" spans="1:45" ht="29.25" customHeight="1" x14ac:dyDescent="0.25">
      <c r="A1" s="447" t="s">
        <v>567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</row>
    <row r="2" spans="1:45" ht="24.75" customHeight="1" thickBot="1" x14ac:dyDescent="0.3">
      <c r="A2" s="448" t="s">
        <v>568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</row>
    <row r="3" spans="1:45" ht="30.75" customHeight="1" thickBot="1" x14ac:dyDescent="0.3">
      <c r="A3" s="278" t="s">
        <v>75</v>
      </c>
      <c r="B3" s="272" t="s">
        <v>110</v>
      </c>
      <c r="C3" s="269"/>
      <c r="D3" s="269"/>
      <c r="E3" s="270"/>
      <c r="F3" s="441" t="s">
        <v>390</v>
      </c>
      <c r="G3" s="441"/>
      <c r="H3" s="441"/>
      <c r="I3" s="442" t="s">
        <v>389</v>
      </c>
      <c r="J3" s="442"/>
      <c r="K3" s="442"/>
      <c r="L3" s="441" t="s">
        <v>388</v>
      </c>
      <c r="M3" s="441"/>
      <c r="N3" s="441"/>
      <c r="O3" s="275" t="s">
        <v>138</v>
      </c>
      <c r="P3" s="269"/>
      <c r="Q3" s="269"/>
      <c r="R3" s="269"/>
      <c r="S3" s="441" t="s">
        <v>390</v>
      </c>
      <c r="T3" s="441"/>
      <c r="U3" s="441"/>
      <c r="V3" s="442" t="s">
        <v>389</v>
      </c>
      <c r="W3" s="442"/>
      <c r="X3" s="442"/>
      <c r="Y3" s="441" t="s">
        <v>388</v>
      </c>
      <c r="Z3" s="441"/>
      <c r="AA3" s="441"/>
      <c r="AB3" s="443" t="s">
        <v>141</v>
      </c>
      <c r="AC3" s="284"/>
      <c r="AD3" s="284"/>
      <c r="AE3" s="444"/>
      <c r="AF3" s="441" t="s">
        <v>390</v>
      </c>
      <c r="AG3" s="441"/>
      <c r="AH3" s="441"/>
      <c r="AI3" s="442" t="s">
        <v>389</v>
      </c>
      <c r="AJ3" s="442"/>
      <c r="AK3" s="442"/>
      <c r="AL3" s="441" t="s">
        <v>388</v>
      </c>
      <c r="AM3" s="441"/>
      <c r="AN3" s="441"/>
      <c r="AO3" s="443" t="s">
        <v>411</v>
      </c>
      <c r="AP3" s="284"/>
      <c r="AQ3" s="284"/>
      <c r="AR3" s="444"/>
      <c r="AS3" s="383" t="s">
        <v>182</v>
      </c>
    </row>
    <row r="4" spans="1:45" ht="30.75" customHeight="1" x14ac:dyDescent="0.25">
      <c r="A4" s="278"/>
      <c r="B4" s="127" t="s">
        <v>158</v>
      </c>
      <c r="C4" s="177" t="s">
        <v>109</v>
      </c>
      <c r="D4" s="177" t="s">
        <v>12</v>
      </c>
      <c r="E4" s="177" t="s">
        <v>387</v>
      </c>
      <c r="F4" s="184"/>
      <c r="G4" s="184"/>
      <c r="H4" s="184"/>
      <c r="I4" s="185"/>
      <c r="J4" s="185"/>
      <c r="K4" s="185"/>
      <c r="L4" s="184"/>
      <c r="M4" s="184"/>
      <c r="N4" s="184"/>
      <c r="O4" s="84" t="s">
        <v>158</v>
      </c>
      <c r="P4" s="176" t="s">
        <v>109</v>
      </c>
      <c r="Q4" s="176" t="s">
        <v>12</v>
      </c>
      <c r="R4" s="176" t="s">
        <v>387</v>
      </c>
      <c r="S4" s="184"/>
      <c r="T4" s="184"/>
      <c r="U4" s="184"/>
      <c r="V4" s="185"/>
      <c r="W4" s="185"/>
      <c r="X4" s="185"/>
      <c r="Y4" s="184"/>
      <c r="Z4" s="184"/>
      <c r="AA4" s="184"/>
      <c r="AB4" s="127" t="s">
        <v>158</v>
      </c>
      <c r="AC4" s="177" t="s">
        <v>109</v>
      </c>
      <c r="AD4" s="177" t="s">
        <v>12</v>
      </c>
      <c r="AE4" s="177" t="s">
        <v>387</v>
      </c>
      <c r="AF4" s="184"/>
      <c r="AG4" s="184"/>
      <c r="AH4" s="184"/>
      <c r="AI4" s="185"/>
      <c r="AJ4" s="185"/>
      <c r="AK4" s="185"/>
      <c r="AL4" s="184"/>
      <c r="AM4" s="184"/>
      <c r="AN4" s="184"/>
      <c r="AO4" s="127" t="s">
        <v>158</v>
      </c>
      <c r="AP4" s="177" t="s">
        <v>109</v>
      </c>
      <c r="AQ4" s="177" t="s">
        <v>12</v>
      </c>
      <c r="AR4" s="177" t="s">
        <v>387</v>
      </c>
      <c r="AS4" s="383"/>
    </row>
    <row r="5" spans="1:45" ht="30.75" customHeight="1" thickBot="1" x14ac:dyDescent="0.3">
      <c r="A5" s="279"/>
      <c r="B5" s="171" t="s">
        <v>160</v>
      </c>
      <c r="C5" s="178" t="s">
        <v>159</v>
      </c>
      <c r="D5" s="178" t="s">
        <v>16</v>
      </c>
      <c r="E5" s="178" t="s">
        <v>386</v>
      </c>
      <c r="F5" s="184"/>
      <c r="G5" s="184"/>
      <c r="H5" s="184"/>
      <c r="I5" s="185"/>
      <c r="J5" s="185"/>
      <c r="K5" s="185"/>
      <c r="L5" s="184"/>
      <c r="M5" s="184"/>
      <c r="N5" s="184"/>
      <c r="O5" s="171" t="s">
        <v>160</v>
      </c>
      <c r="P5" s="178" t="s">
        <v>159</v>
      </c>
      <c r="Q5" s="178" t="s">
        <v>16</v>
      </c>
      <c r="R5" s="178" t="s">
        <v>386</v>
      </c>
      <c r="S5" s="186" t="s">
        <v>160</v>
      </c>
      <c r="T5" s="186" t="s">
        <v>159</v>
      </c>
      <c r="U5" s="186" t="s">
        <v>16</v>
      </c>
      <c r="V5" s="186" t="s">
        <v>160</v>
      </c>
      <c r="W5" s="186" t="s">
        <v>159</v>
      </c>
      <c r="X5" s="186" t="s">
        <v>16</v>
      </c>
      <c r="Y5" s="186" t="s">
        <v>160</v>
      </c>
      <c r="Z5" s="186" t="s">
        <v>159</v>
      </c>
      <c r="AA5" s="186" t="s">
        <v>16</v>
      </c>
      <c r="AB5" s="171" t="s">
        <v>160</v>
      </c>
      <c r="AC5" s="178" t="s">
        <v>159</v>
      </c>
      <c r="AD5" s="178" t="s">
        <v>16</v>
      </c>
      <c r="AE5" s="178" t="s">
        <v>386</v>
      </c>
      <c r="AF5" s="186" t="s">
        <v>160</v>
      </c>
      <c r="AG5" s="186" t="s">
        <v>159</v>
      </c>
      <c r="AH5" s="186" t="s">
        <v>16</v>
      </c>
      <c r="AI5" s="186" t="s">
        <v>160</v>
      </c>
      <c r="AJ5" s="186" t="s">
        <v>159</v>
      </c>
      <c r="AK5" s="186" t="s">
        <v>16</v>
      </c>
      <c r="AL5" s="186" t="s">
        <v>160</v>
      </c>
      <c r="AM5" s="186" t="s">
        <v>159</v>
      </c>
      <c r="AN5" s="186" t="s">
        <v>16</v>
      </c>
      <c r="AO5" s="171" t="s">
        <v>160</v>
      </c>
      <c r="AP5" s="178" t="s">
        <v>159</v>
      </c>
      <c r="AQ5" s="178" t="s">
        <v>16</v>
      </c>
      <c r="AR5" s="178" t="s">
        <v>386</v>
      </c>
      <c r="AS5" s="384"/>
    </row>
    <row r="6" spans="1:45" ht="32.25" customHeight="1" thickBot="1" x14ac:dyDescent="0.3">
      <c r="A6" s="125" t="s">
        <v>107</v>
      </c>
      <c r="B6" s="126">
        <f t="shared" ref="B6:B43" si="0">F6+I6+L6</f>
        <v>128</v>
      </c>
      <c r="C6" s="126">
        <f t="shared" ref="C6:C43" si="1">G6+J6+M6</f>
        <v>50</v>
      </c>
      <c r="D6" s="126">
        <f t="shared" ref="D6:D43" si="2">H6+K6+N6</f>
        <v>178</v>
      </c>
      <c r="E6" s="121">
        <f t="shared" ref="E6:E23" si="3">C6*100/D6</f>
        <v>28.089887640449437</v>
      </c>
      <c r="F6" s="187">
        <v>11</v>
      </c>
      <c r="G6" s="187"/>
      <c r="H6" s="187">
        <v>11</v>
      </c>
      <c r="I6" s="187">
        <v>36</v>
      </c>
      <c r="J6" s="187">
        <v>11</v>
      </c>
      <c r="K6" s="187">
        <v>47</v>
      </c>
      <c r="L6" s="187">
        <v>81</v>
      </c>
      <c r="M6" s="187">
        <v>39</v>
      </c>
      <c r="N6" s="187">
        <v>120</v>
      </c>
      <c r="O6" s="126">
        <f t="shared" ref="O6:O43" si="4">S6+V6+Y6</f>
        <v>187</v>
      </c>
      <c r="P6" s="126">
        <f t="shared" ref="P6:P43" si="5">T6+W6+Z6</f>
        <v>61</v>
      </c>
      <c r="Q6" s="126">
        <f t="shared" ref="Q6:Q43" si="6">U6+X6+AA6</f>
        <v>248</v>
      </c>
      <c r="R6" s="121">
        <f t="shared" ref="R6:R23" si="7">P6*100/Q6</f>
        <v>24.596774193548388</v>
      </c>
      <c r="S6" s="187">
        <v>26</v>
      </c>
      <c r="T6" s="187">
        <v>2</v>
      </c>
      <c r="U6" s="187">
        <v>28</v>
      </c>
      <c r="V6" s="187">
        <v>51</v>
      </c>
      <c r="W6" s="187">
        <v>13</v>
      </c>
      <c r="X6" s="187">
        <v>64</v>
      </c>
      <c r="Y6" s="187">
        <v>110</v>
      </c>
      <c r="Z6" s="187">
        <v>46</v>
      </c>
      <c r="AA6" s="187">
        <v>156</v>
      </c>
      <c r="AB6" s="126">
        <f t="shared" ref="AB6:AB43" si="8">AF6+AI6+AL6</f>
        <v>182</v>
      </c>
      <c r="AC6" s="126">
        <f t="shared" ref="AC6:AC43" si="9">AG6+AJ6+AM6</f>
        <v>67</v>
      </c>
      <c r="AD6" s="126">
        <f t="shared" ref="AD6:AD43" si="10">AH6+AK6+AN6</f>
        <v>249</v>
      </c>
      <c r="AE6" s="121">
        <f t="shared" ref="AE6:AE43" si="11">AC6*100/AD6</f>
        <v>26.907630522088354</v>
      </c>
      <c r="AF6" s="188">
        <v>24</v>
      </c>
      <c r="AG6" s="188">
        <v>2</v>
      </c>
      <c r="AH6" s="188">
        <v>26</v>
      </c>
      <c r="AI6" s="188">
        <v>51</v>
      </c>
      <c r="AJ6" s="188">
        <v>12</v>
      </c>
      <c r="AK6" s="188">
        <v>63</v>
      </c>
      <c r="AL6" s="188">
        <v>107</v>
      </c>
      <c r="AM6" s="188">
        <v>53</v>
      </c>
      <c r="AN6" s="188">
        <v>160</v>
      </c>
      <c r="AO6" s="126">
        <v>176</v>
      </c>
      <c r="AP6" s="126">
        <v>61</v>
      </c>
      <c r="AQ6" s="126">
        <v>237</v>
      </c>
      <c r="AR6" s="121">
        <f t="shared" ref="AR6:AR43" si="12">AP6*100/AQ6</f>
        <v>25.738396624472575</v>
      </c>
      <c r="AS6" s="93" t="s">
        <v>385</v>
      </c>
    </row>
    <row r="7" spans="1:45" ht="15.75" thickBot="1" x14ac:dyDescent="0.3">
      <c r="A7" s="123" t="s">
        <v>71</v>
      </c>
      <c r="B7" s="118">
        <f t="shared" si="0"/>
        <v>56224</v>
      </c>
      <c r="C7" s="118">
        <f t="shared" si="1"/>
        <v>26618</v>
      </c>
      <c r="D7" s="118">
        <f t="shared" si="2"/>
        <v>82842</v>
      </c>
      <c r="E7" s="182">
        <f t="shared" si="3"/>
        <v>32.13104463919268</v>
      </c>
      <c r="F7" s="187">
        <v>6369</v>
      </c>
      <c r="G7" s="187">
        <v>1646</v>
      </c>
      <c r="H7" s="187">
        <v>8015</v>
      </c>
      <c r="I7" s="187">
        <v>6067</v>
      </c>
      <c r="J7" s="187">
        <v>2047</v>
      </c>
      <c r="K7" s="187">
        <v>8114</v>
      </c>
      <c r="L7" s="187">
        <v>43788</v>
      </c>
      <c r="M7" s="187">
        <v>22925</v>
      </c>
      <c r="N7" s="187">
        <v>66713</v>
      </c>
      <c r="O7" s="118">
        <f t="shared" si="4"/>
        <v>61569</v>
      </c>
      <c r="P7" s="118">
        <f t="shared" si="5"/>
        <v>29961</v>
      </c>
      <c r="Q7" s="118">
        <f t="shared" si="6"/>
        <v>91530</v>
      </c>
      <c r="R7" s="182">
        <f t="shared" si="7"/>
        <v>32.733529990167156</v>
      </c>
      <c r="S7" s="187">
        <v>7160</v>
      </c>
      <c r="T7" s="187">
        <v>1872</v>
      </c>
      <c r="U7" s="187">
        <v>9032</v>
      </c>
      <c r="V7" s="187">
        <v>6845</v>
      </c>
      <c r="W7" s="187">
        <v>2327</v>
      </c>
      <c r="X7" s="187">
        <v>9172</v>
      </c>
      <c r="Y7" s="187">
        <v>47564</v>
      </c>
      <c r="Z7" s="187">
        <v>25762</v>
      </c>
      <c r="AA7" s="187">
        <v>73326</v>
      </c>
      <c r="AB7" s="118">
        <f t="shared" si="8"/>
        <v>60821</v>
      </c>
      <c r="AC7" s="118">
        <f t="shared" si="9"/>
        <v>30488</v>
      </c>
      <c r="AD7" s="118">
        <f t="shared" si="10"/>
        <v>91309</v>
      </c>
      <c r="AE7" s="182">
        <f t="shared" si="11"/>
        <v>33.38991775180979</v>
      </c>
      <c r="AF7" s="188">
        <v>7282</v>
      </c>
      <c r="AG7" s="188">
        <v>1947</v>
      </c>
      <c r="AH7" s="188">
        <v>9229</v>
      </c>
      <c r="AI7" s="188">
        <v>6845</v>
      </c>
      <c r="AJ7" s="188">
        <v>2482</v>
      </c>
      <c r="AK7" s="188">
        <v>9327</v>
      </c>
      <c r="AL7" s="188">
        <v>46694</v>
      </c>
      <c r="AM7" s="188">
        <v>26059</v>
      </c>
      <c r="AN7" s="188">
        <v>72753</v>
      </c>
      <c r="AO7" s="118">
        <v>61451</v>
      </c>
      <c r="AP7" s="118">
        <v>32357</v>
      </c>
      <c r="AQ7" s="118">
        <v>93808</v>
      </c>
      <c r="AR7" s="182">
        <f t="shared" si="12"/>
        <v>34.492793791574279</v>
      </c>
      <c r="AS7" s="120" t="s">
        <v>72</v>
      </c>
    </row>
    <row r="8" spans="1:45" ht="15.75" thickBot="1" x14ac:dyDescent="0.3">
      <c r="A8" s="123" t="s">
        <v>105</v>
      </c>
      <c r="B8" s="122">
        <f t="shared" si="0"/>
        <v>709</v>
      </c>
      <c r="C8" s="122">
        <f t="shared" si="1"/>
        <v>363</v>
      </c>
      <c r="D8" s="122">
        <f t="shared" si="2"/>
        <v>1072</v>
      </c>
      <c r="E8" s="121">
        <f t="shared" si="3"/>
        <v>33.861940298507463</v>
      </c>
      <c r="F8" s="187">
        <v>112</v>
      </c>
      <c r="G8" s="187">
        <v>17</v>
      </c>
      <c r="H8" s="187">
        <v>129</v>
      </c>
      <c r="I8" s="187">
        <v>119</v>
      </c>
      <c r="J8" s="187">
        <v>38</v>
      </c>
      <c r="K8" s="187">
        <v>157</v>
      </c>
      <c r="L8" s="187">
        <v>478</v>
      </c>
      <c r="M8" s="187">
        <v>308</v>
      </c>
      <c r="N8" s="187">
        <v>786</v>
      </c>
      <c r="O8" s="122">
        <f t="shared" si="4"/>
        <v>921</v>
      </c>
      <c r="P8" s="122">
        <f t="shared" si="5"/>
        <v>518</v>
      </c>
      <c r="Q8" s="122">
        <f t="shared" si="6"/>
        <v>1439</v>
      </c>
      <c r="R8" s="121">
        <f t="shared" si="7"/>
        <v>35.997220291869354</v>
      </c>
      <c r="S8" s="187">
        <v>146</v>
      </c>
      <c r="T8" s="187">
        <v>20</v>
      </c>
      <c r="U8" s="187">
        <v>166</v>
      </c>
      <c r="V8" s="187">
        <v>139</v>
      </c>
      <c r="W8" s="187">
        <v>36</v>
      </c>
      <c r="X8" s="187">
        <v>175</v>
      </c>
      <c r="Y8" s="187">
        <v>636</v>
      </c>
      <c r="Z8" s="187">
        <v>462</v>
      </c>
      <c r="AA8" s="187">
        <v>1098</v>
      </c>
      <c r="AB8" s="122">
        <f t="shared" si="8"/>
        <v>1177</v>
      </c>
      <c r="AC8" s="122">
        <f t="shared" si="9"/>
        <v>762</v>
      </c>
      <c r="AD8" s="122">
        <f t="shared" si="10"/>
        <v>1939</v>
      </c>
      <c r="AE8" s="121">
        <f t="shared" si="11"/>
        <v>39.298607529654461</v>
      </c>
      <c r="AF8" s="188">
        <v>171</v>
      </c>
      <c r="AG8" s="188">
        <v>33</v>
      </c>
      <c r="AH8" s="188">
        <v>204</v>
      </c>
      <c r="AI8" s="188">
        <v>180</v>
      </c>
      <c r="AJ8" s="188">
        <v>55</v>
      </c>
      <c r="AK8" s="188">
        <v>235</v>
      </c>
      <c r="AL8" s="188">
        <v>826</v>
      </c>
      <c r="AM8" s="188">
        <v>674</v>
      </c>
      <c r="AN8" s="188">
        <v>1500</v>
      </c>
      <c r="AO8" s="122">
        <v>1198</v>
      </c>
      <c r="AP8" s="122">
        <v>866</v>
      </c>
      <c r="AQ8" s="122">
        <v>2064</v>
      </c>
      <c r="AR8" s="121">
        <f t="shared" si="12"/>
        <v>41.957364341085274</v>
      </c>
      <c r="AS8" s="120" t="s">
        <v>106</v>
      </c>
    </row>
    <row r="9" spans="1:45" ht="15.75" thickBot="1" x14ac:dyDescent="0.3">
      <c r="A9" s="123" t="s">
        <v>69</v>
      </c>
      <c r="B9" s="118">
        <f t="shared" si="0"/>
        <v>10902</v>
      </c>
      <c r="C9" s="118">
        <f t="shared" si="1"/>
        <v>6735</v>
      </c>
      <c r="D9" s="118">
        <f t="shared" si="2"/>
        <v>17637</v>
      </c>
      <c r="E9" s="182">
        <f t="shared" si="3"/>
        <v>38.18676645688042</v>
      </c>
      <c r="F9" s="187">
        <v>1150</v>
      </c>
      <c r="G9" s="187">
        <v>316</v>
      </c>
      <c r="H9" s="187">
        <v>1466</v>
      </c>
      <c r="I9" s="187">
        <v>2497</v>
      </c>
      <c r="J9" s="187">
        <v>1361</v>
      </c>
      <c r="K9" s="187">
        <v>3858</v>
      </c>
      <c r="L9" s="187">
        <v>7255</v>
      </c>
      <c r="M9" s="187">
        <v>5058</v>
      </c>
      <c r="N9" s="187">
        <v>12313</v>
      </c>
      <c r="O9" s="118">
        <f t="shared" si="4"/>
        <v>12295</v>
      </c>
      <c r="P9" s="118">
        <f t="shared" si="5"/>
        <v>7921</v>
      </c>
      <c r="Q9" s="118">
        <f t="shared" si="6"/>
        <v>20216</v>
      </c>
      <c r="R9" s="182">
        <f t="shared" si="7"/>
        <v>39.181836169370797</v>
      </c>
      <c r="S9" s="187">
        <v>1271</v>
      </c>
      <c r="T9" s="187">
        <v>375</v>
      </c>
      <c r="U9" s="187">
        <v>1646</v>
      </c>
      <c r="V9" s="187">
        <v>2654</v>
      </c>
      <c r="W9" s="187">
        <v>1526</v>
      </c>
      <c r="X9" s="187">
        <v>4180</v>
      </c>
      <c r="Y9" s="187">
        <v>8370</v>
      </c>
      <c r="Z9" s="187">
        <v>6020</v>
      </c>
      <c r="AA9" s="187">
        <v>14390</v>
      </c>
      <c r="AB9" s="118">
        <f t="shared" si="8"/>
        <v>12364</v>
      </c>
      <c r="AC9" s="118">
        <f t="shared" si="9"/>
        <v>8152</v>
      </c>
      <c r="AD9" s="118">
        <f t="shared" si="10"/>
        <v>20516</v>
      </c>
      <c r="AE9" s="182">
        <f t="shared" si="11"/>
        <v>39.734841099629556</v>
      </c>
      <c r="AF9" s="188">
        <v>1257</v>
      </c>
      <c r="AG9" s="188">
        <v>365</v>
      </c>
      <c r="AH9" s="188">
        <v>1622</v>
      </c>
      <c r="AI9" s="188">
        <v>2489</v>
      </c>
      <c r="AJ9" s="188">
        <v>1416</v>
      </c>
      <c r="AK9" s="188">
        <v>3905</v>
      </c>
      <c r="AL9" s="188">
        <v>8618</v>
      </c>
      <c r="AM9" s="188">
        <v>6371</v>
      </c>
      <c r="AN9" s="188">
        <v>14989</v>
      </c>
      <c r="AO9" s="118">
        <v>12388</v>
      </c>
      <c r="AP9" s="118">
        <v>8535</v>
      </c>
      <c r="AQ9" s="118">
        <v>20923</v>
      </c>
      <c r="AR9" s="182">
        <f t="shared" si="12"/>
        <v>40.792429383931555</v>
      </c>
      <c r="AS9" s="120" t="s">
        <v>70</v>
      </c>
    </row>
    <row r="10" spans="1:45" ht="15.75" thickBot="1" x14ac:dyDescent="0.3">
      <c r="A10" s="123" t="s">
        <v>67</v>
      </c>
      <c r="B10" s="122">
        <f t="shared" si="0"/>
        <v>16974</v>
      </c>
      <c r="C10" s="122">
        <f t="shared" si="1"/>
        <v>4227</v>
      </c>
      <c r="D10" s="122">
        <f t="shared" si="2"/>
        <v>21201</v>
      </c>
      <c r="E10" s="121">
        <f t="shared" si="3"/>
        <v>19.937738785906326</v>
      </c>
      <c r="F10" s="187">
        <v>1729</v>
      </c>
      <c r="G10" s="187">
        <v>375</v>
      </c>
      <c r="H10" s="187">
        <v>2104</v>
      </c>
      <c r="I10" s="187">
        <v>3243</v>
      </c>
      <c r="J10" s="187">
        <v>775</v>
      </c>
      <c r="K10" s="187">
        <v>4018</v>
      </c>
      <c r="L10" s="187">
        <v>12002</v>
      </c>
      <c r="M10" s="187">
        <v>3077</v>
      </c>
      <c r="N10" s="187">
        <v>15079</v>
      </c>
      <c r="O10" s="122">
        <f t="shared" si="4"/>
        <v>19772</v>
      </c>
      <c r="P10" s="122">
        <f t="shared" si="5"/>
        <v>4930</v>
      </c>
      <c r="Q10" s="122">
        <f t="shared" si="6"/>
        <v>24702</v>
      </c>
      <c r="R10" s="121">
        <f t="shared" si="7"/>
        <v>19.957898145899119</v>
      </c>
      <c r="S10" s="187">
        <v>1847</v>
      </c>
      <c r="T10" s="187">
        <v>412</v>
      </c>
      <c r="U10" s="187">
        <v>2259</v>
      </c>
      <c r="V10" s="187">
        <v>3343</v>
      </c>
      <c r="W10" s="187">
        <v>791</v>
      </c>
      <c r="X10" s="187">
        <v>4134</v>
      </c>
      <c r="Y10" s="187">
        <v>14582</v>
      </c>
      <c r="Z10" s="187">
        <v>3727</v>
      </c>
      <c r="AA10" s="187">
        <v>18309</v>
      </c>
      <c r="AB10" s="122">
        <f t="shared" si="8"/>
        <v>21676</v>
      </c>
      <c r="AC10" s="122">
        <f t="shared" si="9"/>
        <v>5542</v>
      </c>
      <c r="AD10" s="122">
        <f t="shared" si="10"/>
        <v>27218</v>
      </c>
      <c r="AE10" s="121">
        <f t="shared" si="11"/>
        <v>20.361525461091926</v>
      </c>
      <c r="AF10" s="188">
        <v>1933</v>
      </c>
      <c r="AG10" s="188">
        <v>423</v>
      </c>
      <c r="AH10" s="188">
        <v>2356</v>
      </c>
      <c r="AI10" s="188">
        <v>3336</v>
      </c>
      <c r="AJ10" s="188">
        <v>757</v>
      </c>
      <c r="AK10" s="188">
        <v>4093</v>
      </c>
      <c r="AL10" s="188">
        <v>16407</v>
      </c>
      <c r="AM10" s="188">
        <v>4362</v>
      </c>
      <c r="AN10" s="188">
        <v>20769</v>
      </c>
      <c r="AO10" s="122">
        <v>25323</v>
      </c>
      <c r="AP10" s="122">
        <v>6880</v>
      </c>
      <c r="AQ10" s="122">
        <v>32203</v>
      </c>
      <c r="AR10" s="121">
        <f t="shared" si="12"/>
        <v>21.364469148837063</v>
      </c>
      <c r="AS10" s="120" t="s">
        <v>68</v>
      </c>
    </row>
    <row r="11" spans="1:45" ht="15.75" thickBot="1" x14ac:dyDescent="0.3">
      <c r="A11" s="123" t="s">
        <v>103</v>
      </c>
      <c r="B11" s="118">
        <f t="shared" si="0"/>
        <v>1368</v>
      </c>
      <c r="C11" s="118">
        <f t="shared" si="1"/>
        <v>1770</v>
      </c>
      <c r="D11" s="118">
        <f t="shared" si="2"/>
        <v>3138</v>
      </c>
      <c r="E11" s="182">
        <f t="shared" si="3"/>
        <v>56.405353728489487</v>
      </c>
      <c r="F11" s="187">
        <v>403</v>
      </c>
      <c r="G11" s="187">
        <v>279</v>
      </c>
      <c r="H11" s="187">
        <v>682</v>
      </c>
      <c r="I11" s="187">
        <v>219</v>
      </c>
      <c r="J11" s="187">
        <v>314</v>
      </c>
      <c r="K11" s="187">
        <v>533</v>
      </c>
      <c r="L11" s="187">
        <v>746</v>
      </c>
      <c r="M11" s="187">
        <v>1177</v>
      </c>
      <c r="N11" s="187">
        <v>1923</v>
      </c>
      <c r="O11" s="118">
        <f t="shared" si="4"/>
        <v>1402</v>
      </c>
      <c r="P11" s="118">
        <f t="shared" si="5"/>
        <v>1933</v>
      </c>
      <c r="Q11" s="118">
        <f t="shared" si="6"/>
        <v>3335</v>
      </c>
      <c r="R11" s="182">
        <f t="shared" si="7"/>
        <v>57.96101949025487</v>
      </c>
      <c r="S11" s="187">
        <v>395</v>
      </c>
      <c r="T11" s="187">
        <v>282</v>
      </c>
      <c r="U11" s="187">
        <v>677</v>
      </c>
      <c r="V11" s="187">
        <v>224</v>
      </c>
      <c r="W11" s="187">
        <v>334</v>
      </c>
      <c r="X11" s="187">
        <v>558</v>
      </c>
      <c r="Y11" s="187">
        <v>783</v>
      </c>
      <c r="Z11" s="187">
        <v>1317</v>
      </c>
      <c r="AA11" s="187">
        <v>2100</v>
      </c>
      <c r="AB11" s="118">
        <f t="shared" si="8"/>
        <v>1531</v>
      </c>
      <c r="AC11" s="118">
        <f t="shared" si="9"/>
        <v>1991</v>
      </c>
      <c r="AD11" s="118">
        <f t="shared" si="10"/>
        <v>3522</v>
      </c>
      <c r="AE11" s="182">
        <f t="shared" si="11"/>
        <v>56.530380465644519</v>
      </c>
      <c r="AF11" s="188">
        <v>443</v>
      </c>
      <c r="AG11" s="188">
        <v>301</v>
      </c>
      <c r="AH11" s="188">
        <v>744</v>
      </c>
      <c r="AI11" s="188">
        <v>224</v>
      </c>
      <c r="AJ11" s="188">
        <v>322</v>
      </c>
      <c r="AK11" s="188">
        <v>546</v>
      </c>
      <c r="AL11" s="188">
        <v>864</v>
      </c>
      <c r="AM11" s="188">
        <v>1368</v>
      </c>
      <c r="AN11" s="188">
        <v>2232</v>
      </c>
      <c r="AO11" s="118">
        <v>1445</v>
      </c>
      <c r="AP11" s="118">
        <v>1881</v>
      </c>
      <c r="AQ11" s="118">
        <v>3326</v>
      </c>
      <c r="AR11" s="182">
        <f t="shared" si="12"/>
        <v>56.554419723391462</v>
      </c>
      <c r="AS11" s="120" t="s">
        <v>104</v>
      </c>
    </row>
    <row r="12" spans="1:45" ht="15.75" thickBot="1" x14ac:dyDescent="0.3">
      <c r="A12" s="123" t="s">
        <v>65</v>
      </c>
      <c r="B12" s="122">
        <f t="shared" si="0"/>
        <v>8963</v>
      </c>
      <c r="C12" s="122">
        <f t="shared" si="1"/>
        <v>6685</v>
      </c>
      <c r="D12" s="122">
        <f t="shared" si="2"/>
        <v>15648</v>
      </c>
      <c r="E12" s="121">
        <f t="shared" si="3"/>
        <v>42.721114519427402</v>
      </c>
      <c r="F12" s="187">
        <v>1065</v>
      </c>
      <c r="G12" s="187">
        <v>571</v>
      </c>
      <c r="H12" s="187">
        <v>1636</v>
      </c>
      <c r="I12" s="187">
        <v>789</v>
      </c>
      <c r="J12" s="187">
        <v>443</v>
      </c>
      <c r="K12" s="187">
        <v>1232</v>
      </c>
      <c r="L12" s="187">
        <v>7109</v>
      </c>
      <c r="M12" s="187">
        <v>5671</v>
      </c>
      <c r="N12" s="187">
        <v>12780</v>
      </c>
      <c r="O12" s="122">
        <f t="shared" si="4"/>
        <v>9359</v>
      </c>
      <c r="P12" s="122">
        <f t="shared" si="5"/>
        <v>7121</v>
      </c>
      <c r="Q12" s="122">
        <f t="shared" si="6"/>
        <v>16480</v>
      </c>
      <c r="R12" s="121">
        <f t="shared" si="7"/>
        <v>43.209951456310677</v>
      </c>
      <c r="S12" s="187">
        <v>1077</v>
      </c>
      <c r="T12" s="187">
        <v>579</v>
      </c>
      <c r="U12" s="187">
        <v>1656</v>
      </c>
      <c r="V12" s="187">
        <v>894</v>
      </c>
      <c r="W12" s="187">
        <v>513</v>
      </c>
      <c r="X12" s="187">
        <v>1407</v>
      </c>
      <c r="Y12" s="187">
        <v>7388</v>
      </c>
      <c r="Z12" s="187">
        <v>6029</v>
      </c>
      <c r="AA12" s="187">
        <v>13417</v>
      </c>
      <c r="AB12" s="122">
        <f t="shared" si="8"/>
        <v>9723</v>
      </c>
      <c r="AC12" s="122">
        <f t="shared" si="9"/>
        <v>7837</v>
      </c>
      <c r="AD12" s="122">
        <f t="shared" si="10"/>
        <v>17560</v>
      </c>
      <c r="AE12" s="121">
        <f t="shared" si="11"/>
        <v>44.629840546697039</v>
      </c>
      <c r="AF12" s="188">
        <v>1184</v>
      </c>
      <c r="AG12" s="188">
        <v>652</v>
      </c>
      <c r="AH12" s="188">
        <v>1836</v>
      </c>
      <c r="AI12" s="188">
        <v>986</v>
      </c>
      <c r="AJ12" s="188">
        <v>631</v>
      </c>
      <c r="AK12" s="188">
        <v>1617</v>
      </c>
      <c r="AL12" s="188">
        <v>7553</v>
      </c>
      <c r="AM12" s="188">
        <v>6554</v>
      </c>
      <c r="AN12" s="188">
        <v>14107</v>
      </c>
      <c r="AO12" s="122">
        <v>9507</v>
      </c>
      <c r="AP12" s="122">
        <v>7866</v>
      </c>
      <c r="AQ12" s="122">
        <v>17373</v>
      </c>
      <c r="AR12" s="121">
        <f t="shared" si="12"/>
        <v>45.277154204800553</v>
      </c>
      <c r="AS12" s="120" t="s">
        <v>66</v>
      </c>
    </row>
    <row r="13" spans="1:45" ht="31.5" customHeight="1" thickBot="1" x14ac:dyDescent="0.3">
      <c r="A13" s="123" t="s">
        <v>384</v>
      </c>
      <c r="B13" s="118">
        <f t="shared" si="0"/>
        <v>102</v>
      </c>
      <c r="C13" s="118">
        <f t="shared" si="1"/>
        <v>87</v>
      </c>
      <c r="D13" s="118">
        <f t="shared" si="2"/>
        <v>189</v>
      </c>
      <c r="E13" s="182">
        <f t="shared" si="3"/>
        <v>46.031746031746032</v>
      </c>
      <c r="F13" s="187">
        <v>6</v>
      </c>
      <c r="G13" s="187">
        <v>3</v>
      </c>
      <c r="H13" s="187">
        <v>9</v>
      </c>
      <c r="I13" s="187">
        <v>6</v>
      </c>
      <c r="J13" s="187">
        <v>3</v>
      </c>
      <c r="K13" s="187">
        <v>9</v>
      </c>
      <c r="L13" s="187">
        <v>90</v>
      </c>
      <c r="M13" s="187">
        <v>81</v>
      </c>
      <c r="N13" s="187">
        <v>171</v>
      </c>
      <c r="O13" s="118">
        <f t="shared" si="4"/>
        <v>107</v>
      </c>
      <c r="P13" s="118">
        <f t="shared" si="5"/>
        <v>93</v>
      </c>
      <c r="Q13" s="118">
        <f t="shared" si="6"/>
        <v>200</v>
      </c>
      <c r="R13" s="182">
        <f t="shared" si="7"/>
        <v>46.5</v>
      </c>
      <c r="S13" s="187">
        <v>6</v>
      </c>
      <c r="T13" s="187">
        <v>4</v>
      </c>
      <c r="U13" s="187">
        <v>10</v>
      </c>
      <c r="V13" s="187">
        <v>6</v>
      </c>
      <c r="W13" s="187">
        <v>3</v>
      </c>
      <c r="X13" s="187">
        <v>9</v>
      </c>
      <c r="Y13" s="187">
        <v>95</v>
      </c>
      <c r="Z13" s="187">
        <v>86</v>
      </c>
      <c r="AA13" s="187">
        <v>181</v>
      </c>
      <c r="AB13" s="118">
        <f t="shared" si="8"/>
        <v>114</v>
      </c>
      <c r="AC13" s="118">
        <f t="shared" si="9"/>
        <v>108</v>
      </c>
      <c r="AD13" s="118">
        <f t="shared" si="10"/>
        <v>222</v>
      </c>
      <c r="AE13" s="182">
        <f t="shared" si="11"/>
        <v>48.648648648648646</v>
      </c>
      <c r="AF13" s="188">
        <v>7</v>
      </c>
      <c r="AG13" s="188">
        <v>4</v>
      </c>
      <c r="AH13" s="188">
        <v>11</v>
      </c>
      <c r="AI13" s="188">
        <v>6</v>
      </c>
      <c r="AJ13" s="188">
        <v>4</v>
      </c>
      <c r="AK13" s="188">
        <v>10</v>
      </c>
      <c r="AL13" s="188">
        <v>101</v>
      </c>
      <c r="AM13" s="188">
        <v>100</v>
      </c>
      <c r="AN13" s="188">
        <v>201</v>
      </c>
      <c r="AO13" s="118">
        <v>289</v>
      </c>
      <c r="AP13" s="118">
        <v>186</v>
      </c>
      <c r="AQ13" s="118">
        <v>475</v>
      </c>
      <c r="AR13" s="445">
        <f t="shared" si="12"/>
        <v>39.157894736842103</v>
      </c>
      <c r="AS13" s="93" t="s">
        <v>102</v>
      </c>
    </row>
    <row r="14" spans="1:45" ht="15.75" thickBot="1" x14ac:dyDescent="0.3">
      <c r="A14" s="123" t="s">
        <v>100</v>
      </c>
      <c r="B14" s="122">
        <f t="shared" si="0"/>
        <v>136</v>
      </c>
      <c r="C14" s="122">
        <f t="shared" si="1"/>
        <v>67</v>
      </c>
      <c r="D14" s="122">
        <f t="shared" si="2"/>
        <v>203</v>
      </c>
      <c r="E14" s="121">
        <f t="shared" si="3"/>
        <v>33.004926108374384</v>
      </c>
      <c r="F14" s="187">
        <v>11</v>
      </c>
      <c r="G14" s="187">
        <v>5</v>
      </c>
      <c r="H14" s="187">
        <v>16</v>
      </c>
      <c r="I14" s="187">
        <v>22</v>
      </c>
      <c r="J14" s="187">
        <v>8</v>
      </c>
      <c r="K14" s="187">
        <v>30</v>
      </c>
      <c r="L14" s="187">
        <v>103</v>
      </c>
      <c r="M14" s="187">
        <v>54</v>
      </c>
      <c r="N14" s="187">
        <v>157</v>
      </c>
      <c r="O14" s="122">
        <f t="shared" si="4"/>
        <v>147</v>
      </c>
      <c r="P14" s="122">
        <f t="shared" si="5"/>
        <v>55</v>
      </c>
      <c r="Q14" s="122">
        <f t="shared" si="6"/>
        <v>202</v>
      </c>
      <c r="R14" s="121">
        <f t="shared" si="7"/>
        <v>27.227722772277229</v>
      </c>
      <c r="S14" s="187">
        <v>11</v>
      </c>
      <c r="T14" s="187">
        <v>6</v>
      </c>
      <c r="U14" s="187">
        <v>17</v>
      </c>
      <c r="V14" s="187">
        <v>21</v>
      </c>
      <c r="W14" s="187">
        <v>9</v>
      </c>
      <c r="X14" s="187">
        <v>30</v>
      </c>
      <c r="Y14" s="187">
        <v>115</v>
      </c>
      <c r="Z14" s="187">
        <v>40</v>
      </c>
      <c r="AA14" s="187">
        <v>155</v>
      </c>
      <c r="AB14" s="122">
        <f t="shared" si="8"/>
        <v>143</v>
      </c>
      <c r="AC14" s="122">
        <f t="shared" si="9"/>
        <v>59</v>
      </c>
      <c r="AD14" s="122">
        <f t="shared" si="10"/>
        <v>202</v>
      </c>
      <c r="AE14" s="121">
        <f t="shared" si="11"/>
        <v>29.207920792079207</v>
      </c>
      <c r="AF14" s="188">
        <v>11</v>
      </c>
      <c r="AG14" s="188">
        <v>6</v>
      </c>
      <c r="AH14" s="188">
        <v>17</v>
      </c>
      <c r="AI14" s="188">
        <v>20</v>
      </c>
      <c r="AJ14" s="188">
        <v>10</v>
      </c>
      <c r="AK14" s="188">
        <v>30</v>
      </c>
      <c r="AL14" s="188">
        <v>112</v>
      </c>
      <c r="AM14" s="188">
        <v>43</v>
      </c>
      <c r="AN14" s="188">
        <v>155</v>
      </c>
      <c r="AO14" s="122"/>
      <c r="AP14" s="122"/>
      <c r="AQ14" s="122"/>
      <c r="AR14" s="446"/>
      <c r="AS14" s="120" t="s">
        <v>139</v>
      </c>
    </row>
    <row r="15" spans="1:45" ht="15.75" thickBot="1" x14ac:dyDescent="0.3">
      <c r="A15" s="123" t="s">
        <v>63</v>
      </c>
      <c r="B15" s="118">
        <f t="shared" si="0"/>
        <v>7199</v>
      </c>
      <c r="C15" s="118">
        <f t="shared" si="1"/>
        <v>8847</v>
      </c>
      <c r="D15" s="118">
        <f t="shared" si="2"/>
        <v>16046</v>
      </c>
      <c r="E15" s="182">
        <f t="shared" si="3"/>
        <v>55.135236195936685</v>
      </c>
      <c r="F15" s="187">
        <v>1488</v>
      </c>
      <c r="G15" s="187">
        <v>760</v>
      </c>
      <c r="H15" s="187">
        <v>2248</v>
      </c>
      <c r="I15" s="187">
        <v>1456</v>
      </c>
      <c r="J15" s="187">
        <v>2122</v>
      </c>
      <c r="K15" s="187">
        <v>3578</v>
      </c>
      <c r="L15" s="187">
        <v>4255</v>
      </c>
      <c r="M15" s="187">
        <v>5965</v>
      </c>
      <c r="N15" s="187">
        <v>10220</v>
      </c>
      <c r="O15" s="118">
        <f t="shared" si="4"/>
        <v>8733</v>
      </c>
      <c r="P15" s="118">
        <f t="shared" si="5"/>
        <v>10115</v>
      </c>
      <c r="Q15" s="118">
        <f t="shared" si="6"/>
        <v>18848</v>
      </c>
      <c r="R15" s="182">
        <f t="shared" si="7"/>
        <v>53.666171477079793</v>
      </c>
      <c r="S15" s="187">
        <v>2046</v>
      </c>
      <c r="T15" s="187">
        <v>1051</v>
      </c>
      <c r="U15" s="187">
        <v>3097</v>
      </c>
      <c r="V15" s="187">
        <v>1671</v>
      </c>
      <c r="W15" s="187">
        <v>2283</v>
      </c>
      <c r="X15" s="187">
        <v>3954</v>
      </c>
      <c r="Y15" s="187">
        <v>5016</v>
      </c>
      <c r="Z15" s="187">
        <v>6781</v>
      </c>
      <c r="AA15" s="187">
        <v>11797</v>
      </c>
      <c r="AB15" s="118">
        <f t="shared" si="8"/>
        <v>9295</v>
      </c>
      <c r="AC15" s="118">
        <f t="shared" si="9"/>
        <v>10518</v>
      </c>
      <c r="AD15" s="118">
        <f t="shared" si="10"/>
        <v>19813</v>
      </c>
      <c r="AE15" s="182">
        <f t="shared" si="11"/>
        <v>53.086357442083482</v>
      </c>
      <c r="AF15" s="188">
        <v>2333</v>
      </c>
      <c r="AG15" s="188">
        <v>1234</v>
      </c>
      <c r="AH15" s="188">
        <v>3567</v>
      </c>
      <c r="AI15" s="188">
        <v>1749</v>
      </c>
      <c r="AJ15" s="188">
        <v>2326</v>
      </c>
      <c r="AK15" s="188">
        <v>4075</v>
      </c>
      <c r="AL15" s="188">
        <v>5213</v>
      </c>
      <c r="AM15" s="188">
        <v>6958</v>
      </c>
      <c r="AN15" s="188">
        <v>12171</v>
      </c>
      <c r="AO15" s="118">
        <v>9533</v>
      </c>
      <c r="AP15" s="118">
        <v>10813</v>
      </c>
      <c r="AQ15" s="118">
        <v>20346</v>
      </c>
      <c r="AR15" s="182">
        <f t="shared" si="12"/>
        <v>53.145581441069496</v>
      </c>
      <c r="AS15" s="120" t="s">
        <v>99</v>
      </c>
    </row>
    <row r="16" spans="1:45" ht="15.75" thickBot="1" x14ac:dyDescent="0.3">
      <c r="A16" s="123" t="s">
        <v>97</v>
      </c>
      <c r="B16" s="122">
        <f t="shared" si="0"/>
        <v>1202</v>
      </c>
      <c r="C16" s="122">
        <f t="shared" si="1"/>
        <v>1279</v>
      </c>
      <c r="D16" s="122">
        <f t="shared" si="2"/>
        <v>2481</v>
      </c>
      <c r="E16" s="121">
        <f t="shared" si="3"/>
        <v>51.551793631600162</v>
      </c>
      <c r="F16" s="187">
        <v>137</v>
      </c>
      <c r="G16" s="187">
        <v>47</v>
      </c>
      <c r="H16" s="187">
        <v>184</v>
      </c>
      <c r="I16" s="187">
        <v>253</v>
      </c>
      <c r="J16" s="187">
        <v>259</v>
      </c>
      <c r="K16" s="187">
        <v>512</v>
      </c>
      <c r="L16" s="187">
        <v>812</v>
      </c>
      <c r="M16" s="187">
        <v>973</v>
      </c>
      <c r="N16" s="187">
        <v>1785</v>
      </c>
      <c r="O16" s="122">
        <f t="shared" si="4"/>
        <v>1475</v>
      </c>
      <c r="P16" s="122">
        <f t="shared" si="5"/>
        <v>1583</v>
      </c>
      <c r="Q16" s="122">
        <f t="shared" si="6"/>
        <v>3058</v>
      </c>
      <c r="R16" s="121">
        <f t="shared" si="7"/>
        <v>51.765860039241332</v>
      </c>
      <c r="S16" s="187">
        <v>161</v>
      </c>
      <c r="T16" s="187">
        <v>48</v>
      </c>
      <c r="U16" s="187">
        <v>209</v>
      </c>
      <c r="V16" s="187">
        <v>259</v>
      </c>
      <c r="W16" s="187">
        <v>284</v>
      </c>
      <c r="X16" s="187">
        <v>543</v>
      </c>
      <c r="Y16" s="187">
        <v>1055</v>
      </c>
      <c r="Z16" s="187">
        <v>1251</v>
      </c>
      <c r="AA16" s="187">
        <v>2306</v>
      </c>
      <c r="AB16" s="122">
        <f t="shared" si="8"/>
        <v>1581</v>
      </c>
      <c r="AC16" s="122">
        <f t="shared" si="9"/>
        <v>1687</v>
      </c>
      <c r="AD16" s="122">
        <f t="shared" si="10"/>
        <v>3268</v>
      </c>
      <c r="AE16" s="121">
        <f t="shared" si="11"/>
        <v>51.621787025703796</v>
      </c>
      <c r="AF16" s="188">
        <v>171</v>
      </c>
      <c r="AG16" s="188">
        <v>56</v>
      </c>
      <c r="AH16" s="188">
        <v>227</v>
      </c>
      <c r="AI16" s="188">
        <v>272</v>
      </c>
      <c r="AJ16" s="188">
        <v>286</v>
      </c>
      <c r="AK16" s="188">
        <v>558</v>
      </c>
      <c r="AL16" s="188">
        <v>1138</v>
      </c>
      <c r="AM16" s="188">
        <v>1345</v>
      </c>
      <c r="AN16" s="188">
        <v>2483</v>
      </c>
      <c r="AO16" s="122">
        <v>1342</v>
      </c>
      <c r="AP16" s="122">
        <v>1842</v>
      </c>
      <c r="AQ16" s="122">
        <v>3184</v>
      </c>
      <c r="AR16" s="121">
        <f t="shared" si="12"/>
        <v>57.85175879396985</v>
      </c>
      <c r="AS16" s="120" t="s">
        <v>98</v>
      </c>
    </row>
    <row r="17" spans="1:45" ht="15.75" thickBot="1" x14ac:dyDescent="0.3">
      <c r="A17" s="123" t="s">
        <v>61</v>
      </c>
      <c r="B17" s="118">
        <f t="shared" si="0"/>
        <v>29327</v>
      </c>
      <c r="C17" s="118">
        <f t="shared" si="1"/>
        <v>16326</v>
      </c>
      <c r="D17" s="118">
        <f t="shared" si="2"/>
        <v>45653</v>
      </c>
      <c r="E17" s="182">
        <f t="shared" si="3"/>
        <v>35.761067180689111</v>
      </c>
      <c r="F17" s="187">
        <v>3609</v>
      </c>
      <c r="G17" s="187">
        <v>1225</v>
      </c>
      <c r="H17" s="187">
        <v>4834</v>
      </c>
      <c r="I17" s="187">
        <v>4645</v>
      </c>
      <c r="J17" s="187">
        <v>2283</v>
      </c>
      <c r="K17" s="187">
        <v>6928</v>
      </c>
      <c r="L17" s="187">
        <v>21073</v>
      </c>
      <c r="M17" s="187">
        <v>12818</v>
      </c>
      <c r="N17" s="187">
        <v>33891</v>
      </c>
      <c r="O17" s="118">
        <f t="shared" si="4"/>
        <v>30717</v>
      </c>
      <c r="P17" s="118">
        <f t="shared" si="5"/>
        <v>17589</v>
      </c>
      <c r="Q17" s="118">
        <f t="shared" si="6"/>
        <v>48306</v>
      </c>
      <c r="R17" s="182">
        <f t="shared" si="7"/>
        <v>36.411625884983231</v>
      </c>
      <c r="S17" s="187">
        <v>3955</v>
      </c>
      <c r="T17" s="187">
        <v>1387</v>
      </c>
      <c r="U17" s="187">
        <v>5342</v>
      </c>
      <c r="V17" s="187">
        <v>4862</v>
      </c>
      <c r="W17" s="187">
        <v>2446</v>
      </c>
      <c r="X17" s="187">
        <v>7308</v>
      </c>
      <c r="Y17" s="187">
        <v>21900</v>
      </c>
      <c r="Z17" s="187">
        <v>13756</v>
      </c>
      <c r="AA17" s="187">
        <v>35656</v>
      </c>
      <c r="AB17" s="118">
        <f t="shared" si="8"/>
        <v>31490</v>
      </c>
      <c r="AC17" s="118">
        <f t="shared" si="9"/>
        <v>18693</v>
      </c>
      <c r="AD17" s="118">
        <f t="shared" si="10"/>
        <v>50183</v>
      </c>
      <c r="AE17" s="182">
        <f t="shared" si="11"/>
        <v>37.249666221628836</v>
      </c>
      <c r="AF17" s="188">
        <v>4161</v>
      </c>
      <c r="AG17" s="188">
        <v>1540</v>
      </c>
      <c r="AH17" s="188">
        <v>5701</v>
      </c>
      <c r="AI17" s="188">
        <v>5138</v>
      </c>
      <c r="AJ17" s="188">
        <v>2598</v>
      </c>
      <c r="AK17" s="188">
        <v>7736</v>
      </c>
      <c r="AL17" s="188">
        <v>22191</v>
      </c>
      <c r="AM17" s="188">
        <v>14555</v>
      </c>
      <c r="AN17" s="188">
        <v>36746</v>
      </c>
      <c r="AO17" s="118">
        <v>31398</v>
      </c>
      <c r="AP17" s="118">
        <v>19052</v>
      </c>
      <c r="AQ17" s="118">
        <v>50450</v>
      </c>
      <c r="AR17" s="182">
        <f t="shared" si="12"/>
        <v>37.764122893954408</v>
      </c>
      <c r="AS17" s="120" t="s">
        <v>96</v>
      </c>
    </row>
    <row r="18" spans="1:45" ht="15.75" thickBot="1" x14ac:dyDescent="0.3">
      <c r="A18" s="123" t="s">
        <v>59</v>
      </c>
      <c r="B18" s="122">
        <f t="shared" si="0"/>
        <v>13884</v>
      </c>
      <c r="C18" s="122">
        <f t="shared" si="1"/>
        <v>14254</v>
      </c>
      <c r="D18" s="122">
        <f t="shared" si="2"/>
        <v>28138</v>
      </c>
      <c r="E18" s="121">
        <f t="shared" si="3"/>
        <v>50.657473878740497</v>
      </c>
      <c r="F18" s="187">
        <v>2055</v>
      </c>
      <c r="G18" s="187">
        <v>906</v>
      </c>
      <c r="H18" s="187">
        <v>2961</v>
      </c>
      <c r="I18" s="187">
        <v>1978</v>
      </c>
      <c r="J18" s="187">
        <v>1852</v>
      </c>
      <c r="K18" s="187">
        <v>3830</v>
      </c>
      <c r="L18" s="187">
        <v>9851</v>
      </c>
      <c r="M18" s="187">
        <v>11496</v>
      </c>
      <c r="N18" s="187">
        <v>21347</v>
      </c>
      <c r="O18" s="122">
        <f t="shared" si="4"/>
        <v>16022</v>
      </c>
      <c r="P18" s="122">
        <f t="shared" si="5"/>
        <v>16450</v>
      </c>
      <c r="Q18" s="122">
        <f t="shared" si="6"/>
        <v>32472</v>
      </c>
      <c r="R18" s="121">
        <f t="shared" si="7"/>
        <v>50.659029317565903</v>
      </c>
      <c r="S18" s="187">
        <v>2290</v>
      </c>
      <c r="T18" s="187">
        <v>1021</v>
      </c>
      <c r="U18" s="187">
        <v>3311</v>
      </c>
      <c r="V18" s="187">
        <v>2157</v>
      </c>
      <c r="W18" s="187">
        <v>2066</v>
      </c>
      <c r="X18" s="187">
        <v>4223</v>
      </c>
      <c r="Y18" s="187">
        <v>11575</v>
      </c>
      <c r="Z18" s="187">
        <v>13363</v>
      </c>
      <c r="AA18" s="187">
        <v>24938</v>
      </c>
      <c r="AB18" s="122">
        <f t="shared" si="8"/>
        <v>17405</v>
      </c>
      <c r="AC18" s="122">
        <f t="shared" si="9"/>
        <v>18274</v>
      </c>
      <c r="AD18" s="122">
        <f t="shared" si="10"/>
        <v>35679</v>
      </c>
      <c r="AE18" s="121">
        <f t="shared" si="11"/>
        <v>51.217803189551276</v>
      </c>
      <c r="AF18" s="188">
        <v>2396</v>
      </c>
      <c r="AG18" s="188">
        <v>1054</v>
      </c>
      <c r="AH18" s="188">
        <v>3450</v>
      </c>
      <c r="AI18" s="188">
        <v>2220</v>
      </c>
      <c r="AJ18" s="188">
        <v>2035</v>
      </c>
      <c r="AK18" s="188">
        <v>4255</v>
      </c>
      <c r="AL18" s="188">
        <v>12789</v>
      </c>
      <c r="AM18" s="188">
        <v>15185</v>
      </c>
      <c r="AN18" s="188">
        <v>27974</v>
      </c>
      <c r="AO18" s="122">
        <v>17349</v>
      </c>
      <c r="AP18" s="122">
        <v>18296</v>
      </c>
      <c r="AQ18" s="122">
        <v>35645</v>
      </c>
      <c r="AR18" s="121">
        <f t="shared" si="12"/>
        <v>51.328377051479869</v>
      </c>
      <c r="AS18" s="120" t="s">
        <v>60</v>
      </c>
    </row>
    <row r="19" spans="1:45" ht="15.75" thickBot="1" x14ac:dyDescent="0.3">
      <c r="A19" s="123" t="s">
        <v>57</v>
      </c>
      <c r="B19" s="118">
        <f t="shared" si="0"/>
        <v>5098</v>
      </c>
      <c r="C19" s="118">
        <f t="shared" si="1"/>
        <v>3847</v>
      </c>
      <c r="D19" s="118">
        <f t="shared" si="2"/>
        <v>8945</v>
      </c>
      <c r="E19" s="182">
        <f t="shared" si="3"/>
        <v>43.007266629401897</v>
      </c>
      <c r="F19" s="187">
        <v>844</v>
      </c>
      <c r="G19" s="187">
        <v>259</v>
      </c>
      <c r="H19" s="187">
        <v>1103</v>
      </c>
      <c r="I19" s="187">
        <v>853</v>
      </c>
      <c r="J19" s="187">
        <v>428</v>
      </c>
      <c r="K19" s="187">
        <v>1281</v>
      </c>
      <c r="L19" s="187">
        <v>3401</v>
      </c>
      <c r="M19" s="187">
        <v>3160</v>
      </c>
      <c r="N19" s="187">
        <v>6561</v>
      </c>
      <c r="O19" s="118">
        <f t="shared" si="4"/>
        <v>5111</v>
      </c>
      <c r="P19" s="118">
        <f t="shared" si="5"/>
        <v>4029</v>
      </c>
      <c r="Q19" s="118">
        <f t="shared" si="6"/>
        <v>9140</v>
      </c>
      <c r="R19" s="182">
        <f t="shared" si="7"/>
        <v>44.080962800875277</v>
      </c>
      <c r="S19" s="187">
        <v>850</v>
      </c>
      <c r="T19" s="187">
        <v>258</v>
      </c>
      <c r="U19" s="187">
        <v>1108</v>
      </c>
      <c r="V19" s="187">
        <v>803</v>
      </c>
      <c r="W19" s="187">
        <v>415</v>
      </c>
      <c r="X19" s="187">
        <v>1218</v>
      </c>
      <c r="Y19" s="187">
        <v>3458</v>
      </c>
      <c r="Z19" s="187">
        <v>3356</v>
      </c>
      <c r="AA19" s="187">
        <v>6814</v>
      </c>
      <c r="AB19" s="118">
        <f t="shared" si="8"/>
        <v>5325</v>
      </c>
      <c r="AC19" s="118">
        <f t="shared" si="9"/>
        <v>4239</v>
      </c>
      <c r="AD19" s="118">
        <f t="shared" si="10"/>
        <v>9564</v>
      </c>
      <c r="AE19" s="182">
        <f t="shared" si="11"/>
        <v>44.322459222082813</v>
      </c>
      <c r="AF19" s="188">
        <v>909</v>
      </c>
      <c r="AG19" s="188">
        <v>292</v>
      </c>
      <c r="AH19" s="188">
        <v>1201</v>
      </c>
      <c r="AI19" s="188">
        <v>837</v>
      </c>
      <c r="AJ19" s="188">
        <v>400</v>
      </c>
      <c r="AK19" s="188">
        <v>1237</v>
      </c>
      <c r="AL19" s="188">
        <v>3579</v>
      </c>
      <c r="AM19" s="188">
        <v>3547</v>
      </c>
      <c r="AN19" s="188">
        <v>7126</v>
      </c>
      <c r="AO19" s="118">
        <v>5200</v>
      </c>
      <c r="AP19" s="118">
        <v>4244</v>
      </c>
      <c r="AQ19" s="118">
        <v>9444</v>
      </c>
      <c r="AR19" s="182">
        <f t="shared" si="12"/>
        <v>44.938585345192713</v>
      </c>
      <c r="AS19" s="120" t="s">
        <v>95</v>
      </c>
    </row>
    <row r="20" spans="1:45" ht="15.75" thickBot="1" x14ac:dyDescent="0.3">
      <c r="A20" s="123" t="s">
        <v>55</v>
      </c>
      <c r="B20" s="122">
        <f t="shared" si="0"/>
        <v>4885</v>
      </c>
      <c r="C20" s="122">
        <f t="shared" si="1"/>
        <v>3188</v>
      </c>
      <c r="D20" s="122">
        <f t="shared" si="2"/>
        <v>8073</v>
      </c>
      <c r="E20" s="121">
        <f t="shared" si="3"/>
        <v>39.489656880961228</v>
      </c>
      <c r="F20" s="187">
        <v>732</v>
      </c>
      <c r="G20" s="187">
        <v>244</v>
      </c>
      <c r="H20" s="187">
        <v>976</v>
      </c>
      <c r="I20" s="187">
        <v>622</v>
      </c>
      <c r="J20" s="187">
        <v>414</v>
      </c>
      <c r="K20" s="187">
        <v>1036</v>
      </c>
      <c r="L20" s="187">
        <v>3531</v>
      </c>
      <c r="M20" s="187">
        <v>2530</v>
      </c>
      <c r="N20" s="187">
        <v>6061</v>
      </c>
      <c r="O20" s="122">
        <f t="shared" si="4"/>
        <v>5274</v>
      </c>
      <c r="P20" s="122">
        <f t="shared" si="5"/>
        <v>3441</v>
      </c>
      <c r="Q20" s="122">
        <f t="shared" si="6"/>
        <v>8715</v>
      </c>
      <c r="R20" s="121">
        <f t="shared" si="7"/>
        <v>39.48364888123924</v>
      </c>
      <c r="S20" s="187">
        <v>787</v>
      </c>
      <c r="T20" s="187">
        <v>246</v>
      </c>
      <c r="U20" s="187">
        <v>1033</v>
      </c>
      <c r="V20" s="187">
        <v>712</v>
      </c>
      <c r="W20" s="187">
        <v>440</v>
      </c>
      <c r="X20" s="187">
        <v>1152</v>
      </c>
      <c r="Y20" s="187">
        <v>3775</v>
      </c>
      <c r="Z20" s="187">
        <v>2755</v>
      </c>
      <c r="AA20" s="187">
        <v>6530</v>
      </c>
      <c r="AB20" s="122">
        <f t="shared" si="8"/>
        <v>5401</v>
      </c>
      <c r="AC20" s="122">
        <f t="shared" si="9"/>
        <v>3632</v>
      </c>
      <c r="AD20" s="122">
        <f t="shared" si="10"/>
        <v>9033</v>
      </c>
      <c r="AE20" s="121">
        <f t="shared" si="11"/>
        <v>40.208125761098195</v>
      </c>
      <c r="AF20" s="188">
        <v>863</v>
      </c>
      <c r="AG20" s="188">
        <v>272</v>
      </c>
      <c r="AH20" s="188">
        <v>1135</v>
      </c>
      <c r="AI20" s="188">
        <v>716</v>
      </c>
      <c r="AJ20" s="188">
        <v>434</v>
      </c>
      <c r="AK20" s="188">
        <v>1150</v>
      </c>
      <c r="AL20" s="188">
        <v>3822</v>
      </c>
      <c r="AM20" s="188">
        <v>2926</v>
      </c>
      <c r="AN20" s="188">
        <v>6748</v>
      </c>
      <c r="AO20" s="122">
        <v>5454</v>
      </c>
      <c r="AP20" s="122">
        <v>3684</v>
      </c>
      <c r="AQ20" s="122">
        <v>9138</v>
      </c>
      <c r="AR20" s="121">
        <f t="shared" si="12"/>
        <v>40.315167432698622</v>
      </c>
      <c r="AS20" s="120" t="s">
        <v>94</v>
      </c>
    </row>
    <row r="21" spans="1:45" ht="15.75" thickBot="1" x14ac:dyDescent="0.3">
      <c r="A21" s="123" t="s">
        <v>53</v>
      </c>
      <c r="B21" s="118">
        <f t="shared" si="0"/>
        <v>7377</v>
      </c>
      <c r="C21" s="118">
        <f t="shared" si="1"/>
        <v>2952</v>
      </c>
      <c r="D21" s="118">
        <f t="shared" si="2"/>
        <v>10329</v>
      </c>
      <c r="E21" s="182">
        <f t="shared" si="3"/>
        <v>28.579726982282892</v>
      </c>
      <c r="F21" s="187">
        <v>687</v>
      </c>
      <c r="G21" s="187">
        <v>135</v>
      </c>
      <c r="H21" s="187">
        <v>822</v>
      </c>
      <c r="I21" s="187">
        <v>882</v>
      </c>
      <c r="J21" s="187">
        <v>334</v>
      </c>
      <c r="K21" s="187">
        <v>1216</v>
      </c>
      <c r="L21" s="187">
        <v>5808</v>
      </c>
      <c r="M21" s="187">
        <v>2483</v>
      </c>
      <c r="N21" s="187">
        <v>8291</v>
      </c>
      <c r="O21" s="118">
        <f t="shared" si="4"/>
        <v>7806</v>
      </c>
      <c r="P21" s="118">
        <f t="shared" si="5"/>
        <v>3119</v>
      </c>
      <c r="Q21" s="118">
        <f t="shared" si="6"/>
        <v>10925</v>
      </c>
      <c r="R21" s="182">
        <f t="shared" si="7"/>
        <v>28.549199084668192</v>
      </c>
      <c r="S21" s="187">
        <v>764</v>
      </c>
      <c r="T21" s="187">
        <v>153</v>
      </c>
      <c r="U21" s="187">
        <v>917</v>
      </c>
      <c r="V21" s="187">
        <v>856</v>
      </c>
      <c r="W21" s="187">
        <v>310</v>
      </c>
      <c r="X21" s="187">
        <v>1166</v>
      </c>
      <c r="Y21" s="187">
        <v>6186</v>
      </c>
      <c r="Z21" s="187">
        <v>2656</v>
      </c>
      <c r="AA21" s="187">
        <v>8842</v>
      </c>
      <c r="AB21" s="118">
        <f t="shared" si="8"/>
        <v>8558</v>
      </c>
      <c r="AC21" s="118">
        <f t="shared" si="9"/>
        <v>3390</v>
      </c>
      <c r="AD21" s="118">
        <f t="shared" si="10"/>
        <v>11948</v>
      </c>
      <c r="AE21" s="182">
        <f t="shared" si="11"/>
        <v>28.372949447606295</v>
      </c>
      <c r="AF21" s="188">
        <v>810</v>
      </c>
      <c r="AG21" s="188">
        <v>165</v>
      </c>
      <c r="AH21" s="188">
        <v>975</v>
      </c>
      <c r="AI21" s="188">
        <v>920</v>
      </c>
      <c r="AJ21" s="188">
        <v>299</v>
      </c>
      <c r="AK21" s="188">
        <v>1219</v>
      </c>
      <c r="AL21" s="188">
        <v>6828</v>
      </c>
      <c r="AM21" s="188">
        <v>2926</v>
      </c>
      <c r="AN21" s="188">
        <v>9754</v>
      </c>
      <c r="AO21" s="118">
        <v>8719</v>
      </c>
      <c r="AP21" s="118">
        <v>3784</v>
      </c>
      <c r="AQ21" s="118">
        <v>12503</v>
      </c>
      <c r="AR21" s="182">
        <f t="shared" si="12"/>
        <v>30.26473646324882</v>
      </c>
      <c r="AS21" s="120" t="s">
        <v>54</v>
      </c>
    </row>
    <row r="22" spans="1:45" ht="15.75" thickBot="1" x14ac:dyDescent="0.3">
      <c r="A22" s="123" t="s">
        <v>51</v>
      </c>
      <c r="B22" s="122">
        <f t="shared" si="0"/>
        <v>58314</v>
      </c>
      <c r="C22" s="122">
        <f t="shared" si="1"/>
        <v>41557</v>
      </c>
      <c r="D22" s="122">
        <f t="shared" si="2"/>
        <v>99871</v>
      </c>
      <c r="E22" s="121">
        <f t="shared" si="3"/>
        <v>41.610677774328884</v>
      </c>
      <c r="F22" s="187">
        <v>10067</v>
      </c>
      <c r="G22" s="187">
        <v>3571</v>
      </c>
      <c r="H22" s="187">
        <v>13638</v>
      </c>
      <c r="I22" s="187">
        <v>9073</v>
      </c>
      <c r="J22" s="187">
        <v>5248</v>
      </c>
      <c r="K22" s="187">
        <v>14321</v>
      </c>
      <c r="L22" s="187">
        <v>39174</v>
      </c>
      <c r="M22" s="187">
        <v>32738</v>
      </c>
      <c r="N22" s="187">
        <v>71912</v>
      </c>
      <c r="O22" s="122">
        <f t="shared" si="4"/>
        <v>63163</v>
      </c>
      <c r="P22" s="122">
        <f t="shared" si="5"/>
        <v>46323</v>
      </c>
      <c r="Q22" s="122">
        <f t="shared" si="6"/>
        <v>109486</v>
      </c>
      <c r="R22" s="121">
        <f t="shared" si="7"/>
        <v>42.309519025263505</v>
      </c>
      <c r="S22" s="187">
        <v>11150</v>
      </c>
      <c r="T22" s="187">
        <v>4115</v>
      </c>
      <c r="U22" s="187">
        <v>15265</v>
      </c>
      <c r="V22" s="187">
        <v>9668</v>
      </c>
      <c r="W22" s="187">
        <v>5721</v>
      </c>
      <c r="X22" s="187">
        <v>15389</v>
      </c>
      <c r="Y22" s="187">
        <v>42345</v>
      </c>
      <c r="Z22" s="187">
        <v>36487</v>
      </c>
      <c r="AA22" s="187">
        <v>78832</v>
      </c>
      <c r="AB22" s="122">
        <f t="shared" si="8"/>
        <v>68755</v>
      </c>
      <c r="AC22" s="122">
        <f t="shared" si="9"/>
        <v>51830</v>
      </c>
      <c r="AD22" s="122">
        <f t="shared" si="10"/>
        <v>120585</v>
      </c>
      <c r="AE22" s="121">
        <f t="shared" si="11"/>
        <v>42.982128788821164</v>
      </c>
      <c r="AF22" s="188">
        <v>12578</v>
      </c>
      <c r="AG22" s="188">
        <v>4748</v>
      </c>
      <c r="AH22" s="188">
        <v>17326</v>
      </c>
      <c r="AI22" s="188">
        <v>10584</v>
      </c>
      <c r="AJ22" s="188">
        <v>6523</v>
      </c>
      <c r="AK22" s="188">
        <v>17107</v>
      </c>
      <c r="AL22" s="188">
        <v>45593</v>
      </c>
      <c r="AM22" s="188">
        <v>40559</v>
      </c>
      <c r="AN22" s="188">
        <v>86152</v>
      </c>
      <c r="AO22" s="122">
        <v>69515</v>
      </c>
      <c r="AP22" s="122">
        <v>54664</v>
      </c>
      <c r="AQ22" s="122">
        <v>124179</v>
      </c>
      <c r="AR22" s="121">
        <f t="shared" si="12"/>
        <v>44.020325497870012</v>
      </c>
      <c r="AS22" s="120" t="s">
        <v>52</v>
      </c>
    </row>
    <row r="23" spans="1:45" ht="15.75" thickBot="1" x14ac:dyDescent="0.3">
      <c r="A23" s="123" t="s">
        <v>49</v>
      </c>
      <c r="B23" s="118">
        <f t="shared" si="0"/>
        <v>19520</v>
      </c>
      <c r="C23" s="118">
        <f t="shared" si="1"/>
        <v>27929</v>
      </c>
      <c r="D23" s="118">
        <f t="shared" si="2"/>
        <v>47449</v>
      </c>
      <c r="E23" s="182">
        <f t="shared" si="3"/>
        <v>58.861092962970766</v>
      </c>
      <c r="F23" s="187">
        <v>2915</v>
      </c>
      <c r="G23" s="187">
        <v>1808</v>
      </c>
      <c r="H23" s="187">
        <v>4723</v>
      </c>
      <c r="I23" s="187">
        <v>2907</v>
      </c>
      <c r="J23" s="187">
        <v>2687</v>
      </c>
      <c r="K23" s="187">
        <v>5594</v>
      </c>
      <c r="L23" s="187">
        <v>13698</v>
      </c>
      <c r="M23" s="187">
        <v>23434</v>
      </c>
      <c r="N23" s="187">
        <v>37132</v>
      </c>
      <c r="O23" s="118">
        <f t="shared" si="4"/>
        <v>20652</v>
      </c>
      <c r="P23" s="118">
        <f t="shared" si="5"/>
        <v>30233</v>
      </c>
      <c r="Q23" s="118">
        <f t="shared" si="6"/>
        <v>50885</v>
      </c>
      <c r="R23" s="182">
        <f t="shared" si="7"/>
        <v>59.414365726638501</v>
      </c>
      <c r="S23" s="187">
        <v>3119</v>
      </c>
      <c r="T23" s="187">
        <v>1982</v>
      </c>
      <c r="U23" s="187">
        <v>5101</v>
      </c>
      <c r="V23" s="187">
        <v>2903</v>
      </c>
      <c r="W23" s="187">
        <v>2752</v>
      </c>
      <c r="X23" s="187">
        <v>5655</v>
      </c>
      <c r="Y23" s="187">
        <v>14630</v>
      </c>
      <c r="Z23" s="187">
        <v>25499</v>
      </c>
      <c r="AA23" s="187">
        <v>40129</v>
      </c>
      <c r="AB23" s="118">
        <f t="shared" si="8"/>
        <v>21298</v>
      </c>
      <c r="AC23" s="118">
        <f t="shared" si="9"/>
        <v>31601</v>
      </c>
      <c r="AD23" s="118">
        <f t="shared" si="10"/>
        <v>52899</v>
      </c>
      <c r="AE23" s="182">
        <f t="shared" si="11"/>
        <v>59.738369345356247</v>
      </c>
      <c r="AF23" s="188">
        <v>3193</v>
      </c>
      <c r="AG23" s="188">
        <v>1976</v>
      </c>
      <c r="AH23" s="188">
        <v>5169</v>
      </c>
      <c r="AI23" s="188">
        <v>2939</v>
      </c>
      <c r="AJ23" s="188">
        <v>2788</v>
      </c>
      <c r="AK23" s="188">
        <v>5727</v>
      </c>
      <c r="AL23" s="188">
        <v>15166</v>
      </c>
      <c r="AM23" s="188">
        <v>26837</v>
      </c>
      <c r="AN23" s="188">
        <v>42003</v>
      </c>
      <c r="AO23" s="118">
        <v>21052</v>
      </c>
      <c r="AP23" s="118">
        <v>32608</v>
      </c>
      <c r="AQ23" s="118">
        <v>53660</v>
      </c>
      <c r="AR23" s="182">
        <f t="shared" si="12"/>
        <v>60.767797241893405</v>
      </c>
      <c r="AS23" s="120" t="s">
        <v>50</v>
      </c>
    </row>
    <row r="24" spans="1:45" ht="15.75" thickBot="1" x14ac:dyDescent="0.3">
      <c r="A24" s="123" t="s">
        <v>260</v>
      </c>
      <c r="B24" s="122">
        <f t="shared" si="0"/>
        <v>0</v>
      </c>
      <c r="C24" s="122">
        <f t="shared" si="1"/>
        <v>0</v>
      </c>
      <c r="D24" s="122">
        <f t="shared" si="2"/>
        <v>0</v>
      </c>
      <c r="E24" s="124">
        <v>0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22">
        <f t="shared" si="4"/>
        <v>0</v>
      </c>
      <c r="P24" s="122">
        <f t="shared" si="5"/>
        <v>0</v>
      </c>
      <c r="Q24" s="122">
        <f t="shared" si="6"/>
        <v>0</v>
      </c>
      <c r="R24" s="124">
        <v>0</v>
      </c>
      <c r="S24" s="187"/>
      <c r="T24" s="187"/>
      <c r="U24" s="187"/>
      <c r="V24" s="187"/>
      <c r="W24" s="187"/>
      <c r="X24" s="187"/>
      <c r="Y24" s="187"/>
      <c r="Z24" s="187"/>
      <c r="AA24" s="187"/>
      <c r="AB24" s="122">
        <f t="shared" si="8"/>
        <v>97</v>
      </c>
      <c r="AC24" s="122">
        <f t="shared" si="9"/>
        <v>51</v>
      </c>
      <c r="AD24" s="122">
        <f t="shared" si="10"/>
        <v>148</v>
      </c>
      <c r="AE24" s="121">
        <f t="shared" si="11"/>
        <v>34.45945945945946</v>
      </c>
      <c r="AF24" s="188">
        <v>6</v>
      </c>
      <c r="AG24" s="188">
        <v>3</v>
      </c>
      <c r="AH24" s="188">
        <v>9</v>
      </c>
      <c r="AI24" s="188">
        <v>5</v>
      </c>
      <c r="AJ24" s="188">
        <v>1</v>
      </c>
      <c r="AK24" s="188">
        <v>6</v>
      </c>
      <c r="AL24" s="188">
        <v>86</v>
      </c>
      <c r="AM24" s="188">
        <v>47</v>
      </c>
      <c r="AN24" s="188">
        <v>133</v>
      </c>
      <c r="AO24" s="122">
        <v>80</v>
      </c>
      <c r="AP24" s="122">
        <v>43</v>
      </c>
      <c r="AQ24" s="122">
        <v>123</v>
      </c>
      <c r="AR24" s="121">
        <f t="shared" si="12"/>
        <v>34.959349593495936</v>
      </c>
      <c r="AS24" s="120" t="s">
        <v>143</v>
      </c>
    </row>
    <row r="25" spans="1:45" ht="15.75" thickBot="1" x14ac:dyDescent="0.3">
      <c r="A25" s="123" t="s">
        <v>92</v>
      </c>
      <c r="B25" s="118">
        <f t="shared" si="0"/>
        <v>25</v>
      </c>
      <c r="C25" s="118">
        <f t="shared" si="1"/>
        <v>20</v>
      </c>
      <c r="D25" s="118">
        <f t="shared" si="2"/>
        <v>45</v>
      </c>
      <c r="E25" s="182">
        <f t="shared" ref="E25:E43" si="13">C25*100/D25</f>
        <v>44.444444444444443</v>
      </c>
      <c r="F25" s="187">
        <v>3</v>
      </c>
      <c r="G25" s="187"/>
      <c r="H25" s="187">
        <v>3</v>
      </c>
      <c r="I25" s="187"/>
      <c r="J25" s="187"/>
      <c r="K25" s="187"/>
      <c r="L25" s="187">
        <v>22</v>
      </c>
      <c r="M25" s="187">
        <v>20</v>
      </c>
      <c r="N25" s="187">
        <v>42</v>
      </c>
      <c r="O25" s="118">
        <f t="shared" si="4"/>
        <v>25</v>
      </c>
      <c r="P25" s="118">
        <f t="shared" si="5"/>
        <v>20</v>
      </c>
      <c r="Q25" s="118">
        <f t="shared" si="6"/>
        <v>45</v>
      </c>
      <c r="R25" s="182">
        <f t="shared" ref="R25:R43" si="14">P25*100/Q25</f>
        <v>44.444444444444443</v>
      </c>
      <c r="S25" s="187">
        <v>2</v>
      </c>
      <c r="T25" s="187">
        <v>1</v>
      </c>
      <c r="U25" s="187">
        <v>3</v>
      </c>
      <c r="V25" s="187"/>
      <c r="W25" s="187"/>
      <c r="X25" s="187"/>
      <c r="Y25" s="187">
        <v>23</v>
      </c>
      <c r="Z25" s="187">
        <v>19</v>
      </c>
      <c r="AA25" s="187">
        <v>42</v>
      </c>
      <c r="AB25" s="118">
        <f t="shared" si="8"/>
        <v>25</v>
      </c>
      <c r="AC25" s="118">
        <f t="shared" si="9"/>
        <v>20</v>
      </c>
      <c r="AD25" s="118">
        <f t="shared" si="10"/>
        <v>45</v>
      </c>
      <c r="AE25" s="182">
        <f t="shared" si="11"/>
        <v>44.444444444444443</v>
      </c>
      <c r="AF25" s="188">
        <v>2</v>
      </c>
      <c r="AG25" s="188">
        <v>1</v>
      </c>
      <c r="AH25" s="188">
        <v>3</v>
      </c>
      <c r="AI25" s="188"/>
      <c r="AJ25" s="188"/>
      <c r="AK25" s="188"/>
      <c r="AL25" s="188">
        <v>23</v>
      </c>
      <c r="AM25" s="188">
        <v>19</v>
      </c>
      <c r="AN25" s="188">
        <v>42</v>
      </c>
      <c r="AO25" s="118">
        <v>12</v>
      </c>
      <c r="AP25" s="118">
        <v>13</v>
      </c>
      <c r="AQ25" s="118">
        <v>25</v>
      </c>
      <c r="AR25" s="182">
        <f t="shared" si="12"/>
        <v>52</v>
      </c>
      <c r="AS25" s="120" t="s">
        <v>93</v>
      </c>
    </row>
    <row r="26" spans="1:45" ht="15.75" thickBot="1" x14ac:dyDescent="0.3">
      <c r="A26" s="123" t="s">
        <v>47</v>
      </c>
      <c r="B26" s="122">
        <f t="shared" si="0"/>
        <v>28436</v>
      </c>
      <c r="C26" s="122">
        <f t="shared" si="1"/>
        <v>18718</v>
      </c>
      <c r="D26" s="122">
        <f t="shared" si="2"/>
        <v>47154</v>
      </c>
      <c r="E26" s="121">
        <f t="shared" si="13"/>
        <v>39.695465920176446</v>
      </c>
      <c r="F26" s="187">
        <v>3949</v>
      </c>
      <c r="G26" s="187">
        <v>1995</v>
      </c>
      <c r="H26" s="187">
        <v>5944</v>
      </c>
      <c r="I26" s="187">
        <v>3542</v>
      </c>
      <c r="J26" s="187">
        <v>2117</v>
      </c>
      <c r="K26" s="187">
        <v>5659</v>
      </c>
      <c r="L26" s="187">
        <v>20945</v>
      </c>
      <c r="M26" s="187">
        <v>14606</v>
      </c>
      <c r="N26" s="187">
        <v>35551</v>
      </c>
      <c r="O26" s="122">
        <f t="shared" si="4"/>
        <v>30896</v>
      </c>
      <c r="P26" s="122">
        <f t="shared" si="5"/>
        <v>20247</v>
      </c>
      <c r="Q26" s="122">
        <f t="shared" si="6"/>
        <v>51143</v>
      </c>
      <c r="R26" s="121">
        <f t="shared" si="14"/>
        <v>39.588995561464912</v>
      </c>
      <c r="S26" s="187">
        <v>4472</v>
      </c>
      <c r="T26" s="187">
        <v>2402</v>
      </c>
      <c r="U26" s="187">
        <v>6874</v>
      </c>
      <c r="V26" s="187">
        <v>3613</v>
      </c>
      <c r="W26" s="187">
        <v>2083</v>
      </c>
      <c r="X26" s="187">
        <v>5696</v>
      </c>
      <c r="Y26" s="187">
        <v>22811</v>
      </c>
      <c r="Z26" s="187">
        <v>15762</v>
      </c>
      <c r="AA26" s="187">
        <v>38573</v>
      </c>
      <c r="AB26" s="122">
        <f t="shared" si="8"/>
        <v>33808</v>
      </c>
      <c r="AC26" s="122">
        <f t="shared" si="9"/>
        <v>22343</v>
      </c>
      <c r="AD26" s="122">
        <f t="shared" si="10"/>
        <v>56151</v>
      </c>
      <c r="AE26" s="121">
        <f t="shared" si="11"/>
        <v>39.790920909689945</v>
      </c>
      <c r="AF26" s="188">
        <v>4775</v>
      </c>
      <c r="AG26" s="188">
        <v>2549</v>
      </c>
      <c r="AH26" s="188">
        <v>7324</v>
      </c>
      <c r="AI26" s="188">
        <v>3985</v>
      </c>
      <c r="AJ26" s="188">
        <v>2311</v>
      </c>
      <c r="AK26" s="188">
        <v>6296</v>
      </c>
      <c r="AL26" s="188">
        <v>25048</v>
      </c>
      <c r="AM26" s="188">
        <v>17483</v>
      </c>
      <c r="AN26" s="188">
        <v>42531</v>
      </c>
      <c r="AO26" s="122">
        <v>40091</v>
      </c>
      <c r="AP26" s="122">
        <v>26505</v>
      </c>
      <c r="AQ26" s="122">
        <v>66596</v>
      </c>
      <c r="AR26" s="121">
        <f t="shared" si="12"/>
        <v>39.799687668929067</v>
      </c>
      <c r="AS26" s="120" t="s">
        <v>48</v>
      </c>
    </row>
    <row r="27" spans="1:45" ht="15.75" thickBot="1" x14ac:dyDescent="0.3">
      <c r="A27" s="123" t="s">
        <v>45</v>
      </c>
      <c r="B27" s="118">
        <f t="shared" si="0"/>
        <v>84735</v>
      </c>
      <c r="C27" s="118">
        <f t="shared" si="1"/>
        <v>52146</v>
      </c>
      <c r="D27" s="118">
        <f t="shared" si="2"/>
        <v>136881</v>
      </c>
      <c r="E27" s="182">
        <f t="shared" si="13"/>
        <v>38.095864290880399</v>
      </c>
      <c r="F27" s="187">
        <v>9043</v>
      </c>
      <c r="G27" s="187">
        <v>3405</v>
      </c>
      <c r="H27" s="187">
        <v>12448</v>
      </c>
      <c r="I27" s="187">
        <v>12369</v>
      </c>
      <c r="J27" s="187">
        <v>5969</v>
      </c>
      <c r="K27" s="187">
        <v>18338</v>
      </c>
      <c r="L27" s="187">
        <v>63323</v>
      </c>
      <c r="M27" s="187">
        <v>42772</v>
      </c>
      <c r="N27" s="187">
        <v>106095</v>
      </c>
      <c r="O27" s="118">
        <f t="shared" si="4"/>
        <v>86110</v>
      </c>
      <c r="P27" s="118">
        <f t="shared" si="5"/>
        <v>54069</v>
      </c>
      <c r="Q27" s="118">
        <f t="shared" si="6"/>
        <v>140179</v>
      </c>
      <c r="R27" s="182">
        <f t="shared" si="14"/>
        <v>38.571397998273639</v>
      </c>
      <c r="S27" s="187">
        <v>9752</v>
      </c>
      <c r="T27" s="187">
        <v>3846</v>
      </c>
      <c r="U27" s="187">
        <v>13598</v>
      </c>
      <c r="V27" s="187">
        <v>12731</v>
      </c>
      <c r="W27" s="187">
        <v>6213</v>
      </c>
      <c r="X27" s="187">
        <v>18944</v>
      </c>
      <c r="Y27" s="187">
        <v>63627</v>
      </c>
      <c r="Z27" s="187">
        <v>44010</v>
      </c>
      <c r="AA27" s="187">
        <v>107637</v>
      </c>
      <c r="AB27" s="118">
        <f t="shared" si="8"/>
        <v>86632</v>
      </c>
      <c r="AC27" s="118">
        <f t="shared" si="9"/>
        <v>56092</v>
      </c>
      <c r="AD27" s="118">
        <f t="shared" si="10"/>
        <v>142724</v>
      </c>
      <c r="AE27" s="182">
        <f t="shared" si="11"/>
        <v>39.301028558616629</v>
      </c>
      <c r="AF27" s="188">
        <v>10412</v>
      </c>
      <c r="AG27" s="188">
        <v>4103</v>
      </c>
      <c r="AH27" s="188">
        <v>14515</v>
      </c>
      <c r="AI27" s="188">
        <v>12789</v>
      </c>
      <c r="AJ27" s="188">
        <v>6465</v>
      </c>
      <c r="AK27" s="188">
        <v>19254</v>
      </c>
      <c r="AL27" s="188">
        <v>63431</v>
      </c>
      <c r="AM27" s="188">
        <v>45524</v>
      </c>
      <c r="AN27" s="188">
        <v>108955</v>
      </c>
      <c r="AO27" s="118">
        <v>85562</v>
      </c>
      <c r="AP27" s="118">
        <v>57293</v>
      </c>
      <c r="AQ27" s="118">
        <v>142855</v>
      </c>
      <c r="AR27" s="182">
        <f t="shared" si="12"/>
        <v>40.105701585523782</v>
      </c>
      <c r="AS27" s="120" t="s">
        <v>46</v>
      </c>
    </row>
    <row r="28" spans="1:45" ht="15.75" thickBot="1" x14ac:dyDescent="0.3">
      <c r="A28" s="123" t="s">
        <v>90</v>
      </c>
      <c r="B28" s="122">
        <f t="shared" si="0"/>
        <v>1761</v>
      </c>
      <c r="C28" s="122">
        <f t="shared" si="1"/>
        <v>1485</v>
      </c>
      <c r="D28" s="122">
        <f t="shared" si="2"/>
        <v>3246</v>
      </c>
      <c r="E28" s="121">
        <f t="shared" si="13"/>
        <v>45.748613678373381</v>
      </c>
      <c r="F28" s="187">
        <v>205</v>
      </c>
      <c r="G28" s="187">
        <v>75</v>
      </c>
      <c r="H28" s="187">
        <v>280</v>
      </c>
      <c r="I28" s="187">
        <v>461</v>
      </c>
      <c r="J28" s="187">
        <v>367</v>
      </c>
      <c r="K28" s="187">
        <v>828</v>
      </c>
      <c r="L28" s="187">
        <v>1095</v>
      </c>
      <c r="M28" s="187">
        <v>1043</v>
      </c>
      <c r="N28" s="187">
        <v>2138</v>
      </c>
      <c r="O28" s="122">
        <f t="shared" si="4"/>
        <v>2477</v>
      </c>
      <c r="P28" s="122">
        <f t="shared" si="5"/>
        <v>2223</v>
      </c>
      <c r="Q28" s="122">
        <f t="shared" si="6"/>
        <v>4700</v>
      </c>
      <c r="R28" s="121">
        <f t="shared" si="14"/>
        <v>47.297872340425535</v>
      </c>
      <c r="S28" s="187">
        <v>256</v>
      </c>
      <c r="T28" s="187">
        <v>93</v>
      </c>
      <c r="U28" s="187">
        <v>349</v>
      </c>
      <c r="V28" s="187">
        <v>625</v>
      </c>
      <c r="W28" s="187">
        <v>480</v>
      </c>
      <c r="X28" s="187">
        <v>1105</v>
      </c>
      <c r="Y28" s="187">
        <v>1596</v>
      </c>
      <c r="Z28" s="187">
        <v>1650</v>
      </c>
      <c r="AA28" s="187">
        <v>3246</v>
      </c>
      <c r="AB28" s="122">
        <f t="shared" si="8"/>
        <v>2591</v>
      </c>
      <c r="AC28" s="122">
        <f t="shared" si="9"/>
        <v>2389</v>
      </c>
      <c r="AD28" s="122">
        <f t="shared" si="10"/>
        <v>4980</v>
      </c>
      <c r="AE28" s="121">
        <f t="shared" si="11"/>
        <v>47.971887550200805</v>
      </c>
      <c r="AF28" s="188">
        <v>274</v>
      </c>
      <c r="AG28" s="188">
        <v>107</v>
      </c>
      <c r="AH28" s="188">
        <v>381</v>
      </c>
      <c r="AI28" s="188">
        <v>521</v>
      </c>
      <c r="AJ28" s="188">
        <v>408</v>
      </c>
      <c r="AK28" s="188">
        <v>929</v>
      </c>
      <c r="AL28" s="188">
        <v>1796</v>
      </c>
      <c r="AM28" s="188">
        <v>1874</v>
      </c>
      <c r="AN28" s="188">
        <v>3670</v>
      </c>
      <c r="AO28" s="122">
        <v>2738</v>
      </c>
      <c r="AP28" s="122">
        <v>2575</v>
      </c>
      <c r="AQ28" s="122">
        <v>5313</v>
      </c>
      <c r="AR28" s="121">
        <f t="shared" si="12"/>
        <v>48.466026726896295</v>
      </c>
      <c r="AS28" s="120" t="s">
        <v>91</v>
      </c>
    </row>
    <row r="29" spans="1:45" ht="15.75" thickBot="1" x14ac:dyDescent="0.3">
      <c r="A29" s="123" t="s">
        <v>88</v>
      </c>
      <c r="B29" s="118">
        <f t="shared" si="0"/>
        <v>1200</v>
      </c>
      <c r="C29" s="118">
        <f t="shared" si="1"/>
        <v>1398</v>
      </c>
      <c r="D29" s="118">
        <f t="shared" si="2"/>
        <v>2598</v>
      </c>
      <c r="E29" s="182">
        <f t="shared" si="13"/>
        <v>53.810623556581987</v>
      </c>
      <c r="F29" s="187">
        <v>142</v>
      </c>
      <c r="G29" s="187">
        <v>56</v>
      </c>
      <c r="H29" s="187">
        <v>198</v>
      </c>
      <c r="I29" s="187">
        <v>201</v>
      </c>
      <c r="J29" s="187">
        <v>219</v>
      </c>
      <c r="K29" s="187">
        <v>420</v>
      </c>
      <c r="L29" s="187">
        <v>857</v>
      </c>
      <c r="M29" s="187">
        <v>1123</v>
      </c>
      <c r="N29" s="187">
        <v>1980</v>
      </c>
      <c r="O29" s="118">
        <f t="shared" si="4"/>
        <v>1357</v>
      </c>
      <c r="P29" s="118">
        <f t="shared" si="5"/>
        <v>1659</v>
      </c>
      <c r="Q29" s="118">
        <f t="shared" si="6"/>
        <v>3016</v>
      </c>
      <c r="R29" s="182">
        <f t="shared" si="14"/>
        <v>55.00663129973475</v>
      </c>
      <c r="S29" s="187">
        <v>160</v>
      </c>
      <c r="T29" s="187">
        <v>65</v>
      </c>
      <c r="U29" s="187">
        <v>225</v>
      </c>
      <c r="V29" s="187">
        <v>240</v>
      </c>
      <c r="W29" s="187">
        <v>241</v>
      </c>
      <c r="X29" s="187">
        <v>481</v>
      </c>
      <c r="Y29" s="187">
        <v>957</v>
      </c>
      <c r="Z29" s="187">
        <v>1353</v>
      </c>
      <c r="AA29" s="187">
        <v>2310</v>
      </c>
      <c r="AB29" s="118">
        <f t="shared" si="8"/>
        <v>1492</v>
      </c>
      <c r="AC29" s="118">
        <f t="shared" si="9"/>
        <v>1837</v>
      </c>
      <c r="AD29" s="118">
        <f t="shared" si="10"/>
        <v>3329</v>
      </c>
      <c r="AE29" s="182">
        <f t="shared" si="11"/>
        <v>55.181736257134276</v>
      </c>
      <c r="AF29" s="188">
        <v>171</v>
      </c>
      <c r="AG29" s="188">
        <v>69</v>
      </c>
      <c r="AH29" s="188">
        <v>240</v>
      </c>
      <c r="AI29" s="188">
        <v>244</v>
      </c>
      <c r="AJ29" s="188">
        <v>229</v>
      </c>
      <c r="AK29" s="188">
        <v>473</v>
      </c>
      <c r="AL29" s="188">
        <v>1077</v>
      </c>
      <c r="AM29" s="188">
        <v>1539</v>
      </c>
      <c r="AN29" s="188">
        <v>2616</v>
      </c>
      <c r="AO29" s="118">
        <v>1482</v>
      </c>
      <c r="AP29" s="118">
        <v>1865</v>
      </c>
      <c r="AQ29" s="118">
        <v>3347</v>
      </c>
      <c r="AR29" s="182">
        <f t="shared" si="12"/>
        <v>55.721541679115624</v>
      </c>
      <c r="AS29" s="120" t="s">
        <v>89</v>
      </c>
    </row>
    <row r="30" spans="1:45" ht="15.75" thickBot="1" x14ac:dyDescent="0.3">
      <c r="A30" s="123" t="s">
        <v>259</v>
      </c>
      <c r="B30" s="122">
        <f t="shared" si="0"/>
        <v>814</v>
      </c>
      <c r="C30" s="122">
        <f t="shared" si="1"/>
        <v>622</v>
      </c>
      <c r="D30" s="122">
        <f t="shared" si="2"/>
        <v>1436</v>
      </c>
      <c r="E30" s="121">
        <f t="shared" si="13"/>
        <v>43.314763231197773</v>
      </c>
      <c r="F30" s="187">
        <v>107</v>
      </c>
      <c r="G30" s="187">
        <v>17</v>
      </c>
      <c r="H30" s="187">
        <v>124</v>
      </c>
      <c r="I30" s="187">
        <v>254</v>
      </c>
      <c r="J30" s="187">
        <v>203</v>
      </c>
      <c r="K30" s="187">
        <v>457</v>
      </c>
      <c r="L30" s="187">
        <v>453</v>
      </c>
      <c r="M30" s="187">
        <v>402</v>
      </c>
      <c r="N30" s="187">
        <v>855</v>
      </c>
      <c r="O30" s="122">
        <f t="shared" si="4"/>
        <v>856</v>
      </c>
      <c r="P30" s="122">
        <f t="shared" si="5"/>
        <v>662</v>
      </c>
      <c r="Q30" s="122">
        <f t="shared" si="6"/>
        <v>1518</v>
      </c>
      <c r="R30" s="121">
        <f t="shared" si="14"/>
        <v>43.61001317523057</v>
      </c>
      <c r="S30" s="187">
        <v>118</v>
      </c>
      <c r="T30" s="187">
        <v>25</v>
      </c>
      <c r="U30" s="187">
        <v>143</v>
      </c>
      <c r="V30" s="187">
        <v>259</v>
      </c>
      <c r="W30" s="187">
        <v>203</v>
      </c>
      <c r="X30" s="187">
        <v>462</v>
      </c>
      <c r="Y30" s="187">
        <v>479</v>
      </c>
      <c r="Z30" s="187">
        <v>434</v>
      </c>
      <c r="AA30" s="187">
        <v>913</v>
      </c>
      <c r="AB30" s="122">
        <f t="shared" si="8"/>
        <v>891</v>
      </c>
      <c r="AC30" s="122">
        <f t="shared" si="9"/>
        <v>703</v>
      </c>
      <c r="AD30" s="122">
        <f t="shared" si="10"/>
        <v>1594</v>
      </c>
      <c r="AE30" s="121">
        <f t="shared" si="11"/>
        <v>44.102885821831869</v>
      </c>
      <c r="AF30" s="188">
        <v>128</v>
      </c>
      <c r="AG30" s="188">
        <v>29</v>
      </c>
      <c r="AH30" s="188">
        <v>157</v>
      </c>
      <c r="AI30" s="188">
        <v>262</v>
      </c>
      <c r="AJ30" s="188">
        <v>207</v>
      </c>
      <c r="AK30" s="188">
        <v>469</v>
      </c>
      <c r="AL30" s="188">
        <v>501</v>
      </c>
      <c r="AM30" s="188">
        <v>467</v>
      </c>
      <c r="AN30" s="188">
        <v>968</v>
      </c>
      <c r="AO30" s="122">
        <v>920</v>
      </c>
      <c r="AP30" s="122">
        <v>738</v>
      </c>
      <c r="AQ30" s="122">
        <v>1658</v>
      </c>
      <c r="AR30" s="121">
        <f t="shared" si="12"/>
        <v>44.511459589867307</v>
      </c>
      <c r="AS30" s="120" t="s">
        <v>87</v>
      </c>
    </row>
    <row r="31" spans="1:45" ht="15.75" thickBot="1" x14ac:dyDescent="0.3">
      <c r="A31" s="123" t="s">
        <v>383</v>
      </c>
      <c r="B31" s="118">
        <f t="shared" si="0"/>
        <v>951</v>
      </c>
      <c r="C31" s="118">
        <f t="shared" si="1"/>
        <v>1200</v>
      </c>
      <c r="D31" s="118">
        <f t="shared" si="2"/>
        <v>2151</v>
      </c>
      <c r="E31" s="182">
        <f t="shared" si="13"/>
        <v>55.788005578800558</v>
      </c>
      <c r="F31" s="187">
        <v>99</v>
      </c>
      <c r="G31" s="187">
        <v>44</v>
      </c>
      <c r="H31" s="187">
        <v>143</v>
      </c>
      <c r="I31" s="187">
        <v>94</v>
      </c>
      <c r="J31" s="187">
        <v>96</v>
      </c>
      <c r="K31" s="187">
        <v>190</v>
      </c>
      <c r="L31" s="187">
        <v>758</v>
      </c>
      <c r="M31" s="187">
        <v>1060</v>
      </c>
      <c r="N31" s="187">
        <v>1818</v>
      </c>
      <c r="O31" s="118">
        <f t="shared" si="4"/>
        <v>1010</v>
      </c>
      <c r="P31" s="118">
        <f t="shared" si="5"/>
        <v>1244</v>
      </c>
      <c r="Q31" s="118">
        <f t="shared" si="6"/>
        <v>2254</v>
      </c>
      <c r="R31" s="182">
        <f t="shared" si="14"/>
        <v>55.190771960958294</v>
      </c>
      <c r="S31" s="187">
        <v>115</v>
      </c>
      <c r="T31" s="187">
        <v>50</v>
      </c>
      <c r="U31" s="187">
        <v>165</v>
      </c>
      <c r="V31" s="187">
        <v>83</v>
      </c>
      <c r="W31" s="187">
        <v>97</v>
      </c>
      <c r="X31" s="187">
        <v>180</v>
      </c>
      <c r="Y31" s="187">
        <v>812</v>
      </c>
      <c r="Z31" s="187">
        <v>1097</v>
      </c>
      <c r="AA31" s="187">
        <v>1909</v>
      </c>
      <c r="AB31" s="118">
        <f t="shared" si="8"/>
        <v>1006</v>
      </c>
      <c r="AC31" s="118">
        <f t="shared" si="9"/>
        <v>1276</v>
      </c>
      <c r="AD31" s="118">
        <f t="shared" si="10"/>
        <v>2282</v>
      </c>
      <c r="AE31" s="182">
        <f t="shared" si="11"/>
        <v>55.915863277826467</v>
      </c>
      <c r="AF31" s="188">
        <v>112</v>
      </c>
      <c r="AG31" s="188">
        <v>50</v>
      </c>
      <c r="AH31" s="188">
        <v>162</v>
      </c>
      <c r="AI31" s="188">
        <v>70</v>
      </c>
      <c r="AJ31" s="188">
        <v>99</v>
      </c>
      <c r="AK31" s="188">
        <v>169</v>
      </c>
      <c r="AL31" s="188">
        <v>824</v>
      </c>
      <c r="AM31" s="188">
        <v>1127</v>
      </c>
      <c r="AN31" s="188">
        <v>1951</v>
      </c>
      <c r="AO31" s="118">
        <v>997</v>
      </c>
      <c r="AP31" s="118">
        <v>1280</v>
      </c>
      <c r="AQ31" s="118">
        <v>2277</v>
      </c>
      <c r="AR31" s="182">
        <f t="shared" si="12"/>
        <v>56.2143170838823</v>
      </c>
      <c r="AS31" s="120" t="s">
        <v>86</v>
      </c>
    </row>
    <row r="32" spans="1:45" ht="15.75" thickBot="1" x14ac:dyDescent="0.3">
      <c r="A32" s="123" t="s">
        <v>43</v>
      </c>
      <c r="B32" s="122">
        <f t="shared" si="0"/>
        <v>21204</v>
      </c>
      <c r="C32" s="122">
        <f t="shared" si="1"/>
        <v>10453</v>
      </c>
      <c r="D32" s="122">
        <f t="shared" si="2"/>
        <v>31657</v>
      </c>
      <c r="E32" s="121">
        <f t="shared" si="13"/>
        <v>33.019553337334557</v>
      </c>
      <c r="F32" s="187">
        <v>2073</v>
      </c>
      <c r="G32" s="187">
        <v>552</v>
      </c>
      <c r="H32" s="187">
        <v>2625</v>
      </c>
      <c r="I32" s="187">
        <v>2596</v>
      </c>
      <c r="J32" s="187">
        <v>998</v>
      </c>
      <c r="K32" s="187">
        <v>3594</v>
      </c>
      <c r="L32" s="187">
        <v>16535</v>
      </c>
      <c r="M32" s="187">
        <v>8903</v>
      </c>
      <c r="N32" s="187">
        <v>25438</v>
      </c>
      <c r="O32" s="122">
        <f t="shared" si="4"/>
        <v>21920</v>
      </c>
      <c r="P32" s="122">
        <f t="shared" si="5"/>
        <v>11178</v>
      </c>
      <c r="Q32" s="122">
        <f t="shared" si="6"/>
        <v>33098</v>
      </c>
      <c r="R32" s="121">
        <f t="shared" si="14"/>
        <v>33.772433379660406</v>
      </c>
      <c r="S32" s="187">
        <v>2261</v>
      </c>
      <c r="T32" s="187">
        <v>593</v>
      </c>
      <c r="U32" s="187">
        <v>2854</v>
      </c>
      <c r="V32" s="187">
        <v>2857</v>
      </c>
      <c r="W32" s="187">
        <v>1122</v>
      </c>
      <c r="X32" s="187">
        <v>3979</v>
      </c>
      <c r="Y32" s="187">
        <v>16802</v>
      </c>
      <c r="Z32" s="187">
        <v>9463</v>
      </c>
      <c r="AA32" s="187">
        <v>26265</v>
      </c>
      <c r="AB32" s="122">
        <f t="shared" si="8"/>
        <v>22652</v>
      </c>
      <c r="AC32" s="122">
        <f t="shared" si="9"/>
        <v>11995</v>
      </c>
      <c r="AD32" s="122">
        <f t="shared" si="10"/>
        <v>34647</v>
      </c>
      <c r="AE32" s="121">
        <f t="shared" si="11"/>
        <v>34.620602072329497</v>
      </c>
      <c r="AF32" s="188">
        <v>2325</v>
      </c>
      <c r="AG32" s="188">
        <v>642</v>
      </c>
      <c r="AH32" s="188">
        <v>2967</v>
      </c>
      <c r="AI32" s="188">
        <v>2880</v>
      </c>
      <c r="AJ32" s="188">
        <v>1131</v>
      </c>
      <c r="AK32" s="188">
        <v>4011</v>
      </c>
      <c r="AL32" s="188">
        <v>17447</v>
      </c>
      <c r="AM32" s="188">
        <v>10222</v>
      </c>
      <c r="AN32" s="188">
        <v>27669</v>
      </c>
      <c r="AO32" s="122">
        <v>23264</v>
      </c>
      <c r="AP32" s="122">
        <v>12710</v>
      </c>
      <c r="AQ32" s="122">
        <v>35974</v>
      </c>
      <c r="AR32" s="121">
        <f t="shared" si="12"/>
        <v>35.331072441207539</v>
      </c>
      <c r="AS32" s="120" t="s">
        <v>44</v>
      </c>
    </row>
    <row r="33" spans="1:45" ht="15.75" thickBot="1" x14ac:dyDescent="0.3">
      <c r="A33" s="123" t="s">
        <v>84</v>
      </c>
      <c r="B33" s="118">
        <f t="shared" si="0"/>
        <v>2828</v>
      </c>
      <c r="C33" s="118">
        <f t="shared" si="1"/>
        <v>1911</v>
      </c>
      <c r="D33" s="118">
        <f t="shared" si="2"/>
        <v>4739</v>
      </c>
      <c r="E33" s="182">
        <f t="shared" si="13"/>
        <v>40.324963072378139</v>
      </c>
      <c r="F33" s="187">
        <v>592</v>
      </c>
      <c r="G33" s="187">
        <v>215</v>
      </c>
      <c r="H33" s="187">
        <v>807</v>
      </c>
      <c r="I33" s="187">
        <v>495</v>
      </c>
      <c r="J33" s="187">
        <v>263</v>
      </c>
      <c r="K33" s="187">
        <v>758</v>
      </c>
      <c r="L33" s="187">
        <v>1741</v>
      </c>
      <c r="M33" s="187">
        <v>1433</v>
      </c>
      <c r="N33" s="187">
        <v>3174</v>
      </c>
      <c r="O33" s="118">
        <f t="shared" si="4"/>
        <v>3042</v>
      </c>
      <c r="P33" s="118">
        <f t="shared" si="5"/>
        <v>2006</v>
      </c>
      <c r="Q33" s="118">
        <f t="shared" si="6"/>
        <v>5048</v>
      </c>
      <c r="R33" s="182">
        <f t="shared" si="14"/>
        <v>39.738510301109351</v>
      </c>
      <c r="S33" s="187">
        <v>648</v>
      </c>
      <c r="T33" s="187">
        <v>244</v>
      </c>
      <c r="U33" s="187">
        <v>892</v>
      </c>
      <c r="V33" s="187">
        <v>464</v>
      </c>
      <c r="W33" s="187">
        <v>276</v>
      </c>
      <c r="X33" s="187">
        <v>740</v>
      </c>
      <c r="Y33" s="187">
        <v>1930</v>
      </c>
      <c r="Z33" s="187">
        <v>1486</v>
      </c>
      <c r="AA33" s="187">
        <v>3416</v>
      </c>
      <c r="AB33" s="118">
        <f t="shared" si="8"/>
        <v>3203</v>
      </c>
      <c r="AC33" s="118">
        <f t="shared" si="9"/>
        <v>2198</v>
      </c>
      <c r="AD33" s="118">
        <f t="shared" si="10"/>
        <v>5401</v>
      </c>
      <c r="AE33" s="182">
        <f t="shared" si="11"/>
        <v>40.696167376411779</v>
      </c>
      <c r="AF33" s="188">
        <v>754</v>
      </c>
      <c r="AG33" s="188">
        <v>282</v>
      </c>
      <c r="AH33" s="188">
        <v>1036</v>
      </c>
      <c r="AI33" s="188">
        <v>508</v>
      </c>
      <c r="AJ33" s="188">
        <v>352</v>
      </c>
      <c r="AK33" s="188">
        <v>860</v>
      </c>
      <c r="AL33" s="188">
        <v>1941</v>
      </c>
      <c r="AM33" s="188">
        <v>1564</v>
      </c>
      <c r="AN33" s="188">
        <v>3505</v>
      </c>
      <c r="AO33" s="118">
        <v>3295</v>
      </c>
      <c r="AP33" s="118">
        <v>2443</v>
      </c>
      <c r="AQ33" s="118">
        <v>5738</v>
      </c>
      <c r="AR33" s="182">
        <f t="shared" si="12"/>
        <v>42.575810386894389</v>
      </c>
      <c r="AS33" s="120" t="s">
        <v>85</v>
      </c>
    </row>
    <row r="34" spans="1:45" ht="15.75" thickBot="1" x14ac:dyDescent="0.3">
      <c r="A34" s="123" t="s">
        <v>41</v>
      </c>
      <c r="B34" s="122">
        <f t="shared" si="0"/>
        <v>17736</v>
      </c>
      <c r="C34" s="122">
        <f t="shared" si="1"/>
        <v>22751</v>
      </c>
      <c r="D34" s="122">
        <f t="shared" si="2"/>
        <v>40487</v>
      </c>
      <c r="E34" s="121">
        <f t="shared" si="13"/>
        <v>56.193346012300246</v>
      </c>
      <c r="F34" s="187">
        <v>2078</v>
      </c>
      <c r="G34" s="187">
        <v>1147</v>
      </c>
      <c r="H34" s="187">
        <v>3225</v>
      </c>
      <c r="I34" s="187">
        <v>1997</v>
      </c>
      <c r="J34" s="187">
        <v>1893</v>
      </c>
      <c r="K34" s="187">
        <v>3890</v>
      </c>
      <c r="L34" s="187">
        <v>13661</v>
      </c>
      <c r="M34" s="187">
        <v>19711</v>
      </c>
      <c r="N34" s="187">
        <v>33372</v>
      </c>
      <c r="O34" s="122">
        <f t="shared" si="4"/>
        <v>19766</v>
      </c>
      <c r="P34" s="122">
        <f t="shared" si="5"/>
        <v>25296</v>
      </c>
      <c r="Q34" s="122">
        <f t="shared" si="6"/>
        <v>45062</v>
      </c>
      <c r="R34" s="121">
        <f t="shared" si="14"/>
        <v>56.135990413208468</v>
      </c>
      <c r="S34" s="187">
        <v>2344</v>
      </c>
      <c r="T34" s="187">
        <v>1353</v>
      </c>
      <c r="U34" s="187">
        <v>3697</v>
      </c>
      <c r="V34" s="187">
        <v>2220</v>
      </c>
      <c r="W34" s="187">
        <v>2081</v>
      </c>
      <c r="X34" s="187">
        <v>4301</v>
      </c>
      <c r="Y34" s="187">
        <v>15202</v>
      </c>
      <c r="Z34" s="187">
        <v>21862</v>
      </c>
      <c r="AA34" s="187">
        <v>37064</v>
      </c>
      <c r="AB34" s="122">
        <f t="shared" si="8"/>
        <v>19905</v>
      </c>
      <c r="AC34" s="122">
        <f t="shared" si="9"/>
        <v>25711</v>
      </c>
      <c r="AD34" s="122">
        <f t="shared" si="10"/>
        <v>45616</v>
      </c>
      <c r="AE34" s="121">
        <f t="shared" si="11"/>
        <v>56.363995089442298</v>
      </c>
      <c r="AF34" s="188">
        <v>2407</v>
      </c>
      <c r="AG34" s="188">
        <v>1352</v>
      </c>
      <c r="AH34" s="188">
        <v>3759</v>
      </c>
      <c r="AI34" s="188">
        <v>2189</v>
      </c>
      <c r="AJ34" s="188">
        <v>2079</v>
      </c>
      <c r="AK34" s="188">
        <v>4268</v>
      </c>
      <c r="AL34" s="188">
        <v>15309</v>
      </c>
      <c r="AM34" s="188">
        <v>22280</v>
      </c>
      <c r="AN34" s="188">
        <v>37589</v>
      </c>
      <c r="AO34" s="122">
        <v>19069</v>
      </c>
      <c r="AP34" s="122">
        <v>24781</v>
      </c>
      <c r="AQ34" s="122">
        <v>43850</v>
      </c>
      <c r="AR34" s="121">
        <f t="shared" si="12"/>
        <v>56.513112884834662</v>
      </c>
      <c r="AS34" s="120" t="s">
        <v>42</v>
      </c>
    </row>
    <row r="35" spans="1:45" ht="15.75" thickBot="1" x14ac:dyDescent="0.3">
      <c r="A35" s="123" t="s">
        <v>39</v>
      </c>
      <c r="B35" s="118">
        <f t="shared" si="0"/>
        <v>35442</v>
      </c>
      <c r="C35" s="118">
        <f t="shared" si="1"/>
        <v>20887</v>
      </c>
      <c r="D35" s="118">
        <f t="shared" si="2"/>
        <v>56329</v>
      </c>
      <c r="E35" s="182">
        <f t="shared" si="13"/>
        <v>37.080367128832393</v>
      </c>
      <c r="F35" s="187">
        <v>4030</v>
      </c>
      <c r="G35" s="187">
        <v>1428</v>
      </c>
      <c r="H35" s="187">
        <v>5458</v>
      </c>
      <c r="I35" s="187">
        <v>2799</v>
      </c>
      <c r="J35" s="187">
        <v>1517</v>
      </c>
      <c r="K35" s="187">
        <v>4316</v>
      </c>
      <c r="L35" s="187">
        <v>28613</v>
      </c>
      <c r="M35" s="187">
        <v>17942</v>
      </c>
      <c r="N35" s="187">
        <v>46555</v>
      </c>
      <c r="O35" s="118">
        <f t="shared" si="4"/>
        <v>42155</v>
      </c>
      <c r="P35" s="118">
        <f t="shared" si="5"/>
        <v>24452</v>
      </c>
      <c r="Q35" s="118">
        <f t="shared" si="6"/>
        <v>66607</v>
      </c>
      <c r="R35" s="182">
        <f t="shared" si="14"/>
        <v>36.710856216313601</v>
      </c>
      <c r="S35" s="187">
        <v>4689</v>
      </c>
      <c r="T35" s="187">
        <v>1678</v>
      </c>
      <c r="U35" s="187">
        <v>6367</v>
      </c>
      <c r="V35" s="187">
        <v>3866</v>
      </c>
      <c r="W35" s="187">
        <v>2468</v>
      </c>
      <c r="X35" s="187">
        <v>6334</v>
      </c>
      <c r="Y35" s="187">
        <v>33600</v>
      </c>
      <c r="Z35" s="187">
        <v>20306</v>
      </c>
      <c r="AA35" s="187">
        <v>53906</v>
      </c>
      <c r="AB35" s="118">
        <f t="shared" si="8"/>
        <v>45785</v>
      </c>
      <c r="AC35" s="118">
        <f t="shared" si="9"/>
        <v>26721</v>
      </c>
      <c r="AD35" s="118">
        <f t="shared" si="10"/>
        <v>72506</v>
      </c>
      <c r="AE35" s="182">
        <f t="shared" si="11"/>
        <v>36.853501779163103</v>
      </c>
      <c r="AF35" s="188">
        <v>5152</v>
      </c>
      <c r="AG35" s="188">
        <v>1913</v>
      </c>
      <c r="AH35" s="188">
        <v>7065</v>
      </c>
      <c r="AI35" s="188">
        <v>4322</v>
      </c>
      <c r="AJ35" s="188">
        <v>2797</v>
      </c>
      <c r="AK35" s="188">
        <v>7119</v>
      </c>
      <c r="AL35" s="188">
        <v>36311</v>
      </c>
      <c r="AM35" s="188">
        <v>22011</v>
      </c>
      <c r="AN35" s="188">
        <v>58322</v>
      </c>
      <c r="AO35" s="118">
        <v>47854</v>
      </c>
      <c r="AP35" s="118">
        <v>27402</v>
      </c>
      <c r="AQ35" s="118">
        <v>75256</v>
      </c>
      <c r="AR35" s="182">
        <f t="shared" si="12"/>
        <v>36.411714680557033</v>
      </c>
      <c r="AS35" s="120" t="s">
        <v>40</v>
      </c>
    </row>
    <row r="36" spans="1:45" ht="15.75" thickBot="1" x14ac:dyDescent="0.3">
      <c r="A36" s="123" t="s">
        <v>82</v>
      </c>
      <c r="B36" s="122">
        <f t="shared" si="0"/>
        <v>836</v>
      </c>
      <c r="C36" s="122">
        <f t="shared" si="1"/>
        <v>515</v>
      </c>
      <c r="D36" s="122">
        <f t="shared" si="2"/>
        <v>1351</v>
      </c>
      <c r="E36" s="121">
        <f t="shared" si="13"/>
        <v>38.119911176905994</v>
      </c>
      <c r="F36" s="187">
        <v>94</v>
      </c>
      <c r="G36" s="187">
        <v>31</v>
      </c>
      <c r="H36" s="187">
        <v>125</v>
      </c>
      <c r="I36" s="187">
        <v>111</v>
      </c>
      <c r="J36" s="187">
        <v>46</v>
      </c>
      <c r="K36" s="187">
        <v>157</v>
      </c>
      <c r="L36" s="187">
        <v>631</v>
      </c>
      <c r="M36" s="187">
        <v>438</v>
      </c>
      <c r="N36" s="187">
        <v>1069</v>
      </c>
      <c r="O36" s="122">
        <f t="shared" si="4"/>
        <v>888</v>
      </c>
      <c r="P36" s="122">
        <f t="shared" si="5"/>
        <v>562</v>
      </c>
      <c r="Q36" s="122">
        <f t="shared" si="6"/>
        <v>1450</v>
      </c>
      <c r="R36" s="121">
        <f t="shared" si="14"/>
        <v>38.758620689655174</v>
      </c>
      <c r="S36" s="187">
        <v>97</v>
      </c>
      <c r="T36" s="187">
        <v>29</v>
      </c>
      <c r="U36" s="187">
        <v>126</v>
      </c>
      <c r="V36" s="187">
        <v>115</v>
      </c>
      <c r="W36" s="187">
        <v>49</v>
      </c>
      <c r="X36" s="187">
        <v>164</v>
      </c>
      <c r="Y36" s="187">
        <v>676</v>
      </c>
      <c r="Z36" s="187">
        <v>484</v>
      </c>
      <c r="AA36" s="187">
        <v>1160</v>
      </c>
      <c r="AB36" s="122">
        <f t="shared" si="8"/>
        <v>962</v>
      </c>
      <c r="AC36" s="122">
        <f t="shared" si="9"/>
        <v>625</v>
      </c>
      <c r="AD36" s="122">
        <f t="shared" si="10"/>
        <v>1587</v>
      </c>
      <c r="AE36" s="121">
        <f t="shared" si="11"/>
        <v>39.382482671707628</v>
      </c>
      <c r="AF36" s="188">
        <v>101</v>
      </c>
      <c r="AG36" s="188">
        <v>29</v>
      </c>
      <c r="AH36" s="188">
        <v>130</v>
      </c>
      <c r="AI36" s="188">
        <v>132</v>
      </c>
      <c r="AJ36" s="188">
        <v>59</v>
      </c>
      <c r="AK36" s="188">
        <v>191</v>
      </c>
      <c r="AL36" s="188">
        <v>729</v>
      </c>
      <c r="AM36" s="188">
        <v>537</v>
      </c>
      <c r="AN36" s="188">
        <v>1266</v>
      </c>
      <c r="AO36" s="122">
        <v>962</v>
      </c>
      <c r="AP36" s="122">
        <v>644</v>
      </c>
      <c r="AQ36" s="122">
        <v>1606</v>
      </c>
      <c r="AR36" s="121">
        <f t="shared" si="12"/>
        <v>40.099626400996264</v>
      </c>
      <c r="AS36" s="120" t="s">
        <v>83</v>
      </c>
    </row>
    <row r="37" spans="1:45" ht="15.75" thickBot="1" x14ac:dyDescent="0.3">
      <c r="A37" s="123" t="s">
        <v>37</v>
      </c>
      <c r="B37" s="118">
        <f t="shared" si="0"/>
        <v>95485</v>
      </c>
      <c r="C37" s="118">
        <f t="shared" si="1"/>
        <v>85499</v>
      </c>
      <c r="D37" s="118">
        <f t="shared" si="2"/>
        <v>180984</v>
      </c>
      <c r="E37" s="182">
        <f t="shared" si="13"/>
        <v>47.241192591610307</v>
      </c>
      <c r="F37" s="187">
        <v>10376</v>
      </c>
      <c r="G37" s="187">
        <v>4907</v>
      </c>
      <c r="H37" s="187">
        <v>15283</v>
      </c>
      <c r="I37" s="187">
        <v>10979</v>
      </c>
      <c r="J37" s="187">
        <v>7954</v>
      </c>
      <c r="K37" s="187">
        <v>18933</v>
      </c>
      <c r="L37" s="187">
        <v>74130</v>
      </c>
      <c r="M37" s="187">
        <v>72638</v>
      </c>
      <c r="N37" s="187">
        <v>146768</v>
      </c>
      <c r="O37" s="118">
        <f t="shared" si="4"/>
        <v>95930</v>
      </c>
      <c r="P37" s="118">
        <f t="shared" si="5"/>
        <v>87897</v>
      </c>
      <c r="Q37" s="118">
        <f t="shared" si="6"/>
        <v>183827</v>
      </c>
      <c r="R37" s="182">
        <f t="shared" si="14"/>
        <v>47.815065251568051</v>
      </c>
      <c r="S37" s="187">
        <v>10975</v>
      </c>
      <c r="T37" s="187">
        <v>5162</v>
      </c>
      <c r="U37" s="187">
        <v>16137</v>
      </c>
      <c r="V37" s="187">
        <v>11262</v>
      </c>
      <c r="W37" s="187">
        <v>8260</v>
      </c>
      <c r="X37" s="187">
        <v>19522</v>
      </c>
      <c r="Y37" s="187">
        <v>73693</v>
      </c>
      <c r="Z37" s="187">
        <v>74475</v>
      </c>
      <c r="AA37" s="187">
        <v>148168</v>
      </c>
      <c r="AB37" s="118">
        <f t="shared" si="8"/>
        <v>97751</v>
      </c>
      <c r="AC37" s="118">
        <f t="shared" si="9"/>
        <v>91484</v>
      </c>
      <c r="AD37" s="118">
        <f t="shared" si="10"/>
        <v>189235</v>
      </c>
      <c r="AE37" s="182">
        <f t="shared" si="11"/>
        <v>48.344122387507596</v>
      </c>
      <c r="AF37" s="188">
        <v>11804</v>
      </c>
      <c r="AG37" s="188">
        <v>5628</v>
      </c>
      <c r="AH37" s="188">
        <v>17432</v>
      </c>
      <c r="AI37" s="188">
        <v>11581</v>
      </c>
      <c r="AJ37" s="188">
        <v>8847</v>
      </c>
      <c r="AK37" s="188">
        <v>20428</v>
      </c>
      <c r="AL37" s="188">
        <v>74366</v>
      </c>
      <c r="AM37" s="188">
        <v>77009</v>
      </c>
      <c r="AN37" s="188">
        <v>151375</v>
      </c>
      <c r="AO37" s="118">
        <v>97027</v>
      </c>
      <c r="AP37" s="118">
        <v>92937</v>
      </c>
      <c r="AQ37" s="118">
        <v>189964</v>
      </c>
      <c r="AR37" s="182">
        <f t="shared" si="12"/>
        <v>48.923480238360952</v>
      </c>
      <c r="AS37" s="120" t="s">
        <v>38</v>
      </c>
    </row>
    <row r="38" spans="1:45" ht="15.75" thickBot="1" x14ac:dyDescent="0.3">
      <c r="A38" s="123" t="s">
        <v>35</v>
      </c>
      <c r="B38" s="122">
        <f t="shared" si="0"/>
        <v>44207</v>
      </c>
      <c r="C38" s="122">
        <f t="shared" si="1"/>
        <v>26311</v>
      </c>
      <c r="D38" s="122">
        <f t="shared" si="2"/>
        <v>70518</v>
      </c>
      <c r="E38" s="121">
        <f t="shared" si="13"/>
        <v>37.31104115261352</v>
      </c>
      <c r="F38" s="187">
        <v>4352</v>
      </c>
      <c r="G38" s="187">
        <v>1149</v>
      </c>
      <c r="H38" s="187">
        <v>5501</v>
      </c>
      <c r="I38" s="187">
        <v>3900</v>
      </c>
      <c r="J38" s="187">
        <v>2135</v>
      </c>
      <c r="K38" s="187">
        <v>6035</v>
      </c>
      <c r="L38" s="187">
        <v>35955</v>
      </c>
      <c r="M38" s="187">
        <v>23027</v>
      </c>
      <c r="N38" s="187">
        <v>58982</v>
      </c>
      <c r="O38" s="122">
        <f t="shared" si="4"/>
        <v>46498</v>
      </c>
      <c r="P38" s="122">
        <f t="shared" si="5"/>
        <v>28494</v>
      </c>
      <c r="Q38" s="122">
        <f t="shared" si="6"/>
        <v>74992</v>
      </c>
      <c r="R38" s="121">
        <f t="shared" si="14"/>
        <v>37.996052912310645</v>
      </c>
      <c r="S38" s="187">
        <v>5261</v>
      </c>
      <c r="T38" s="187">
        <v>1556</v>
      </c>
      <c r="U38" s="187">
        <v>6817</v>
      </c>
      <c r="V38" s="187">
        <v>4356</v>
      </c>
      <c r="W38" s="187">
        <v>2432</v>
      </c>
      <c r="X38" s="187">
        <v>6788</v>
      </c>
      <c r="Y38" s="187">
        <v>36881</v>
      </c>
      <c r="Z38" s="187">
        <v>24506</v>
      </c>
      <c r="AA38" s="187">
        <v>61387</v>
      </c>
      <c r="AB38" s="122">
        <f t="shared" si="8"/>
        <v>46850</v>
      </c>
      <c r="AC38" s="122">
        <f t="shared" si="9"/>
        <v>29907</v>
      </c>
      <c r="AD38" s="122">
        <f t="shared" si="10"/>
        <v>76757</v>
      </c>
      <c r="AE38" s="121">
        <f t="shared" si="11"/>
        <v>38.963221595424521</v>
      </c>
      <c r="AF38" s="188">
        <v>5482</v>
      </c>
      <c r="AG38" s="188">
        <v>1708</v>
      </c>
      <c r="AH38" s="188">
        <v>7190</v>
      </c>
      <c r="AI38" s="188">
        <v>4715</v>
      </c>
      <c r="AJ38" s="188">
        <v>2729</v>
      </c>
      <c r="AK38" s="188">
        <v>7444</v>
      </c>
      <c r="AL38" s="188">
        <v>36653</v>
      </c>
      <c r="AM38" s="188">
        <v>25470</v>
      </c>
      <c r="AN38" s="188">
        <v>62123</v>
      </c>
      <c r="AO38" s="122">
        <v>46662</v>
      </c>
      <c r="AP38" s="122">
        <v>30964</v>
      </c>
      <c r="AQ38" s="122">
        <v>77626</v>
      </c>
      <c r="AR38" s="121">
        <f t="shared" si="12"/>
        <v>39.888697086027875</v>
      </c>
      <c r="AS38" s="120" t="s">
        <v>36</v>
      </c>
    </row>
    <row r="39" spans="1:45" ht="15.75" thickBot="1" x14ac:dyDescent="0.3">
      <c r="A39" s="123" t="s">
        <v>80</v>
      </c>
      <c r="B39" s="118">
        <f t="shared" si="0"/>
        <v>1204</v>
      </c>
      <c r="C39" s="118">
        <f t="shared" si="1"/>
        <v>579</v>
      </c>
      <c r="D39" s="118">
        <f t="shared" si="2"/>
        <v>1783</v>
      </c>
      <c r="E39" s="182">
        <f t="shared" si="13"/>
        <v>32.473359506449803</v>
      </c>
      <c r="F39" s="187">
        <v>122</v>
      </c>
      <c r="G39" s="187">
        <v>29</v>
      </c>
      <c r="H39" s="187">
        <v>151</v>
      </c>
      <c r="I39" s="187">
        <v>159</v>
      </c>
      <c r="J39" s="187">
        <v>79</v>
      </c>
      <c r="K39" s="187">
        <v>238</v>
      </c>
      <c r="L39" s="187">
        <v>923</v>
      </c>
      <c r="M39" s="187">
        <v>471</v>
      </c>
      <c r="N39" s="187">
        <v>1394</v>
      </c>
      <c r="O39" s="118">
        <f t="shared" si="4"/>
        <v>1214</v>
      </c>
      <c r="P39" s="118">
        <f t="shared" si="5"/>
        <v>563</v>
      </c>
      <c r="Q39" s="118">
        <f t="shared" si="6"/>
        <v>1777</v>
      </c>
      <c r="R39" s="182">
        <f t="shared" si="14"/>
        <v>31.682611142374789</v>
      </c>
      <c r="S39" s="187">
        <v>122</v>
      </c>
      <c r="T39" s="187">
        <v>27</v>
      </c>
      <c r="U39" s="187">
        <v>149</v>
      </c>
      <c r="V39" s="187">
        <v>165</v>
      </c>
      <c r="W39" s="187">
        <v>75</v>
      </c>
      <c r="X39" s="187">
        <v>240</v>
      </c>
      <c r="Y39" s="187">
        <v>927</v>
      </c>
      <c r="Z39" s="187">
        <v>461</v>
      </c>
      <c r="AA39" s="187">
        <v>1388</v>
      </c>
      <c r="AB39" s="118">
        <f t="shared" si="8"/>
        <v>1128</v>
      </c>
      <c r="AC39" s="118">
        <f t="shared" si="9"/>
        <v>515</v>
      </c>
      <c r="AD39" s="118">
        <f t="shared" si="10"/>
        <v>1643</v>
      </c>
      <c r="AE39" s="182">
        <f t="shared" si="11"/>
        <v>31.34510042604991</v>
      </c>
      <c r="AF39" s="188">
        <v>114</v>
      </c>
      <c r="AG39" s="188">
        <v>29</v>
      </c>
      <c r="AH39" s="188">
        <v>143</v>
      </c>
      <c r="AI39" s="188">
        <v>167</v>
      </c>
      <c r="AJ39" s="188">
        <v>72</v>
      </c>
      <c r="AK39" s="188">
        <v>239</v>
      </c>
      <c r="AL39" s="188">
        <v>847</v>
      </c>
      <c r="AM39" s="188">
        <v>414</v>
      </c>
      <c r="AN39" s="188">
        <v>1261</v>
      </c>
      <c r="AO39" s="118">
        <v>1217</v>
      </c>
      <c r="AP39" s="118">
        <v>554</v>
      </c>
      <c r="AQ39" s="118">
        <v>1771</v>
      </c>
      <c r="AR39" s="182">
        <f t="shared" si="12"/>
        <v>31.281761716544324</v>
      </c>
      <c r="AS39" s="120" t="s">
        <v>81</v>
      </c>
    </row>
    <row r="40" spans="1:45" ht="15.75" thickBot="1" x14ac:dyDescent="0.3">
      <c r="A40" s="123" t="s">
        <v>31</v>
      </c>
      <c r="B40" s="122">
        <f t="shared" si="0"/>
        <v>66480</v>
      </c>
      <c r="C40" s="122">
        <f t="shared" si="1"/>
        <v>30122</v>
      </c>
      <c r="D40" s="122">
        <f t="shared" si="2"/>
        <v>96602</v>
      </c>
      <c r="E40" s="121">
        <f t="shared" si="13"/>
        <v>31.181549036251837</v>
      </c>
      <c r="F40" s="187">
        <v>7872</v>
      </c>
      <c r="G40" s="187">
        <v>2199</v>
      </c>
      <c r="H40" s="187">
        <v>10071</v>
      </c>
      <c r="I40" s="187">
        <v>7983</v>
      </c>
      <c r="J40" s="187">
        <v>3883</v>
      </c>
      <c r="K40" s="187">
        <v>11866</v>
      </c>
      <c r="L40" s="187">
        <v>50625</v>
      </c>
      <c r="M40" s="187">
        <v>24040</v>
      </c>
      <c r="N40" s="187">
        <v>74665</v>
      </c>
      <c r="O40" s="122">
        <f t="shared" si="4"/>
        <v>88233</v>
      </c>
      <c r="P40" s="122">
        <f t="shared" si="5"/>
        <v>39516</v>
      </c>
      <c r="Q40" s="122">
        <f t="shared" si="6"/>
        <v>127749</v>
      </c>
      <c r="R40" s="121">
        <f t="shared" si="14"/>
        <v>30.932531761501068</v>
      </c>
      <c r="S40" s="187">
        <v>10038</v>
      </c>
      <c r="T40" s="187">
        <v>2846</v>
      </c>
      <c r="U40" s="187">
        <v>12884</v>
      </c>
      <c r="V40" s="187">
        <v>10257</v>
      </c>
      <c r="W40" s="187">
        <v>4961</v>
      </c>
      <c r="X40" s="187">
        <v>15218</v>
      </c>
      <c r="Y40" s="187">
        <v>67938</v>
      </c>
      <c r="Z40" s="187">
        <v>31709</v>
      </c>
      <c r="AA40" s="187">
        <v>99647</v>
      </c>
      <c r="AB40" s="122">
        <f t="shared" si="8"/>
        <v>99582</v>
      </c>
      <c r="AC40" s="122">
        <f t="shared" si="9"/>
        <v>44109</v>
      </c>
      <c r="AD40" s="122">
        <f t="shared" si="10"/>
        <v>143691</v>
      </c>
      <c r="AE40" s="121">
        <f t="shared" si="11"/>
        <v>30.697120905275906</v>
      </c>
      <c r="AF40" s="188">
        <v>11650</v>
      </c>
      <c r="AG40" s="188">
        <v>3364</v>
      </c>
      <c r="AH40" s="188">
        <v>15014</v>
      </c>
      <c r="AI40" s="188">
        <v>11301</v>
      </c>
      <c r="AJ40" s="188">
        <v>5319</v>
      </c>
      <c r="AK40" s="188">
        <v>16620</v>
      </c>
      <c r="AL40" s="188">
        <v>76631</v>
      </c>
      <c r="AM40" s="188">
        <v>35426</v>
      </c>
      <c r="AN40" s="188">
        <v>112057</v>
      </c>
      <c r="AO40" s="122">
        <v>106141</v>
      </c>
      <c r="AP40" s="122">
        <v>47240</v>
      </c>
      <c r="AQ40" s="122">
        <v>153381</v>
      </c>
      <c r="AR40" s="121">
        <f t="shared" si="12"/>
        <v>30.799121142775181</v>
      </c>
      <c r="AS40" s="120" t="s">
        <v>32</v>
      </c>
    </row>
    <row r="41" spans="1:45" ht="15.75" thickBot="1" x14ac:dyDescent="0.3">
      <c r="A41" s="123" t="s">
        <v>33</v>
      </c>
      <c r="B41" s="118">
        <f t="shared" si="0"/>
        <v>8957</v>
      </c>
      <c r="C41" s="118">
        <f t="shared" si="1"/>
        <v>4843</v>
      </c>
      <c r="D41" s="118">
        <f t="shared" si="2"/>
        <v>13800</v>
      </c>
      <c r="E41" s="182">
        <f t="shared" si="13"/>
        <v>35.094202898550726</v>
      </c>
      <c r="F41" s="187">
        <v>1490</v>
      </c>
      <c r="G41" s="187">
        <v>427</v>
      </c>
      <c r="H41" s="187">
        <v>1917</v>
      </c>
      <c r="I41" s="187">
        <v>1232</v>
      </c>
      <c r="J41" s="187">
        <v>664</v>
      </c>
      <c r="K41" s="187">
        <v>1896</v>
      </c>
      <c r="L41" s="187">
        <v>6235</v>
      </c>
      <c r="M41" s="187">
        <v>3752</v>
      </c>
      <c r="N41" s="187">
        <v>9987</v>
      </c>
      <c r="O41" s="118">
        <f t="shared" si="4"/>
        <v>9766</v>
      </c>
      <c r="P41" s="118">
        <f t="shared" si="5"/>
        <v>5526</v>
      </c>
      <c r="Q41" s="118">
        <f t="shared" si="6"/>
        <v>15292</v>
      </c>
      <c r="R41" s="182">
        <f t="shared" si="14"/>
        <v>36.13654198273607</v>
      </c>
      <c r="S41" s="187">
        <v>1645</v>
      </c>
      <c r="T41" s="187">
        <v>498</v>
      </c>
      <c r="U41" s="187">
        <v>2143</v>
      </c>
      <c r="V41" s="187">
        <v>1318</v>
      </c>
      <c r="W41" s="187">
        <v>701</v>
      </c>
      <c r="X41" s="187">
        <v>2019</v>
      </c>
      <c r="Y41" s="187">
        <v>6803</v>
      </c>
      <c r="Z41" s="187">
        <v>4327</v>
      </c>
      <c r="AA41" s="187">
        <v>11130</v>
      </c>
      <c r="AB41" s="118">
        <f t="shared" si="8"/>
        <v>10137</v>
      </c>
      <c r="AC41" s="118">
        <f t="shared" si="9"/>
        <v>6009</v>
      </c>
      <c r="AD41" s="118">
        <f t="shared" si="10"/>
        <v>16146</v>
      </c>
      <c r="AE41" s="182">
        <f t="shared" si="11"/>
        <v>37.216648086213304</v>
      </c>
      <c r="AF41" s="188">
        <v>1708</v>
      </c>
      <c r="AG41" s="188">
        <v>558</v>
      </c>
      <c r="AH41" s="188">
        <v>2266</v>
      </c>
      <c r="AI41" s="188">
        <v>1400</v>
      </c>
      <c r="AJ41" s="188">
        <v>715</v>
      </c>
      <c r="AK41" s="188">
        <v>2115</v>
      </c>
      <c r="AL41" s="188">
        <v>7029</v>
      </c>
      <c r="AM41" s="188">
        <v>4736</v>
      </c>
      <c r="AN41" s="188">
        <v>11765</v>
      </c>
      <c r="AO41" s="118">
        <v>10475</v>
      </c>
      <c r="AP41" s="118">
        <v>6326</v>
      </c>
      <c r="AQ41" s="118">
        <v>16801</v>
      </c>
      <c r="AR41" s="182">
        <f t="shared" si="12"/>
        <v>37.652520683292664</v>
      </c>
      <c r="AS41" s="120" t="s">
        <v>34</v>
      </c>
    </row>
    <row r="42" spans="1:45" ht="15.75" thickBot="1" x14ac:dyDescent="0.3">
      <c r="A42" s="123" t="s">
        <v>29</v>
      </c>
      <c r="B42" s="122">
        <f t="shared" si="0"/>
        <v>28343</v>
      </c>
      <c r="C42" s="122">
        <f t="shared" si="1"/>
        <v>12843</v>
      </c>
      <c r="D42" s="122">
        <f t="shared" si="2"/>
        <v>41186</v>
      </c>
      <c r="E42" s="121">
        <f t="shared" si="13"/>
        <v>31.182926237070848</v>
      </c>
      <c r="F42" s="187">
        <v>3490</v>
      </c>
      <c r="G42" s="187">
        <v>820</v>
      </c>
      <c r="H42" s="187">
        <v>4310</v>
      </c>
      <c r="I42" s="187">
        <v>3576</v>
      </c>
      <c r="J42" s="187">
        <v>1998</v>
      </c>
      <c r="K42" s="187">
        <v>5574</v>
      </c>
      <c r="L42" s="187">
        <v>21277</v>
      </c>
      <c r="M42" s="187">
        <v>10025</v>
      </c>
      <c r="N42" s="187">
        <v>31302</v>
      </c>
      <c r="O42" s="122">
        <f t="shared" si="4"/>
        <v>30767</v>
      </c>
      <c r="P42" s="122">
        <f t="shared" si="5"/>
        <v>13996</v>
      </c>
      <c r="Q42" s="122">
        <f t="shared" si="6"/>
        <v>44763</v>
      </c>
      <c r="R42" s="121">
        <f t="shared" si="14"/>
        <v>31.266894533431628</v>
      </c>
      <c r="S42" s="187">
        <v>3783</v>
      </c>
      <c r="T42" s="187">
        <v>869</v>
      </c>
      <c r="U42" s="187">
        <v>4652</v>
      </c>
      <c r="V42" s="187">
        <v>3877</v>
      </c>
      <c r="W42" s="187">
        <v>2170</v>
      </c>
      <c r="X42" s="187">
        <v>6047</v>
      </c>
      <c r="Y42" s="187">
        <v>23107</v>
      </c>
      <c r="Z42" s="187">
        <v>10957</v>
      </c>
      <c r="AA42" s="187">
        <v>34064</v>
      </c>
      <c r="AB42" s="122">
        <f t="shared" si="8"/>
        <v>33866</v>
      </c>
      <c r="AC42" s="122">
        <f t="shared" si="9"/>
        <v>15396</v>
      </c>
      <c r="AD42" s="122">
        <f t="shared" si="10"/>
        <v>49262</v>
      </c>
      <c r="AE42" s="121">
        <f t="shared" si="11"/>
        <v>31.253298688644392</v>
      </c>
      <c r="AF42" s="188">
        <v>4216</v>
      </c>
      <c r="AG42" s="188">
        <v>992</v>
      </c>
      <c r="AH42" s="188">
        <v>5208</v>
      </c>
      <c r="AI42" s="188">
        <v>4069</v>
      </c>
      <c r="AJ42" s="188">
        <v>2287</v>
      </c>
      <c r="AK42" s="188">
        <v>6356</v>
      </c>
      <c r="AL42" s="188">
        <v>25581</v>
      </c>
      <c r="AM42" s="188">
        <v>12117</v>
      </c>
      <c r="AN42" s="188">
        <v>37698</v>
      </c>
      <c r="AO42" s="122">
        <v>36549</v>
      </c>
      <c r="AP42" s="122">
        <v>17002</v>
      </c>
      <c r="AQ42" s="122">
        <v>53551</v>
      </c>
      <c r="AR42" s="121">
        <f t="shared" si="12"/>
        <v>31.749173684898508</v>
      </c>
      <c r="AS42" s="120" t="s">
        <v>30</v>
      </c>
    </row>
    <row r="43" spans="1:45" ht="15.75" thickBot="1" x14ac:dyDescent="0.3">
      <c r="A43" s="119" t="s">
        <v>27</v>
      </c>
      <c r="B43" s="118">
        <f t="shared" si="0"/>
        <v>682956</v>
      </c>
      <c r="C43" s="118">
        <f t="shared" si="1"/>
        <v>459084</v>
      </c>
      <c r="D43" s="118">
        <f t="shared" si="2"/>
        <v>1142040</v>
      </c>
      <c r="E43" s="182">
        <f t="shared" si="13"/>
        <v>40.198591993275194</v>
      </c>
      <c r="F43" s="187">
        <v>83507</v>
      </c>
      <c r="G43" s="187">
        <v>30663</v>
      </c>
      <c r="H43" s="187">
        <v>114170</v>
      </c>
      <c r="I43" s="187">
        <v>88415</v>
      </c>
      <c r="J43" s="187">
        <v>51028</v>
      </c>
      <c r="K43" s="187">
        <v>139443</v>
      </c>
      <c r="L43" s="187">
        <v>511034</v>
      </c>
      <c r="M43" s="187">
        <v>377393</v>
      </c>
      <c r="N43" s="187">
        <v>888427</v>
      </c>
      <c r="O43" s="118">
        <f t="shared" si="4"/>
        <v>747622</v>
      </c>
      <c r="P43" s="118">
        <f t="shared" si="5"/>
        <v>505085</v>
      </c>
      <c r="Q43" s="118">
        <f t="shared" si="6"/>
        <v>1252707</v>
      </c>
      <c r="R43" s="182">
        <f t="shared" si="14"/>
        <v>40.319484125178512</v>
      </c>
      <c r="S43" s="187">
        <v>93799</v>
      </c>
      <c r="T43" s="187">
        <v>35150</v>
      </c>
      <c r="U43" s="187">
        <v>128949</v>
      </c>
      <c r="V43" s="187">
        <v>96376</v>
      </c>
      <c r="W43" s="187">
        <v>56181</v>
      </c>
      <c r="X43" s="187">
        <v>152557</v>
      </c>
      <c r="Y43" s="187">
        <v>557447</v>
      </c>
      <c r="Z43" s="187">
        <v>413754</v>
      </c>
      <c r="AA43" s="187">
        <v>971201</v>
      </c>
      <c r="AB43" s="118">
        <f t="shared" si="8"/>
        <v>785202</v>
      </c>
      <c r="AC43" s="118">
        <f t="shared" si="9"/>
        <v>538251</v>
      </c>
      <c r="AD43" s="118">
        <f t="shared" si="10"/>
        <v>1323453</v>
      </c>
      <c r="AE43" s="182">
        <f t="shared" si="11"/>
        <v>40.67020135962516</v>
      </c>
      <c r="AF43" s="188">
        <v>101319</v>
      </c>
      <c r="AG43" s="188">
        <v>38478</v>
      </c>
      <c r="AH43" s="188">
        <v>139797</v>
      </c>
      <c r="AI43" s="188">
        <v>100652</v>
      </c>
      <c r="AJ43" s="188">
        <v>59485</v>
      </c>
      <c r="AK43" s="188">
        <v>160137</v>
      </c>
      <c r="AL43" s="188">
        <v>583231</v>
      </c>
      <c r="AM43" s="188">
        <v>440288</v>
      </c>
      <c r="AN43" s="188">
        <v>1023519</v>
      </c>
      <c r="AO43" s="118">
        <v>805736</v>
      </c>
      <c r="AP43" s="118">
        <v>560934</v>
      </c>
      <c r="AQ43" s="118">
        <v>1366670</v>
      </c>
      <c r="AR43" s="182">
        <f t="shared" si="12"/>
        <v>41.043851112558265</v>
      </c>
      <c r="AS43" s="117" t="s">
        <v>28</v>
      </c>
    </row>
    <row r="44" spans="1:45" ht="15" customHeight="1" x14ac:dyDescent="0.25">
      <c r="A44" s="345" t="s">
        <v>275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</row>
    <row r="45" spans="1:45" x14ac:dyDescent="0.25">
      <c r="A45" s="345" t="s">
        <v>382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</row>
  </sheetData>
  <mergeCells count="20">
    <mergeCell ref="A1:AS1"/>
    <mergeCell ref="A2:AS2"/>
    <mergeCell ref="B3:E3"/>
    <mergeCell ref="F3:H3"/>
    <mergeCell ref="I3:K3"/>
    <mergeCell ref="L3:N3"/>
    <mergeCell ref="O3:R3"/>
    <mergeCell ref="AL3:AN3"/>
    <mergeCell ref="A3:A5"/>
    <mergeCell ref="AS3:AS5"/>
    <mergeCell ref="AO3:AR3"/>
    <mergeCell ref="A44:AS44"/>
    <mergeCell ref="A45:AS45"/>
    <mergeCell ref="S3:U3"/>
    <mergeCell ref="V3:X3"/>
    <mergeCell ref="Y3:AA3"/>
    <mergeCell ref="AB3:AE3"/>
    <mergeCell ref="AF3:AH3"/>
    <mergeCell ref="AI3:AK3"/>
    <mergeCell ref="AR13:AR14"/>
  </mergeCells>
  <pageMargins left="0.25" right="0.25" top="0.75" bottom="0.75" header="0.3" footer="0.3"/>
  <pageSetup paperSize="9" scale="66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14999847407452621"/>
  </sheetPr>
  <dimension ref="A1:T45"/>
  <sheetViews>
    <sheetView view="pageBreakPreview" topLeftCell="A20" zoomScaleNormal="85" zoomScaleSheetLayoutView="100" workbookViewId="0">
      <selection activeCell="A3" sqref="A3:T3"/>
    </sheetView>
  </sheetViews>
  <sheetFormatPr defaultRowHeight="15" x14ac:dyDescent="0.25"/>
  <cols>
    <col min="1" max="1" width="30.85546875" customWidth="1"/>
    <col min="2" max="19" width="7.7109375" customWidth="1"/>
    <col min="20" max="20" width="30.42578125" customWidth="1"/>
    <col min="21" max="21" width="26.7109375" customWidth="1"/>
  </cols>
  <sheetData>
    <row r="1" spans="1:20" ht="23.25" customHeight="1" x14ac:dyDescent="0.25">
      <c r="A1" s="242" t="s">
        <v>569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0" ht="14.25" customHeight="1" thickBot="1" x14ac:dyDescent="0.3">
      <c r="A2" s="242" t="s">
        <v>570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ht="15.75" thickBot="1" x14ac:dyDescent="0.3">
      <c r="A3" s="449" t="s">
        <v>411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1"/>
    </row>
    <row r="4" spans="1:20" x14ac:dyDescent="0.25">
      <c r="A4" s="238" t="s">
        <v>274</v>
      </c>
      <c r="B4" s="452" t="s">
        <v>404</v>
      </c>
      <c r="C4" s="357"/>
      <c r="D4" s="357"/>
      <c r="E4" s="356" t="s">
        <v>403</v>
      </c>
      <c r="F4" s="357"/>
      <c r="G4" s="357"/>
      <c r="H4" s="356" t="s">
        <v>402</v>
      </c>
      <c r="I4" s="357"/>
      <c r="J4" s="357"/>
      <c r="K4" s="356" t="s">
        <v>401</v>
      </c>
      <c r="L4" s="357"/>
      <c r="M4" s="357"/>
      <c r="N4" s="356" t="s">
        <v>400</v>
      </c>
      <c r="O4" s="357"/>
      <c r="P4" s="358"/>
      <c r="Q4" s="357" t="s">
        <v>399</v>
      </c>
      <c r="R4" s="357"/>
      <c r="S4" s="358"/>
      <c r="T4" s="248" t="s">
        <v>76</v>
      </c>
    </row>
    <row r="5" spans="1:20" ht="29.25" customHeight="1" thickBot="1" x14ac:dyDescent="0.3">
      <c r="A5" s="238"/>
      <c r="B5" s="455" t="s">
        <v>390</v>
      </c>
      <c r="C5" s="204"/>
      <c r="D5" s="204"/>
      <c r="E5" s="206" t="s">
        <v>398</v>
      </c>
      <c r="F5" s="204"/>
      <c r="G5" s="204"/>
      <c r="H5" s="206" t="s">
        <v>388</v>
      </c>
      <c r="I5" s="204"/>
      <c r="J5" s="205"/>
      <c r="K5" s="204" t="s">
        <v>397</v>
      </c>
      <c r="L5" s="204"/>
      <c r="M5" s="204"/>
      <c r="N5" s="206" t="s">
        <v>396</v>
      </c>
      <c r="O5" s="204"/>
      <c r="P5" s="204"/>
      <c r="Q5" s="206" t="s">
        <v>395</v>
      </c>
      <c r="R5" s="204"/>
      <c r="S5" s="205"/>
      <c r="T5" s="248"/>
    </row>
    <row r="6" spans="1:20" x14ac:dyDescent="0.25">
      <c r="A6" s="238"/>
      <c r="B6" s="100" t="s">
        <v>158</v>
      </c>
      <c r="C6" s="100" t="s">
        <v>109</v>
      </c>
      <c r="D6" s="181" t="s">
        <v>4</v>
      </c>
      <c r="E6" s="100" t="s">
        <v>158</v>
      </c>
      <c r="F6" s="100" t="s">
        <v>109</v>
      </c>
      <c r="G6" s="181" t="s">
        <v>4</v>
      </c>
      <c r="H6" s="100" t="s">
        <v>158</v>
      </c>
      <c r="I6" s="100" t="s">
        <v>109</v>
      </c>
      <c r="J6" s="181" t="s">
        <v>4</v>
      </c>
      <c r="K6" s="100" t="s">
        <v>158</v>
      </c>
      <c r="L6" s="100" t="s">
        <v>109</v>
      </c>
      <c r="M6" s="181" t="s">
        <v>4</v>
      </c>
      <c r="N6" s="100" t="s">
        <v>158</v>
      </c>
      <c r="O6" s="100" t="s">
        <v>109</v>
      </c>
      <c r="P6" s="181" t="s">
        <v>4</v>
      </c>
      <c r="Q6" s="100" t="s">
        <v>158</v>
      </c>
      <c r="R6" s="100" t="s">
        <v>109</v>
      </c>
      <c r="S6" s="181" t="s">
        <v>4</v>
      </c>
      <c r="T6" s="248"/>
    </row>
    <row r="7" spans="1:20" ht="15.75" thickBot="1" x14ac:dyDescent="0.3">
      <c r="A7" s="239"/>
      <c r="B7" s="10" t="s">
        <v>163</v>
      </c>
      <c r="C7" s="10" t="s">
        <v>159</v>
      </c>
      <c r="D7" s="170" t="s">
        <v>8</v>
      </c>
      <c r="E7" s="10" t="s">
        <v>163</v>
      </c>
      <c r="F7" s="10" t="s">
        <v>159</v>
      </c>
      <c r="G7" s="170" t="s">
        <v>8</v>
      </c>
      <c r="H7" s="10" t="s">
        <v>163</v>
      </c>
      <c r="I7" s="10" t="s">
        <v>159</v>
      </c>
      <c r="J7" s="170" t="s">
        <v>8</v>
      </c>
      <c r="K7" s="10" t="s">
        <v>163</v>
      </c>
      <c r="L7" s="10" t="s">
        <v>159</v>
      </c>
      <c r="M7" s="170" t="s">
        <v>8</v>
      </c>
      <c r="N7" s="10" t="s">
        <v>163</v>
      </c>
      <c r="O7" s="10" t="s">
        <v>159</v>
      </c>
      <c r="P7" s="170" t="s">
        <v>8</v>
      </c>
      <c r="Q7" s="10" t="s">
        <v>163</v>
      </c>
      <c r="R7" s="10" t="s">
        <v>159</v>
      </c>
      <c r="S7" s="170" t="s">
        <v>8</v>
      </c>
      <c r="T7" s="249"/>
    </row>
    <row r="8" spans="1:20" ht="29.25" thickBot="1" x14ac:dyDescent="0.3">
      <c r="A8" s="18" t="s">
        <v>107</v>
      </c>
      <c r="B8" s="33">
        <v>25</v>
      </c>
      <c r="C8" s="33">
        <v>2</v>
      </c>
      <c r="D8" s="33">
        <v>27</v>
      </c>
      <c r="E8" s="33">
        <v>52</v>
      </c>
      <c r="F8" s="33">
        <v>12</v>
      </c>
      <c r="G8" s="33">
        <v>64</v>
      </c>
      <c r="H8" s="33">
        <v>99</v>
      </c>
      <c r="I8" s="33">
        <v>47</v>
      </c>
      <c r="J8" s="33">
        <v>146</v>
      </c>
      <c r="K8" s="33">
        <v>12</v>
      </c>
      <c r="L8" s="33">
        <v>8</v>
      </c>
      <c r="M8" s="33">
        <v>20</v>
      </c>
      <c r="N8" s="33">
        <v>50</v>
      </c>
      <c r="O8" s="33">
        <v>112</v>
      </c>
      <c r="P8" s="33">
        <v>162</v>
      </c>
      <c r="Q8" s="33">
        <v>11</v>
      </c>
      <c r="R8" s="33">
        <v>23</v>
      </c>
      <c r="S8" s="33">
        <v>34</v>
      </c>
      <c r="T8" s="16" t="s">
        <v>108</v>
      </c>
    </row>
    <row r="9" spans="1:20" ht="15.75" thickBot="1" x14ac:dyDescent="0.3">
      <c r="A9" s="51" t="s">
        <v>71</v>
      </c>
      <c r="B9" s="34">
        <v>7261</v>
      </c>
      <c r="C9" s="34">
        <v>2150</v>
      </c>
      <c r="D9" s="34">
        <v>9411</v>
      </c>
      <c r="E9" s="34">
        <v>6633</v>
      </c>
      <c r="F9" s="34">
        <v>2687</v>
      </c>
      <c r="G9" s="34">
        <v>9320</v>
      </c>
      <c r="H9" s="34">
        <v>47557</v>
      </c>
      <c r="I9" s="34">
        <v>27520</v>
      </c>
      <c r="J9" s="34">
        <v>75077</v>
      </c>
      <c r="K9" s="34">
        <v>885</v>
      </c>
      <c r="L9" s="34">
        <v>4019</v>
      </c>
      <c r="M9" s="34">
        <v>4904</v>
      </c>
      <c r="N9" s="34">
        <v>2212</v>
      </c>
      <c r="O9" s="34">
        <v>1564</v>
      </c>
      <c r="P9" s="34">
        <v>3776</v>
      </c>
      <c r="Q9" s="34">
        <v>60</v>
      </c>
      <c r="R9" s="34">
        <v>64</v>
      </c>
      <c r="S9" s="34">
        <v>124</v>
      </c>
      <c r="T9" s="13" t="s">
        <v>72</v>
      </c>
    </row>
    <row r="10" spans="1:20" ht="15.75" thickBot="1" x14ac:dyDescent="0.3">
      <c r="A10" s="51" t="s">
        <v>105</v>
      </c>
      <c r="B10" s="33">
        <v>167</v>
      </c>
      <c r="C10" s="33">
        <v>40</v>
      </c>
      <c r="D10" s="33">
        <v>207</v>
      </c>
      <c r="E10" s="33">
        <v>192</v>
      </c>
      <c r="F10" s="33">
        <v>58</v>
      </c>
      <c r="G10" s="33">
        <v>250</v>
      </c>
      <c r="H10" s="33">
        <v>839</v>
      </c>
      <c r="I10" s="33">
        <v>768</v>
      </c>
      <c r="J10" s="33">
        <v>1607</v>
      </c>
      <c r="K10" s="33">
        <v>17</v>
      </c>
      <c r="L10" s="33">
        <v>37</v>
      </c>
      <c r="M10" s="33">
        <v>54</v>
      </c>
      <c r="N10" s="33">
        <v>17</v>
      </c>
      <c r="O10" s="33">
        <v>20</v>
      </c>
      <c r="P10" s="33">
        <v>37</v>
      </c>
      <c r="Q10" s="33">
        <v>1</v>
      </c>
      <c r="R10" s="33">
        <v>3</v>
      </c>
      <c r="S10" s="33">
        <v>4</v>
      </c>
      <c r="T10" s="13" t="s">
        <v>106</v>
      </c>
    </row>
    <row r="11" spans="1:20" ht="15.75" thickBot="1" x14ac:dyDescent="0.3">
      <c r="A11" s="51" t="s">
        <v>69</v>
      </c>
      <c r="B11" s="34">
        <v>1220</v>
      </c>
      <c r="C11" s="34">
        <v>379</v>
      </c>
      <c r="D11" s="34">
        <v>1599</v>
      </c>
      <c r="E11" s="34">
        <v>2205</v>
      </c>
      <c r="F11" s="34">
        <v>1276</v>
      </c>
      <c r="G11" s="34">
        <v>3481</v>
      </c>
      <c r="H11" s="34">
        <v>8963</v>
      </c>
      <c r="I11" s="34">
        <v>6880</v>
      </c>
      <c r="J11" s="34">
        <v>15843</v>
      </c>
      <c r="K11" s="34">
        <v>442</v>
      </c>
      <c r="L11" s="34">
        <v>381</v>
      </c>
      <c r="M11" s="34">
        <v>823</v>
      </c>
      <c r="N11" s="34">
        <v>662</v>
      </c>
      <c r="O11" s="34">
        <v>858</v>
      </c>
      <c r="P11" s="34">
        <v>1520</v>
      </c>
      <c r="Q11" s="34">
        <v>18</v>
      </c>
      <c r="R11" s="34">
        <v>18</v>
      </c>
      <c r="S11" s="34">
        <v>36</v>
      </c>
      <c r="T11" s="13" t="s">
        <v>70</v>
      </c>
    </row>
    <row r="12" spans="1:20" ht="15.75" thickBot="1" x14ac:dyDescent="0.3">
      <c r="A12" s="51" t="s">
        <v>67</v>
      </c>
      <c r="B12" s="33">
        <v>2149</v>
      </c>
      <c r="C12" s="33">
        <v>500</v>
      </c>
      <c r="D12" s="33">
        <v>2649</v>
      </c>
      <c r="E12" s="33">
        <v>3050</v>
      </c>
      <c r="F12" s="33">
        <v>711</v>
      </c>
      <c r="G12" s="33">
        <v>3761</v>
      </c>
      <c r="H12" s="33">
        <v>20124</v>
      </c>
      <c r="I12" s="33">
        <v>5669</v>
      </c>
      <c r="J12" s="33">
        <v>25793</v>
      </c>
      <c r="K12" s="33">
        <v>1051</v>
      </c>
      <c r="L12" s="33">
        <v>1123</v>
      </c>
      <c r="M12" s="33">
        <v>2174</v>
      </c>
      <c r="N12" s="33">
        <v>880</v>
      </c>
      <c r="O12" s="33">
        <v>348</v>
      </c>
      <c r="P12" s="33">
        <v>1228</v>
      </c>
      <c r="Q12" s="33">
        <v>191</v>
      </c>
      <c r="R12" s="33">
        <v>69</v>
      </c>
      <c r="S12" s="33">
        <v>260</v>
      </c>
      <c r="T12" s="13" t="s">
        <v>68</v>
      </c>
    </row>
    <row r="13" spans="1:20" ht="15.75" thickBot="1" x14ac:dyDescent="0.3">
      <c r="A13" s="51" t="s">
        <v>103</v>
      </c>
      <c r="B13" s="34">
        <v>439</v>
      </c>
      <c r="C13" s="34">
        <v>318</v>
      </c>
      <c r="D13" s="34">
        <v>757</v>
      </c>
      <c r="E13" s="34">
        <v>271</v>
      </c>
      <c r="F13" s="34">
        <v>323</v>
      </c>
      <c r="G13" s="34">
        <v>594</v>
      </c>
      <c r="H13" s="34">
        <v>735</v>
      </c>
      <c r="I13" s="34">
        <v>1240</v>
      </c>
      <c r="J13" s="34">
        <v>1975</v>
      </c>
      <c r="K13" s="34">
        <v>17</v>
      </c>
      <c r="L13" s="34">
        <v>8</v>
      </c>
      <c r="M13" s="34">
        <v>25</v>
      </c>
      <c r="N13" s="34">
        <v>79</v>
      </c>
      <c r="O13" s="34">
        <v>211</v>
      </c>
      <c r="P13" s="34">
        <v>290</v>
      </c>
      <c r="Q13" s="34">
        <v>10</v>
      </c>
      <c r="R13" s="34">
        <v>12</v>
      </c>
      <c r="S13" s="34">
        <v>22</v>
      </c>
      <c r="T13" s="13" t="s">
        <v>104</v>
      </c>
    </row>
    <row r="14" spans="1:20" ht="15.75" thickBot="1" x14ac:dyDescent="0.3">
      <c r="A14" s="51" t="s">
        <v>65</v>
      </c>
      <c r="B14" s="33">
        <v>1233</v>
      </c>
      <c r="C14" s="33">
        <v>686</v>
      </c>
      <c r="D14" s="33">
        <v>1919</v>
      </c>
      <c r="E14" s="33">
        <v>947</v>
      </c>
      <c r="F14" s="33">
        <v>651</v>
      </c>
      <c r="G14" s="33">
        <v>1598</v>
      </c>
      <c r="H14" s="33">
        <v>7327</v>
      </c>
      <c r="I14" s="33">
        <v>6529</v>
      </c>
      <c r="J14" s="33">
        <v>13856</v>
      </c>
      <c r="K14" s="33">
        <v>525</v>
      </c>
      <c r="L14" s="33">
        <v>1835</v>
      </c>
      <c r="M14" s="33">
        <v>2360</v>
      </c>
      <c r="N14" s="33">
        <v>1186</v>
      </c>
      <c r="O14" s="33">
        <v>1074</v>
      </c>
      <c r="P14" s="33">
        <v>2260</v>
      </c>
      <c r="Q14" s="33">
        <v>81</v>
      </c>
      <c r="R14" s="33">
        <v>89</v>
      </c>
      <c r="S14" s="33">
        <v>170</v>
      </c>
      <c r="T14" s="13" t="s">
        <v>66</v>
      </c>
    </row>
    <row r="15" spans="1:20" ht="29.25" thickBot="1" x14ac:dyDescent="0.3">
      <c r="A15" s="18" t="s">
        <v>447</v>
      </c>
      <c r="B15" s="34">
        <v>22</v>
      </c>
      <c r="C15" s="34">
        <v>11</v>
      </c>
      <c r="D15" s="34">
        <v>33</v>
      </c>
      <c r="E15" s="34">
        <v>35</v>
      </c>
      <c r="F15" s="34">
        <v>18</v>
      </c>
      <c r="G15" s="34">
        <v>53</v>
      </c>
      <c r="H15" s="34">
        <v>232</v>
      </c>
      <c r="I15" s="34">
        <v>157</v>
      </c>
      <c r="J15" s="34">
        <v>389</v>
      </c>
      <c r="K15" s="34">
        <v>17</v>
      </c>
      <c r="L15" s="34">
        <v>63</v>
      </c>
      <c r="M15" s="34">
        <v>80</v>
      </c>
      <c r="N15" s="34">
        <v>10</v>
      </c>
      <c r="O15" s="189">
        <v>1</v>
      </c>
      <c r="P15" s="34">
        <v>11</v>
      </c>
      <c r="Q15" s="34">
        <v>5</v>
      </c>
      <c r="R15" s="34">
        <v>6</v>
      </c>
      <c r="S15" s="34">
        <v>11</v>
      </c>
      <c r="T15" s="16" t="s">
        <v>413</v>
      </c>
    </row>
    <row r="16" spans="1:20" ht="15.75" thickBot="1" x14ac:dyDescent="0.3">
      <c r="A16" s="51" t="s">
        <v>63</v>
      </c>
      <c r="B16" s="34">
        <v>2404</v>
      </c>
      <c r="C16" s="34">
        <v>1415</v>
      </c>
      <c r="D16" s="34">
        <v>3819</v>
      </c>
      <c r="E16" s="34">
        <v>1838</v>
      </c>
      <c r="F16" s="34">
        <v>2519</v>
      </c>
      <c r="G16" s="34">
        <v>4357</v>
      </c>
      <c r="H16" s="34">
        <v>5291</v>
      </c>
      <c r="I16" s="34">
        <v>6879</v>
      </c>
      <c r="J16" s="34">
        <v>12170</v>
      </c>
      <c r="K16" s="34">
        <v>136</v>
      </c>
      <c r="L16" s="34">
        <v>401</v>
      </c>
      <c r="M16" s="34">
        <v>537</v>
      </c>
      <c r="N16" s="34">
        <v>464</v>
      </c>
      <c r="O16" s="34">
        <v>620</v>
      </c>
      <c r="P16" s="34">
        <v>1084</v>
      </c>
      <c r="Q16" s="34">
        <v>63</v>
      </c>
      <c r="R16" s="34">
        <v>41</v>
      </c>
      <c r="S16" s="34">
        <v>104</v>
      </c>
      <c r="T16" s="13" t="s">
        <v>99</v>
      </c>
    </row>
    <row r="17" spans="1:20" ht="15.75" thickBot="1" x14ac:dyDescent="0.3">
      <c r="A17" s="51" t="s">
        <v>97</v>
      </c>
      <c r="B17" s="33">
        <v>202</v>
      </c>
      <c r="C17" s="33">
        <v>65</v>
      </c>
      <c r="D17" s="33">
        <v>267</v>
      </c>
      <c r="E17" s="33">
        <v>245</v>
      </c>
      <c r="F17" s="33">
        <v>278</v>
      </c>
      <c r="G17" s="33">
        <v>523</v>
      </c>
      <c r="H17" s="33">
        <v>895</v>
      </c>
      <c r="I17" s="33">
        <v>1499</v>
      </c>
      <c r="J17" s="33">
        <v>2394</v>
      </c>
      <c r="K17" s="33">
        <v>18</v>
      </c>
      <c r="L17" s="33">
        <v>44</v>
      </c>
      <c r="M17" s="33">
        <v>62</v>
      </c>
      <c r="N17" s="33">
        <v>137</v>
      </c>
      <c r="O17" s="33">
        <v>106</v>
      </c>
      <c r="P17" s="33">
        <v>243</v>
      </c>
      <c r="Q17" s="33">
        <v>22</v>
      </c>
      <c r="R17" s="33">
        <v>46</v>
      </c>
      <c r="S17" s="33">
        <v>68</v>
      </c>
      <c r="T17" s="13" t="s">
        <v>98</v>
      </c>
    </row>
    <row r="18" spans="1:20" ht="15.75" thickBot="1" x14ac:dyDescent="0.3">
      <c r="A18" s="51" t="s">
        <v>61</v>
      </c>
      <c r="B18" s="34">
        <v>4096</v>
      </c>
      <c r="C18" s="34">
        <v>1619</v>
      </c>
      <c r="D18" s="34">
        <v>5715</v>
      </c>
      <c r="E18" s="34">
        <v>5094</v>
      </c>
      <c r="F18" s="34">
        <v>2554</v>
      </c>
      <c r="G18" s="34">
        <v>7648</v>
      </c>
      <c r="H18" s="34">
        <v>22208</v>
      </c>
      <c r="I18" s="34">
        <v>14879</v>
      </c>
      <c r="J18" s="34">
        <v>37087</v>
      </c>
      <c r="K18" s="34">
        <v>1605</v>
      </c>
      <c r="L18" s="34">
        <v>3879</v>
      </c>
      <c r="M18" s="34">
        <v>5484</v>
      </c>
      <c r="N18" s="34">
        <v>1139</v>
      </c>
      <c r="O18" s="34">
        <v>1316</v>
      </c>
      <c r="P18" s="34">
        <v>2455</v>
      </c>
      <c r="Q18" s="34">
        <v>1266</v>
      </c>
      <c r="R18" s="34">
        <v>950</v>
      </c>
      <c r="S18" s="34">
        <v>2216</v>
      </c>
      <c r="T18" s="13" t="s">
        <v>96</v>
      </c>
    </row>
    <row r="19" spans="1:20" ht="15.75" thickBot="1" x14ac:dyDescent="0.3">
      <c r="A19" s="51" t="s">
        <v>59</v>
      </c>
      <c r="B19" s="33">
        <v>2435</v>
      </c>
      <c r="C19" s="33">
        <v>1157</v>
      </c>
      <c r="D19" s="33">
        <v>3592</v>
      </c>
      <c r="E19" s="33">
        <v>2168</v>
      </c>
      <c r="F19" s="33">
        <v>2016</v>
      </c>
      <c r="G19" s="33">
        <v>4184</v>
      </c>
      <c r="H19" s="33">
        <v>12746</v>
      </c>
      <c r="I19" s="33">
        <v>15123</v>
      </c>
      <c r="J19" s="33">
        <v>27869</v>
      </c>
      <c r="K19" s="33">
        <v>334</v>
      </c>
      <c r="L19" s="33">
        <v>1229</v>
      </c>
      <c r="M19" s="33">
        <v>1563</v>
      </c>
      <c r="N19" s="33">
        <v>538</v>
      </c>
      <c r="O19" s="33">
        <v>1025</v>
      </c>
      <c r="P19" s="33">
        <v>1563</v>
      </c>
      <c r="Q19" s="33">
        <v>246</v>
      </c>
      <c r="R19" s="33">
        <v>239</v>
      </c>
      <c r="S19" s="33">
        <v>485</v>
      </c>
      <c r="T19" s="13" t="s">
        <v>60</v>
      </c>
    </row>
    <row r="20" spans="1:20" ht="15.75" thickBot="1" x14ac:dyDescent="0.3">
      <c r="A20" s="51" t="s">
        <v>57</v>
      </c>
      <c r="B20" s="34">
        <v>845</v>
      </c>
      <c r="C20" s="34">
        <v>284</v>
      </c>
      <c r="D20" s="34">
        <v>1129</v>
      </c>
      <c r="E20" s="34">
        <v>810</v>
      </c>
      <c r="F20" s="34">
        <v>400</v>
      </c>
      <c r="G20" s="34">
        <v>1210</v>
      </c>
      <c r="H20" s="34">
        <v>3545</v>
      </c>
      <c r="I20" s="34">
        <v>3560</v>
      </c>
      <c r="J20" s="34">
        <v>7105</v>
      </c>
      <c r="K20" s="34">
        <v>202</v>
      </c>
      <c r="L20" s="34">
        <v>728</v>
      </c>
      <c r="M20" s="34">
        <v>930</v>
      </c>
      <c r="N20" s="34">
        <v>119</v>
      </c>
      <c r="O20" s="34">
        <v>195</v>
      </c>
      <c r="P20" s="34">
        <v>314</v>
      </c>
      <c r="Q20" s="34">
        <v>36</v>
      </c>
      <c r="R20" s="34">
        <v>28</v>
      </c>
      <c r="S20" s="34">
        <v>64</v>
      </c>
      <c r="T20" s="13" t="s">
        <v>95</v>
      </c>
    </row>
    <row r="21" spans="1:20" ht="15.75" thickBot="1" x14ac:dyDescent="0.3">
      <c r="A21" s="51" t="s">
        <v>55</v>
      </c>
      <c r="B21" s="33">
        <v>824</v>
      </c>
      <c r="C21" s="33">
        <v>289</v>
      </c>
      <c r="D21" s="33">
        <v>1113</v>
      </c>
      <c r="E21" s="33">
        <v>664</v>
      </c>
      <c r="F21" s="33">
        <v>400</v>
      </c>
      <c r="G21" s="33">
        <v>1064</v>
      </c>
      <c r="H21" s="33">
        <v>3966</v>
      </c>
      <c r="I21" s="33">
        <v>2995</v>
      </c>
      <c r="J21" s="33">
        <v>6961</v>
      </c>
      <c r="K21" s="33">
        <v>324</v>
      </c>
      <c r="L21" s="33">
        <v>511</v>
      </c>
      <c r="M21" s="33">
        <v>835</v>
      </c>
      <c r="N21" s="33">
        <v>834</v>
      </c>
      <c r="O21" s="33">
        <v>501</v>
      </c>
      <c r="P21" s="33">
        <v>1335</v>
      </c>
      <c r="Q21" s="33">
        <v>49</v>
      </c>
      <c r="R21" s="33">
        <v>35</v>
      </c>
      <c r="S21" s="33">
        <v>84</v>
      </c>
      <c r="T21" s="13" t="s">
        <v>94</v>
      </c>
    </row>
    <row r="22" spans="1:20" ht="15.75" thickBot="1" x14ac:dyDescent="0.3">
      <c r="A22" s="51" t="s">
        <v>53</v>
      </c>
      <c r="B22" s="34">
        <v>829</v>
      </c>
      <c r="C22" s="34">
        <v>207</v>
      </c>
      <c r="D22" s="34">
        <v>1036</v>
      </c>
      <c r="E22" s="34">
        <v>895</v>
      </c>
      <c r="F22" s="34">
        <v>295</v>
      </c>
      <c r="G22" s="34">
        <v>1190</v>
      </c>
      <c r="H22" s="34">
        <v>6995</v>
      </c>
      <c r="I22" s="34">
        <v>3282</v>
      </c>
      <c r="J22" s="34">
        <v>10277</v>
      </c>
      <c r="K22" s="34">
        <v>301</v>
      </c>
      <c r="L22" s="34">
        <v>472</v>
      </c>
      <c r="M22" s="34">
        <v>773</v>
      </c>
      <c r="N22" s="34">
        <v>614</v>
      </c>
      <c r="O22" s="34">
        <v>393</v>
      </c>
      <c r="P22" s="34">
        <v>1007</v>
      </c>
      <c r="Q22" s="34">
        <v>68</v>
      </c>
      <c r="R22" s="34">
        <v>35</v>
      </c>
      <c r="S22" s="34">
        <v>103</v>
      </c>
      <c r="T22" s="13" t="s">
        <v>54</v>
      </c>
    </row>
    <row r="23" spans="1:20" ht="15.75" thickBot="1" x14ac:dyDescent="0.3">
      <c r="A23" s="51" t="s">
        <v>51</v>
      </c>
      <c r="B23" s="33">
        <v>12912</v>
      </c>
      <c r="C23" s="33">
        <v>5238</v>
      </c>
      <c r="D23" s="33">
        <v>18150</v>
      </c>
      <c r="E23" s="33">
        <v>10306</v>
      </c>
      <c r="F23" s="33">
        <v>6707</v>
      </c>
      <c r="G23" s="33">
        <v>17013</v>
      </c>
      <c r="H23" s="33">
        <v>46297</v>
      </c>
      <c r="I23" s="33">
        <v>42719</v>
      </c>
      <c r="J23" s="33">
        <v>89016</v>
      </c>
      <c r="K23" s="33">
        <v>4734</v>
      </c>
      <c r="L23" s="33">
        <v>9302</v>
      </c>
      <c r="M23" s="33">
        <v>14036</v>
      </c>
      <c r="N23" s="33">
        <v>5873</v>
      </c>
      <c r="O23" s="33">
        <v>5821</v>
      </c>
      <c r="P23" s="33">
        <v>11694</v>
      </c>
      <c r="Q23" s="33">
        <v>978</v>
      </c>
      <c r="R23" s="33">
        <v>906</v>
      </c>
      <c r="S23" s="33">
        <v>1884</v>
      </c>
      <c r="T23" s="13" t="s">
        <v>52</v>
      </c>
    </row>
    <row r="24" spans="1:20" ht="15.75" thickBot="1" x14ac:dyDescent="0.3">
      <c r="A24" s="51" t="s">
        <v>49</v>
      </c>
      <c r="B24" s="34">
        <v>3112</v>
      </c>
      <c r="C24" s="34">
        <v>1991</v>
      </c>
      <c r="D24" s="34">
        <v>5103</v>
      </c>
      <c r="E24" s="34">
        <v>2827</v>
      </c>
      <c r="F24" s="34">
        <v>2768</v>
      </c>
      <c r="G24" s="34">
        <v>5595</v>
      </c>
      <c r="H24" s="34">
        <v>15113</v>
      </c>
      <c r="I24" s="34">
        <v>27849</v>
      </c>
      <c r="J24" s="34">
        <v>42962</v>
      </c>
      <c r="K24" s="34">
        <v>932</v>
      </c>
      <c r="L24" s="34">
        <v>2253</v>
      </c>
      <c r="M24" s="34">
        <v>3185</v>
      </c>
      <c r="N24" s="34">
        <v>1118</v>
      </c>
      <c r="O24" s="34">
        <v>3022</v>
      </c>
      <c r="P24" s="34">
        <v>4140</v>
      </c>
      <c r="Q24" s="34">
        <v>48</v>
      </c>
      <c r="R24" s="34">
        <v>47</v>
      </c>
      <c r="S24" s="34">
        <v>95</v>
      </c>
      <c r="T24" s="13" t="s">
        <v>50</v>
      </c>
    </row>
    <row r="25" spans="1:20" ht="15.75" thickBot="1" x14ac:dyDescent="0.3">
      <c r="A25" s="51" t="s">
        <v>260</v>
      </c>
      <c r="B25" s="34">
        <v>3</v>
      </c>
      <c r="C25" s="34">
        <v>2</v>
      </c>
      <c r="D25" s="34">
        <v>5</v>
      </c>
      <c r="E25" s="34">
        <v>4</v>
      </c>
      <c r="F25" s="34">
        <v>0</v>
      </c>
      <c r="G25" s="34">
        <v>4</v>
      </c>
      <c r="H25" s="34">
        <v>73</v>
      </c>
      <c r="I25" s="34">
        <v>41</v>
      </c>
      <c r="J25" s="34">
        <v>114</v>
      </c>
      <c r="K25" s="34">
        <v>5</v>
      </c>
      <c r="L25" s="189">
        <v>0</v>
      </c>
      <c r="M25" s="34">
        <v>5</v>
      </c>
      <c r="N25" s="34">
        <v>19</v>
      </c>
      <c r="O25" s="34">
        <v>18</v>
      </c>
      <c r="P25" s="34">
        <v>37</v>
      </c>
      <c r="Q25" s="189">
        <v>0</v>
      </c>
      <c r="R25" s="189">
        <v>0</v>
      </c>
      <c r="S25" s="189">
        <v>0</v>
      </c>
      <c r="T25" s="83" t="s">
        <v>394</v>
      </c>
    </row>
    <row r="26" spans="1:20" ht="15.75" thickBot="1" x14ac:dyDescent="0.3">
      <c r="A26" s="51" t="s">
        <v>92</v>
      </c>
      <c r="B26" s="33">
        <v>1</v>
      </c>
      <c r="C26" s="33">
        <v>1</v>
      </c>
      <c r="D26" s="33">
        <v>2</v>
      </c>
      <c r="E26" s="190">
        <v>0</v>
      </c>
      <c r="F26" s="190">
        <v>0</v>
      </c>
      <c r="G26" s="190">
        <v>0</v>
      </c>
      <c r="H26" s="33">
        <v>11</v>
      </c>
      <c r="I26" s="33">
        <v>12</v>
      </c>
      <c r="J26" s="33">
        <v>23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3" t="s">
        <v>93</v>
      </c>
    </row>
    <row r="27" spans="1:20" ht="15.75" thickBot="1" x14ac:dyDescent="0.3">
      <c r="A27" s="51" t="s">
        <v>47</v>
      </c>
      <c r="B27" s="34">
        <v>5566</v>
      </c>
      <c r="C27" s="34">
        <v>3066</v>
      </c>
      <c r="D27" s="34">
        <v>8632</v>
      </c>
      <c r="E27" s="34">
        <v>4385</v>
      </c>
      <c r="F27" s="34">
        <v>2647</v>
      </c>
      <c r="G27" s="34">
        <v>7032</v>
      </c>
      <c r="H27" s="34">
        <v>30140</v>
      </c>
      <c r="I27" s="34">
        <v>20792</v>
      </c>
      <c r="J27" s="34">
        <v>50932</v>
      </c>
      <c r="K27" s="34">
        <v>1916</v>
      </c>
      <c r="L27" s="34">
        <v>3485</v>
      </c>
      <c r="M27" s="34">
        <v>5401</v>
      </c>
      <c r="N27" s="34">
        <v>2425</v>
      </c>
      <c r="O27" s="34">
        <v>2168</v>
      </c>
      <c r="P27" s="34">
        <v>4593</v>
      </c>
      <c r="Q27" s="34">
        <v>304</v>
      </c>
      <c r="R27" s="34">
        <v>228</v>
      </c>
      <c r="S27" s="34">
        <v>532</v>
      </c>
      <c r="T27" s="13" t="s">
        <v>48</v>
      </c>
    </row>
    <row r="28" spans="1:20" ht="15.75" thickBot="1" x14ac:dyDescent="0.3">
      <c r="A28" s="51" t="s">
        <v>45</v>
      </c>
      <c r="B28" s="33">
        <v>10921</v>
      </c>
      <c r="C28" s="33">
        <v>4421</v>
      </c>
      <c r="D28" s="33">
        <v>15342</v>
      </c>
      <c r="E28" s="33">
        <v>12082</v>
      </c>
      <c r="F28" s="33">
        <v>6131</v>
      </c>
      <c r="G28" s="33">
        <v>18213</v>
      </c>
      <c r="H28" s="33">
        <v>62559</v>
      </c>
      <c r="I28" s="33">
        <v>46741</v>
      </c>
      <c r="J28" s="33">
        <v>109300</v>
      </c>
      <c r="K28" s="33">
        <v>2356</v>
      </c>
      <c r="L28" s="33">
        <v>4596</v>
      </c>
      <c r="M28" s="33">
        <v>6952</v>
      </c>
      <c r="N28" s="33">
        <v>4615</v>
      </c>
      <c r="O28" s="33">
        <v>4821</v>
      </c>
      <c r="P28" s="33">
        <v>9436</v>
      </c>
      <c r="Q28" s="33">
        <v>1812</v>
      </c>
      <c r="R28" s="33">
        <v>1618</v>
      </c>
      <c r="S28" s="33">
        <v>3430</v>
      </c>
      <c r="T28" s="13" t="s">
        <v>46</v>
      </c>
    </row>
    <row r="29" spans="1:20" ht="15.75" thickBot="1" x14ac:dyDescent="0.3">
      <c r="A29" s="51" t="s">
        <v>90</v>
      </c>
      <c r="B29" s="34">
        <v>290</v>
      </c>
      <c r="C29" s="34">
        <v>117</v>
      </c>
      <c r="D29" s="34">
        <v>407</v>
      </c>
      <c r="E29" s="34">
        <v>448</v>
      </c>
      <c r="F29" s="34">
        <v>322</v>
      </c>
      <c r="G29" s="34">
        <v>770</v>
      </c>
      <c r="H29" s="34">
        <v>2000</v>
      </c>
      <c r="I29" s="34">
        <v>2136</v>
      </c>
      <c r="J29" s="34">
        <v>4136</v>
      </c>
      <c r="K29" s="34">
        <v>23</v>
      </c>
      <c r="L29" s="34">
        <v>184</v>
      </c>
      <c r="M29" s="34">
        <v>207</v>
      </c>
      <c r="N29" s="34">
        <v>130</v>
      </c>
      <c r="O29" s="34">
        <v>102</v>
      </c>
      <c r="P29" s="34">
        <v>232</v>
      </c>
      <c r="Q29" s="34">
        <v>55</v>
      </c>
      <c r="R29" s="34">
        <v>12</v>
      </c>
      <c r="S29" s="34">
        <v>67</v>
      </c>
      <c r="T29" s="13" t="s">
        <v>91</v>
      </c>
    </row>
    <row r="30" spans="1:20" ht="15.75" thickBot="1" x14ac:dyDescent="0.3">
      <c r="A30" s="51" t="s">
        <v>88</v>
      </c>
      <c r="B30" s="33">
        <v>170</v>
      </c>
      <c r="C30" s="33">
        <v>82</v>
      </c>
      <c r="D30" s="33">
        <v>252</v>
      </c>
      <c r="E30" s="33">
        <v>213</v>
      </c>
      <c r="F30" s="33">
        <v>203</v>
      </c>
      <c r="G30" s="33">
        <v>416</v>
      </c>
      <c r="H30" s="33">
        <v>1099</v>
      </c>
      <c r="I30" s="33">
        <v>1580</v>
      </c>
      <c r="J30" s="33">
        <v>2679</v>
      </c>
      <c r="K30" s="33">
        <v>34</v>
      </c>
      <c r="L30" s="33">
        <v>111</v>
      </c>
      <c r="M30" s="33">
        <v>145</v>
      </c>
      <c r="N30" s="33">
        <v>42</v>
      </c>
      <c r="O30" s="33">
        <v>68</v>
      </c>
      <c r="P30" s="33">
        <v>110</v>
      </c>
      <c r="Q30" s="33">
        <v>2</v>
      </c>
      <c r="R30" s="33">
        <v>8</v>
      </c>
      <c r="S30" s="33">
        <v>10</v>
      </c>
      <c r="T30" s="13" t="s">
        <v>89</v>
      </c>
    </row>
    <row r="31" spans="1:20" ht="15.75" thickBot="1" x14ac:dyDescent="0.3">
      <c r="A31" s="51" t="s">
        <v>269</v>
      </c>
      <c r="B31" s="34">
        <v>118</v>
      </c>
      <c r="C31" s="34">
        <v>34</v>
      </c>
      <c r="D31" s="34">
        <v>152</v>
      </c>
      <c r="E31" s="34">
        <v>260</v>
      </c>
      <c r="F31" s="34">
        <v>208</v>
      </c>
      <c r="G31" s="34">
        <v>468</v>
      </c>
      <c r="H31" s="34">
        <v>542</v>
      </c>
      <c r="I31" s="34">
        <v>496</v>
      </c>
      <c r="J31" s="34">
        <v>1038</v>
      </c>
      <c r="K31" s="34">
        <v>28</v>
      </c>
      <c r="L31" s="34">
        <v>102</v>
      </c>
      <c r="M31" s="34">
        <v>130</v>
      </c>
      <c r="N31" s="34">
        <v>112</v>
      </c>
      <c r="O31" s="34">
        <v>109</v>
      </c>
      <c r="P31" s="34">
        <v>221</v>
      </c>
      <c r="Q31" s="34">
        <v>13</v>
      </c>
      <c r="R31" s="34">
        <v>11</v>
      </c>
      <c r="S31" s="34">
        <v>24</v>
      </c>
      <c r="T31" s="13" t="s">
        <v>87</v>
      </c>
    </row>
    <row r="32" spans="1:20" ht="15.75" thickBot="1" x14ac:dyDescent="0.3">
      <c r="A32" s="51" t="s">
        <v>393</v>
      </c>
      <c r="B32" s="33">
        <v>114</v>
      </c>
      <c r="C32" s="33">
        <v>55</v>
      </c>
      <c r="D32" s="33">
        <v>169</v>
      </c>
      <c r="E32" s="33">
        <v>69</v>
      </c>
      <c r="F32" s="33">
        <v>100</v>
      </c>
      <c r="G32" s="33">
        <v>169</v>
      </c>
      <c r="H32" s="33">
        <v>814</v>
      </c>
      <c r="I32" s="33">
        <v>1125</v>
      </c>
      <c r="J32" s="33">
        <v>1939</v>
      </c>
      <c r="K32" s="33">
        <v>40</v>
      </c>
      <c r="L32" s="33">
        <v>61</v>
      </c>
      <c r="M32" s="33">
        <v>101</v>
      </c>
      <c r="N32" s="33">
        <v>19</v>
      </c>
      <c r="O32" s="33">
        <v>31</v>
      </c>
      <c r="P32" s="33">
        <v>50</v>
      </c>
      <c r="Q32" s="33">
        <v>3</v>
      </c>
      <c r="R32" s="33">
        <v>2</v>
      </c>
      <c r="S32" s="33">
        <v>5</v>
      </c>
      <c r="T32" s="13" t="s">
        <v>86</v>
      </c>
    </row>
    <row r="33" spans="1:20" ht="15.75" thickBot="1" x14ac:dyDescent="0.3">
      <c r="A33" s="51" t="s">
        <v>43</v>
      </c>
      <c r="B33" s="34">
        <v>2479</v>
      </c>
      <c r="C33" s="34">
        <v>771</v>
      </c>
      <c r="D33" s="34">
        <v>3250</v>
      </c>
      <c r="E33" s="34">
        <v>3159</v>
      </c>
      <c r="F33" s="34">
        <v>1269</v>
      </c>
      <c r="G33" s="34">
        <v>4428</v>
      </c>
      <c r="H33" s="34">
        <v>17626</v>
      </c>
      <c r="I33" s="34">
        <v>10670</v>
      </c>
      <c r="J33" s="34">
        <v>28296</v>
      </c>
      <c r="K33" s="34">
        <v>1440</v>
      </c>
      <c r="L33" s="34">
        <v>2428</v>
      </c>
      <c r="M33" s="34">
        <v>3868</v>
      </c>
      <c r="N33" s="34">
        <v>919</v>
      </c>
      <c r="O33" s="34">
        <v>937</v>
      </c>
      <c r="P33" s="34">
        <v>1856</v>
      </c>
      <c r="Q33" s="34">
        <v>164</v>
      </c>
      <c r="R33" s="34">
        <v>111</v>
      </c>
      <c r="S33" s="34">
        <v>275</v>
      </c>
      <c r="T33" s="13" t="s">
        <v>44</v>
      </c>
    </row>
    <row r="34" spans="1:20" ht="15.75" thickBot="1" x14ac:dyDescent="0.3">
      <c r="A34" s="51" t="s">
        <v>84</v>
      </c>
      <c r="B34" s="33">
        <v>751</v>
      </c>
      <c r="C34" s="33">
        <v>328</v>
      </c>
      <c r="D34" s="33">
        <v>1079</v>
      </c>
      <c r="E34" s="33">
        <v>528</v>
      </c>
      <c r="F34" s="33">
        <v>347</v>
      </c>
      <c r="G34" s="33">
        <v>875</v>
      </c>
      <c r="H34" s="33">
        <v>2016</v>
      </c>
      <c r="I34" s="33">
        <v>1768</v>
      </c>
      <c r="J34" s="33">
        <v>3784</v>
      </c>
      <c r="K34" s="33">
        <v>306</v>
      </c>
      <c r="L34" s="33">
        <v>508</v>
      </c>
      <c r="M34" s="33">
        <v>814</v>
      </c>
      <c r="N34" s="33">
        <v>52</v>
      </c>
      <c r="O34" s="33">
        <v>52</v>
      </c>
      <c r="P34" s="33">
        <v>104</v>
      </c>
      <c r="Q34" s="33">
        <v>1</v>
      </c>
      <c r="R34" s="33">
        <v>0</v>
      </c>
      <c r="S34" s="33">
        <v>1</v>
      </c>
      <c r="T34" s="13" t="s">
        <v>85</v>
      </c>
    </row>
    <row r="35" spans="1:20" ht="15.75" thickBot="1" x14ac:dyDescent="0.3">
      <c r="A35" s="51" t="s">
        <v>41</v>
      </c>
      <c r="B35" s="34">
        <v>2448</v>
      </c>
      <c r="C35" s="34">
        <v>1517</v>
      </c>
      <c r="D35" s="34">
        <v>3965</v>
      </c>
      <c r="E35" s="34">
        <v>2181</v>
      </c>
      <c r="F35" s="34">
        <v>2038</v>
      </c>
      <c r="G35" s="34">
        <v>4219</v>
      </c>
      <c r="H35" s="34">
        <v>14440</v>
      </c>
      <c r="I35" s="34">
        <v>21226</v>
      </c>
      <c r="J35" s="34">
        <v>35666</v>
      </c>
      <c r="K35" s="34">
        <v>545</v>
      </c>
      <c r="L35" s="34">
        <v>4078</v>
      </c>
      <c r="M35" s="34">
        <v>4623</v>
      </c>
      <c r="N35" s="34">
        <v>419</v>
      </c>
      <c r="O35" s="34">
        <v>1135</v>
      </c>
      <c r="P35" s="34">
        <v>1554</v>
      </c>
      <c r="Q35" s="34">
        <v>184</v>
      </c>
      <c r="R35" s="34">
        <v>267</v>
      </c>
      <c r="S35" s="34">
        <v>451</v>
      </c>
      <c r="T35" s="13" t="s">
        <v>42</v>
      </c>
    </row>
    <row r="36" spans="1:20" ht="15.75" thickBot="1" x14ac:dyDescent="0.3">
      <c r="A36" s="51" t="s">
        <v>39</v>
      </c>
      <c r="B36" s="33">
        <v>5528</v>
      </c>
      <c r="C36" s="33">
        <v>2113</v>
      </c>
      <c r="D36" s="33">
        <v>7641</v>
      </c>
      <c r="E36" s="33">
        <v>4555</v>
      </c>
      <c r="F36" s="33">
        <v>2778</v>
      </c>
      <c r="G36" s="33">
        <v>7333</v>
      </c>
      <c r="H36" s="33">
        <v>37771</v>
      </c>
      <c r="I36" s="33">
        <v>22511</v>
      </c>
      <c r="J36" s="33">
        <v>60282</v>
      </c>
      <c r="K36" s="33">
        <v>2794</v>
      </c>
      <c r="L36" s="33">
        <v>1245</v>
      </c>
      <c r="M36" s="33">
        <v>4039</v>
      </c>
      <c r="N36" s="33">
        <v>555</v>
      </c>
      <c r="O36" s="33">
        <v>298</v>
      </c>
      <c r="P36" s="33">
        <v>853</v>
      </c>
      <c r="Q36" s="33">
        <v>156</v>
      </c>
      <c r="R36" s="33">
        <v>116</v>
      </c>
      <c r="S36" s="33">
        <v>272</v>
      </c>
      <c r="T36" s="13" t="s">
        <v>40</v>
      </c>
    </row>
    <row r="37" spans="1:20" ht="15.75" thickBot="1" x14ac:dyDescent="0.3">
      <c r="A37" s="51" t="s">
        <v>82</v>
      </c>
      <c r="B37" s="34">
        <v>97</v>
      </c>
      <c r="C37" s="34">
        <v>32</v>
      </c>
      <c r="D37" s="34">
        <v>129</v>
      </c>
      <c r="E37" s="34">
        <v>137</v>
      </c>
      <c r="F37" s="34">
        <v>62</v>
      </c>
      <c r="G37" s="34">
        <v>199</v>
      </c>
      <c r="H37" s="34">
        <v>728</v>
      </c>
      <c r="I37" s="34">
        <v>550</v>
      </c>
      <c r="J37" s="34">
        <v>1278</v>
      </c>
      <c r="K37" s="34">
        <v>25</v>
      </c>
      <c r="L37" s="34">
        <v>75</v>
      </c>
      <c r="M37" s="34">
        <v>100</v>
      </c>
      <c r="N37" s="34">
        <v>6</v>
      </c>
      <c r="O37" s="34">
        <v>7</v>
      </c>
      <c r="P37" s="34">
        <v>13</v>
      </c>
      <c r="Q37" s="34">
        <v>3</v>
      </c>
      <c r="R37" s="34">
        <v>2</v>
      </c>
      <c r="S37" s="34">
        <v>5</v>
      </c>
      <c r="T37" s="13" t="s">
        <v>83</v>
      </c>
    </row>
    <row r="38" spans="1:20" ht="15.75" thickBot="1" x14ac:dyDescent="0.3">
      <c r="A38" s="51" t="s">
        <v>37</v>
      </c>
      <c r="B38" s="33">
        <v>11698</v>
      </c>
      <c r="C38" s="33">
        <v>6208</v>
      </c>
      <c r="D38" s="33">
        <v>17906</v>
      </c>
      <c r="E38" s="33">
        <v>11938</v>
      </c>
      <c r="F38" s="33">
        <v>9102</v>
      </c>
      <c r="G38" s="33">
        <v>21040</v>
      </c>
      <c r="H38" s="33">
        <v>73391</v>
      </c>
      <c r="I38" s="33">
        <v>77627</v>
      </c>
      <c r="J38" s="33">
        <v>151018</v>
      </c>
      <c r="K38" s="33">
        <v>2302</v>
      </c>
      <c r="L38" s="33">
        <v>5626</v>
      </c>
      <c r="M38" s="33">
        <v>7928</v>
      </c>
      <c r="N38" s="33">
        <v>2247</v>
      </c>
      <c r="O38" s="33">
        <v>2779</v>
      </c>
      <c r="P38" s="33">
        <v>5026</v>
      </c>
      <c r="Q38" s="33">
        <v>300</v>
      </c>
      <c r="R38" s="33">
        <v>197</v>
      </c>
      <c r="S38" s="33">
        <v>497</v>
      </c>
      <c r="T38" s="13" t="s">
        <v>38</v>
      </c>
    </row>
    <row r="39" spans="1:20" ht="15.75" thickBot="1" x14ac:dyDescent="0.3">
      <c r="A39" s="51" t="s">
        <v>35</v>
      </c>
      <c r="B39" s="33">
        <v>5597</v>
      </c>
      <c r="C39" s="33">
        <v>1828</v>
      </c>
      <c r="D39" s="33">
        <v>7425</v>
      </c>
      <c r="E39" s="33">
        <v>4884</v>
      </c>
      <c r="F39" s="33">
        <v>2783</v>
      </c>
      <c r="G39" s="33">
        <v>7667</v>
      </c>
      <c r="H39" s="33">
        <v>36181</v>
      </c>
      <c r="I39" s="33">
        <v>26353</v>
      </c>
      <c r="J39" s="33">
        <v>62534</v>
      </c>
      <c r="K39" s="33">
        <v>778</v>
      </c>
      <c r="L39" s="33">
        <v>2258</v>
      </c>
      <c r="M39" s="33">
        <v>3036</v>
      </c>
      <c r="N39" s="33">
        <v>1387</v>
      </c>
      <c r="O39" s="33">
        <v>951</v>
      </c>
      <c r="P39" s="33">
        <v>2338</v>
      </c>
      <c r="Q39" s="33">
        <v>82</v>
      </c>
      <c r="R39" s="33">
        <v>32</v>
      </c>
      <c r="S39" s="33">
        <v>114</v>
      </c>
      <c r="T39" s="13" t="s">
        <v>36</v>
      </c>
    </row>
    <row r="40" spans="1:20" ht="15.75" thickBot="1" x14ac:dyDescent="0.3">
      <c r="A40" s="51" t="s">
        <v>80</v>
      </c>
      <c r="B40" s="34">
        <v>120</v>
      </c>
      <c r="C40" s="34">
        <v>30</v>
      </c>
      <c r="D40" s="34">
        <v>150</v>
      </c>
      <c r="E40" s="34">
        <v>163</v>
      </c>
      <c r="F40" s="34">
        <v>82</v>
      </c>
      <c r="G40" s="34">
        <v>245</v>
      </c>
      <c r="H40" s="34">
        <v>934</v>
      </c>
      <c r="I40" s="34">
        <v>442</v>
      </c>
      <c r="J40" s="34">
        <v>1376</v>
      </c>
      <c r="K40" s="34">
        <v>222</v>
      </c>
      <c r="L40" s="34">
        <v>249</v>
      </c>
      <c r="M40" s="34">
        <v>471</v>
      </c>
      <c r="N40" s="34">
        <v>91</v>
      </c>
      <c r="O40" s="34">
        <v>65</v>
      </c>
      <c r="P40" s="34">
        <v>156</v>
      </c>
      <c r="Q40" s="34">
        <v>32</v>
      </c>
      <c r="R40" s="34">
        <v>32</v>
      </c>
      <c r="S40" s="34">
        <v>64</v>
      </c>
      <c r="T40" s="13" t="s">
        <v>81</v>
      </c>
    </row>
    <row r="41" spans="1:20" ht="15.75" thickBot="1" x14ac:dyDescent="0.3">
      <c r="A41" s="51" t="s">
        <v>31</v>
      </c>
      <c r="B41" s="33">
        <v>12040</v>
      </c>
      <c r="C41" s="33">
        <v>3568</v>
      </c>
      <c r="D41" s="33">
        <v>15608</v>
      </c>
      <c r="E41" s="33">
        <v>11193</v>
      </c>
      <c r="F41" s="33">
        <v>5389</v>
      </c>
      <c r="G41" s="33">
        <v>16582</v>
      </c>
      <c r="H41" s="33">
        <v>82908</v>
      </c>
      <c r="I41" s="33">
        <v>38283</v>
      </c>
      <c r="J41" s="33">
        <v>121191</v>
      </c>
      <c r="K41" s="33">
        <v>3208</v>
      </c>
      <c r="L41" s="33">
        <v>4339</v>
      </c>
      <c r="M41" s="33">
        <v>7547</v>
      </c>
      <c r="N41" s="33">
        <v>7213</v>
      </c>
      <c r="O41" s="33">
        <v>2834</v>
      </c>
      <c r="P41" s="33">
        <v>10047</v>
      </c>
      <c r="Q41" s="33">
        <v>415</v>
      </c>
      <c r="R41" s="33">
        <v>196</v>
      </c>
      <c r="S41" s="33">
        <v>611</v>
      </c>
      <c r="T41" s="13" t="s">
        <v>32</v>
      </c>
    </row>
    <row r="42" spans="1:20" ht="15.75" thickBot="1" x14ac:dyDescent="0.3">
      <c r="A42" s="51" t="s">
        <v>33</v>
      </c>
      <c r="B42" s="34">
        <v>1813</v>
      </c>
      <c r="C42" s="34">
        <v>613</v>
      </c>
      <c r="D42" s="34">
        <v>2426</v>
      </c>
      <c r="E42" s="34">
        <v>1407</v>
      </c>
      <c r="F42" s="34">
        <v>755</v>
      </c>
      <c r="G42" s="34">
        <v>2162</v>
      </c>
      <c r="H42" s="34">
        <v>7255</v>
      </c>
      <c r="I42" s="34">
        <v>4958</v>
      </c>
      <c r="J42" s="34">
        <v>12213</v>
      </c>
      <c r="K42" s="34">
        <v>406</v>
      </c>
      <c r="L42" s="34">
        <v>657</v>
      </c>
      <c r="M42" s="34">
        <v>1063</v>
      </c>
      <c r="N42" s="34">
        <v>632</v>
      </c>
      <c r="O42" s="34">
        <v>421</v>
      </c>
      <c r="P42" s="34">
        <v>1053</v>
      </c>
      <c r="Q42" s="34">
        <v>39</v>
      </c>
      <c r="R42" s="34">
        <v>24</v>
      </c>
      <c r="S42" s="34">
        <v>63</v>
      </c>
      <c r="T42" s="13" t="s">
        <v>34</v>
      </c>
    </row>
    <row r="43" spans="1:20" ht="15.75" thickBot="1" x14ac:dyDescent="0.3">
      <c r="A43" s="51" t="s">
        <v>29</v>
      </c>
      <c r="B43" s="33">
        <v>4540</v>
      </c>
      <c r="C43" s="33">
        <v>1143</v>
      </c>
      <c r="D43" s="33">
        <v>5683</v>
      </c>
      <c r="E43" s="33">
        <v>4410</v>
      </c>
      <c r="F43" s="33">
        <v>2488</v>
      </c>
      <c r="G43" s="33">
        <v>6898</v>
      </c>
      <c r="H43" s="33">
        <v>27599</v>
      </c>
      <c r="I43" s="33">
        <v>13371</v>
      </c>
      <c r="J43" s="33">
        <v>40970</v>
      </c>
      <c r="K43" s="33">
        <v>1349</v>
      </c>
      <c r="L43" s="33">
        <v>1957</v>
      </c>
      <c r="M43" s="33">
        <v>3306</v>
      </c>
      <c r="N43" s="33">
        <v>7001</v>
      </c>
      <c r="O43" s="33">
        <v>5942</v>
      </c>
      <c r="P43" s="33">
        <v>12943</v>
      </c>
      <c r="Q43" s="33">
        <v>541</v>
      </c>
      <c r="R43" s="33">
        <v>352</v>
      </c>
      <c r="S43" s="33">
        <v>893</v>
      </c>
      <c r="T43" s="13" t="s">
        <v>30</v>
      </c>
    </row>
    <row r="44" spans="1:20" ht="15.75" thickBot="1" x14ac:dyDescent="0.3">
      <c r="A44" s="128" t="s">
        <v>27</v>
      </c>
      <c r="B44" s="34">
        <v>104469</v>
      </c>
      <c r="C44" s="34">
        <v>42280</v>
      </c>
      <c r="D44" s="34">
        <v>146749</v>
      </c>
      <c r="E44" s="34">
        <v>100248</v>
      </c>
      <c r="F44" s="34">
        <v>60377</v>
      </c>
      <c r="G44" s="34">
        <v>160625</v>
      </c>
      <c r="H44" s="34">
        <v>601019</v>
      </c>
      <c r="I44" s="34">
        <v>458277</v>
      </c>
      <c r="J44" s="34">
        <v>1059296</v>
      </c>
      <c r="K44" s="34">
        <v>29329</v>
      </c>
      <c r="L44" s="34">
        <v>58252</v>
      </c>
      <c r="M44" s="34">
        <v>87581</v>
      </c>
      <c r="N44" s="34">
        <v>43816</v>
      </c>
      <c r="O44" s="34">
        <v>39925</v>
      </c>
      <c r="P44" s="34">
        <v>83741</v>
      </c>
      <c r="Q44" s="34">
        <v>7259</v>
      </c>
      <c r="R44" s="34">
        <v>5819</v>
      </c>
      <c r="S44" s="34">
        <v>13078</v>
      </c>
      <c r="T44" s="41" t="s">
        <v>392</v>
      </c>
    </row>
    <row r="45" spans="1:20" x14ac:dyDescent="0.25">
      <c r="A45" s="453" t="s">
        <v>391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</row>
  </sheetData>
  <mergeCells count="18">
    <mergeCell ref="A45:T45"/>
    <mergeCell ref="B5:D5"/>
    <mergeCell ref="E5:G5"/>
    <mergeCell ref="H5:J5"/>
    <mergeCell ref="K5:M5"/>
    <mergeCell ref="N5:P5"/>
    <mergeCell ref="Q5:S5"/>
    <mergeCell ref="T4:T7"/>
    <mergeCell ref="A3:T3"/>
    <mergeCell ref="A1:T1"/>
    <mergeCell ref="A2:T2"/>
    <mergeCell ref="A4:A7"/>
    <mergeCell ref="B4:D4"/>
    <mergeCell ref="E4:G4"/>
    <mergeCell ref="H4:J4"/>
    <mergeCell ref="K4:M4"/>
    <mergeCell ref="N4:P4"/>
    <mergeCell ref="Q4:S4"/>
  </mergeCells>
  <pageMargins left="0.25" right="0.25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view="pageBreakPreview" zoomScaleNormal="145" zoomScaleSheetLayoutView="100" workbookViewId="0">
      <selection activeCell="A7" sqref="A7:XFD7"/>
    </sheetView>
  </sheetViews>
  <sheetFormatPr defaultRowHeight="15" x14ac:dyDescent="0.25"/>
  <cols>
    <col min="1" max="1" width="16.5703125" customWidth="1"/>
    <col min="2" max="2" width="8.42578125" customWidth="1"/>
    <col min="3" max="3" width="8.28515625" customWidth="1"/>
    <col min="4" max="4" width="11.140625" customWidth="1"/>
    <col min="5" max="6" width="7.85546875" customWidth="1"/>
    <col min="7" max="7" width="11.7109375" customWidth="1"/>
    <col min="8" max="8" width="8.42578125" customWidth="1"/>
    <col min="9" max="9" width="8.140625" customWidth="1"/>
    <col min="10" max="10" width="11.28515625" customWidth="1"/>
    <col min="11" max="11" width="17.140625" customWidth="1"/>
    <col min="12" max="12" width="19" customWidth="1"/>
  </cols>
  <sheetData>
    <row r="1" spans="1:11" ht="27.75" customHeight="1" x14ac:dyDescent="0.25">
      <c r="A1" s="240" t="s">
        <v>192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7" customHeight="1" thickBot="1" x14ac:dyDescent="0.3">
      <c r="A2" s="242" t="s">
        <v>191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x14ac:dyDescent="0.25">
      <c r="A3" s="237" t="s">
        <v>73</v>
      </c>
      <c r="B3" s="200" t="s">
        <v>14</v>
      </c>
      <c r="C3" s="198"/>
      <c r="D3" s="199"/>
      <c r="E3" s="200" t="s">
        <v>26</v>
      </c>
      <c r="F3" s="198"/>
      <c r="G3" s="199"/>
      <c r="H3" s="200" t="s">
        <v>74</v>
      </c>
      <c r="I3" s="198"/>
      <c r="J3" s="199"/>
      <c r="K3" s="247" t="s">
        <v>173</v>
      </c>
    </row>
    <row r="4" spans="1:11" ht="15.75" thickBot="1" x14ac:dyDescent="0.3">
      <c r="A4" s="238"/>
      <c r="B4" s="206" t="s">
        <v>18</v>
      </c>
      <c r="C4" s="204"/>
      <c r="D4" s="205"/>
      <c r="E4" s="206" t="s">
        <v>17</v>
      </c>
      <c r="F4" s="204"/>
      <c r="G4" s="205"/>
      <c r="H4" s="206" t="s">
        <v>157</v>
      </c>
      <c r="I4" s="204"/>
      <c r="J4" s="205"/>
      <c r="K4" s="248"/>
    </row>
    <row r="5" spans="1:11" x14ac:dyDescent="0.25">
      <c r="A5" s="238"/>
      <c r="B5" s="12" t="s">
        <v>5</v>
      </c>
      <c r="C5" s="12" t="s">
        <v>109</v>
      </c>
      <c r="D5" s="11" t="s">
        <v>3</v>
      </c>
      <c r="E5" s="12" t="s">
        <v>5</v>
      </c>
      <c r="F5" s="12" t="s">
        <v>109</v>
      </c>
      <c r="G5" s="11" t="s">
        <v>3</v>
      </c>
      <c r="H5" s="12" t="s">
        <v>5</v>
      </c>
      <c r="I5" s="12" t="s">
        <v>109</v>
      </c>
      <c r="J5" s="11" t="s">
        <v>3</v>
      </c>
      <c r="K5" s="248"/>
    </row>
    <row r="6" spans="1:11" ht="15.75" thickBot="1" x14ac:dyDescent="0.3">
      <c r="A6" s="239"/>
      <c r="B6" s="10" t="s">
        <v>10</v>
      </c>
      <c r="C6" s="10" t="s">
        <v>153</v>
      </c>
      <c r="D6" s="43" t="s">
        <v>7</v>
      </c>
      <c r="E6" s="10" t="s">
        <v>10</v>
      </c>
      <c r="F6" s="10" t="s">
        <v>153</v>
      </c>
      <c r="G6" s="73" t="s">
        <v>7</v>
      </c>
      <c r="H6" s="10" t="s">
        <v>10</v>
      </c>
      <c r="I6" s="10" t="s">
        <v>153</v>
      </c>
      <c r="J6" s="73" t="s">
        <v>7</v>
      </c>
      <c r="K6" s="249"/>
    </row>
    <row r="7" spans="1:11" ht="27.95" customHeight="1" thickBot="1" x14ac:dyDescent="0.3">
      <c r="A7" s="18" t="s">
        <v>71</v>
      </c>
      <c r="B7" s="14">
        <v>67.5</v>
      </c>
      <c r="C7" s="14">
        <v>53.4</v>
      </c>
      <c r="D7" s="14">
        <v>14.1</v>
      </c>
      <c r="E7" s="14">
        <v>86.3</v>
      </c>
      <c r="F7" s="14">
        <v>73.099999999999994</v>
      </c>
      <c r="G7" s="14">
        <v>13.2</v>
      </c>
      <c r="H7" s="14">
        <v>73.400000000000006</v>
      </c>
      <c r="I7" s="14">
        <v>59.5</v>
      </c>
      <c r="J7" s="14">
        <v>13.9</v>
      </c>
      <c r="K7" s="16" t="s">
        <v>72</v>
      </c>
    </row>
    <row r="8" spans="1:11" ht="27.95" customHeight="1" thickBot="1" x14ac:dyDescent="0.3">
      <c r="A8" s="18" t="s">
        <v>69</v>
      </c>
      <c r="B8" s="15">
        <v>89.4</v>
      </c>
      <c r="C8" s="15">
        <v>79.900000000000006</v>
      </c>
      <c r="D8" s="15">
        <v>9.5</v>
      </c>
      <c r="E8" s="15">
        <v>86.3</v>
      </c>
      <c r="F8" s="15">
        <v>91.4</v>
      </c>
      <c r="G8" s="15">
        <v>-5.0999999999999996</v>
      </c>
      <c r="H8" s="15">
        <v>90.1</v>
      </c>
      <c r="I8" s="15">
        <v>81.2</v>
      </c>
      <c r="J8" s="15">
        <v>8.9</v>
      </c>
      <c r="K8" s="16" t="s">
        <v>70</v>
      </c>
    </row>
    <row r="9" spans="1:11" ht="27.95" customHeight="1" thickBot="1" x14ac:dyDescent="0.3">
      <c r="A9" s="18" t="s">
        <v>67</v>
      </c>
      <c r="B9" s="14">
        <v>78.599999999999994</v>
      </c>
      <c r="C9" s="14">
        <v>58.7</v>
      </c>
      <c r="D9" s="14">
        <v>19.899999999999999</v>
      </c>
      <c r="E9" s="14">
        <v>96.1</v>
      </c>
      <c r="F9" s="14">
        <v>75.900000000000006</v>
      </c>
      <c r="G9" s="14">
        <v>20.2</v>
      </c>
      <c r="H9" s="14">
        <v>79.7</v>
      </c>
      <c r="I9" s="14">
        <v>60.5</v>
      </c>
      <c r="J9" s="14">
        <v>19.2</v>
      </c>
      <c r="K9" s="16" t="s">
        <v>68</v>
      </c>
    </row>
    <row r="10" spans="1:11" ht="27.95" customHeight="1" thickBot="1" x14ac:dyDescent="0.3">
      <c r="A10" s="51" t="s">
        <v>65</v>
      </c>
      <c r="B10" s="15">
        <v>84</v>
      </c>
      <c r="C10" s="15">
        <v>65.599999999999994</v>
      </c>
      <c r="D10" s="15">
        <v>18.399999999999999</v>
      </c>
      <c r="E10" s="15">
        <v>89.3</v>
      </c>
      <c r="F10" s="15">
        <v>82.3</v>
      </c>
      <c r="G10" s="15">
        <v>7</v>
      </c>
      <c r="H10" s="15">
        <v>85.4</v>
      </c>
      <c r="I10" s="15">
        <v>68.7</v>
      </c>
      <c r="J10" s="15">
        <v>16.7</v>
      </c>
      <c r="K10" s="13" t="s">
        <v>66</v>
      </c>
    </row>
    <row r="11" spans="1:11" ht="27.95" customHeight="1" thickBot="1" x14ac:dyDescent="0.3">
      <c r="A11" s="51" t="s">
        <v>63</v>
      </c>
      <c r="B11" s="14" t="s">
        <v>152</v>
      </c>
      <c r="C11" s="14" t="s">
        <v>152</v>
      </c>
      <c r="D11" s="14">
        <v>0</v>
      </c>
      <c r="E11" s="14">
        <v>91.8</v>
      </c>
      <c r="F11" s="14">
        <v>83.4</v>
      </c>
      <c r="G11" s="14">
        <v>8.4</v>
      </c>
      <c r="H11" s="14">
        <v>93.7</v>
      </c>
      <c r="I11" s="14">
        <v>82.4</v>
      </c>
      <c r="J11" s="14">
        <v>11.3</v>
      </c>
      <c r="K11" s="13" t="s">
        <v>64</v>
      </c>
    </row>
    <row r="12" spans="1:11" ht="27.95" customHeight="1" thickBot="1" x14ac:dyDescent="0.3">
      <c r="A12" s="51" t="s">
        <v>61</v>
      </c>
      <c r="B12" s="15">
        <v>85.7</v>
      </c>
      <c r="C12" s="15">
        <v>68</v>
      </c>
      <c r="D12" s="15">
        <v>17.7</v>
      </c>
      <c r="E12" s="15">
        <v>94.1</v>
      </c>
      <c r="F12" s="15">
        <v>86.3</v>
      </c>
      <c r="G12" s="15">
        <v>7.8</v>
      </c>
      <c r="H12" s="15">
        <v>89.5</v>
      </c>
      <c r="I12" s="15">
        <v>74.8</v>
      </c>
      <c r="J12" s="15">
        <v>14.7</v>
      </c>
      <c r="K12" s="13" t="s">
        <v>62</v>
      </c>
    </row>
    <row r="13" spans="1:11" ht="27.95" customHeight="1" thickBot="1" x14ac:dyDescent="0.3">
      <c r="A13" s="51" t="s">
        <v>59</v>
      </c>
      <c r="B13" s="14">
        <v>85.8</v>
      </c>
      <c r="C13" s="14">
        <v>66.400000000000006</v>
      </c>
      <c r="D13" s="14">
        <v>19.399999999999999</v>
      </c>
      <c r="E13" s="14">
        <v>95.2</v>
      </c>
      <c r="F13" s="14">
        <v>81.2</v>
      </c>
      <c r="G13" s="14">
        <v>14</v>
      </c>
      <c r="H13" s="14">
        <v>88</v>
      </c>
      <c r="I13" s="14">
        <v>71.3</v>
      </c>
      <c r="J13" s="14">
        <v>16.7</v>
      </c>
      <c r="K13" s="13" t="s">
        <v>60</v>
      </c>
    </row>
    <row r="14" spans="1:11" ht="27.95" customHeight="1" thickBot="1" x14ac:dyDescent="0.3">
      <c r="A14" s="51" t="s">
        <v>57</v>
      </c>
      <c r="B14" s="15">
        <v>92.3</v>
      </c>
      <c r="C14" s="15">
        <v>79.2</v>
      </c>
      <c r="D14" s="15">
        <v>13.1</v>
      </c>
      <c r="E14" s="15">
        <v>97.8</v>
      </c>
      <c r="F14" s="15">
        <v>93</v>
      </c>
      <c r="G14" s="15">
        <v>4.8</v>
      </c>
      <c r="H14" s="15">
        <v>92.9</v>
      </c>
      <c r="I14" s="15">
        <v>80.5</v>
      </c>
      <c r="J14" s="15">
        <v>12.4</v>
      </c>
      <c r="K14" s="13" t="s">
        <v>58</v>
      </c>
    </row>
    <row r="15" spans="1:11" ht="27.95" customHeight="1" thickBot="1" x14ac:dyDescent="0.3">
      <c r="A15" s="51" t="s">
        <v>55</v>
      </c>
      <c r="B15" s="14">
        <v>84.9</v>
      </c>
      <c r="C15" s="14">
        <v>66</v>
      </c>
      <c r="D15" s="14">
        <v>18.899999999999999</v>
      </c>
      <c r="E15" s="14">
        <v>88.5</v>
      </c>
      <c r="F15" s="14">
        <v>75.7</v>
      </c>
      <c r="G15" s="14">
        <v>12.8</v>
      </c>
      <c r="H15" s="14">
        <v>85.7</v>
      </c>
      <c r="I15" s="14">
        <v>68</v>
      </c>
      <c r="J15" s="14">
        <v>17.7</v>
      </c>
      <c r="K15" s="13" t="s">
        <v>56</v>
      </c>
    </row>
    <row r="16" spans="1:11" ht="27.95" customHeight="1" thickBot="1" x14ac:dyDescent="0.3">
      <c r="A16" s="51" t="s">
        <v>53</v>
      </c>
      <c r="B16" s="15">
        <v>80.599999999999994</v>
      </c>
      <c r="C16" s="15">
        <v>61.4</v>
      </c>
      <c r="D16" s="15">
        <v>19.2</v>
      </c>
      <c r="E16" s="15">
        <v>92.6</v>
      </c>
      <c r="F16" s="15">
        <v>78.599999999999994</v>
      </c>
      <c r="G16" s="15">
        <v>14</v>
      </c>
      <c r="H16" s="15">
        <v>83</v>
      </c>
      <c r="I16" s="15">
        <v>64.7</v>
      </c>
      <c r="J16" s="15">
        <v>18.3</v>
      </c>
      <c r="K16" s="13" t="s">
        <v>54</v>
      </c>
    </row>
    <row r="17" spans="1:11" ht="27.95" customHeight="1" thickBot="1" x14ac:dyDescent="0.3">
      <c r="A17" s="51" t="s">
        <v>51</v>
      </c>
      <c r="B17" s="14">
        <v>78.2</v>
      </c>
      <c r="C17" s="14">
        <v>63.1</v>
      </c>
      <c r="D17" s="14">
        <v>15.1</v>
      </c>
      <c r="E17" s="14">
        <v>92.5</v>
      </c>
      <c r="F17" s="14">
        <v>83.7</v>
      </c>
      <c r="G17" s="14">
        <v>8.8000000000000007</v>
      </c>
      <c r="H17" s="14">
        <v>83.4</v>
      </c>
      <c r="I17" s="14">
        <v>70.5</v>
      </c>
      <c r="J17" s="14">
        <v>12.9</v>
      </c>
      <c r="K17" s="13" t="s">
        <v>52</v>
      </c>
    </row>
    <row r="18" spans="1:11" ht="27.95" customHeight="1" thickBot="1" x14ac:dyDescent="0.3">
      <c r="A18" s="51" t="s">
        <v>49</v>
      </c>
      <c r="B18" s="15">
        <v>96.7</v>
      </c>
      <c r="C18" s="15">
        <v>94.1</v>
      </c>
      <c r="D18" s="15">
        <v>2.6</v>
      </c>
      <c r="E18" s="15">
        <v>98.2</v>
      </c>
      <c r="F18" s="15">
        <v>96.4</v>
      </c>
      <c r="G18" s="15">
        <v>1.8</v>
      </c>
      <c r="H18" s="15">
        <v>97.4</v>
      </c>
      <c r="I18" s="15">
        <v>95.2</v>
      </c>
      <c r="J18" s="15">
        <v>2.2000000000000002</v>
      </c>
      <c r="K18" s="13" t="s">
        <v>50</v>
      </c>
    </row>
    <row r="19" spans="1:11" ht="27.95" customHeight="1" thickBot="1" x14ac:dyDescent="0.3">
      <c r="A19" s="51" t="s">
        <v>47</v>
      </c>
      <c r="B19" s="14">
        <v>77.900000000000006</v>
      </c>
      <c r="C19" s="14">
        <v>61</v>
      </c>
      <c r="D19" s="14">
        <v>16.899999999999999</v>
      </c>
      <c r="E19" s="14">
        <v>91.4</v>
      </c>
      <c r="F19" s="14">
        <v>79.5</v>
      </c>
      <c r="G19" s="14">
        <v>11.9</v>
      </c>
      <c r="H19" s="14">
        <v>81.2</v>
      </c>
      <c r="I19" s="14">
        <v>65.5</v>
      </c>
      <c r="J19" s="14">
        <v>15.7</v>
      </c>
      <c r="K19" s="13" t="s">
        <v>48</v>
      </c>
    </row>
    <row r="20" spans="1:11" ht="27.95" customHeight="1" thickBot="1" x14ac:dyDescent="0.3">
      <c r="A20" s="51" t="s">
        <v>45</v>
      </c>
      <c r="B20" s="15">
        <v>87</v>
      </c>
      <c r="C20" s="15">
        <v>71.400000000000006</v>
      </c>
      <c r="D20" s="15">
        <v>15.6</v>
      </c>
      <c r="E20" s="15">
        <v>95.3</v>
      </c>
      <c r="F20" s="15">
        <v>87.6</v>
      </c>
      <c r="G20" s="15">
        <v>7.7</v>
      </c>
      <c r="H20" s="15">
        <v>90.7</v>
      </c>
      <c r="I20" s="15">
        <v>78.400000000000006</v>
      </c>
      <c r="J20" s="15">
        <v>12.3</v>
      </c>
      <c r="K20" s="13" t="s">
        <v>46</v>
      </c>
    </row>
    <row r="21" spans="1:11" ht="27.95" customHeight="1" thickBot="1" x14ac:dyDescent="0.3">
      <c r="A21" s="51" t="s">
        <v>43</v>
      </c>
      <c r="B21" s="14">
        <v>82</v>
      </c>
      <c r="C21" s="14">
        <v>67.3</v>
      </c>
      <c r="D21" s="14">
        <v>14.7</v>
      </c>
      <c r="E21" s="14">
        <v>94.4</v>
      </c>
      <c r="F21" s="14">
        <v>85.9</v>
      </c>
      <c r="G21" s="14">
        <v>8.5</v>
      </c>
      <c r="H21" s="14">
        <v>84</v>
      </c>
      <c r="I21" s="14">
        <v>70.3</v>
      </c>
      <c r="J21" s="14">
        <v>13.7</v>
      </c>
      <c r="K21" s="13" t="s">
        <v>44</v>
      </c>
    </row>
    <row r="22" spans="1:11" ht="27.95" customHeight="1" thickBot="1" x14ac:dyDescent="0.3">
      <c r="A22" s="51" t="s">
        <v>41</v>
      </c>
      <c r="B22" s="15">
        <v>85.5</v>
      </c>
      <c r="C22" s="15">
        <v>74</v>
      </c>
      <c r="D22" s="15">
        <v>11.5</v>
      </c>
      <c r="E22" s="15">
        <v>93.8</v>
      </c>
      <c r="F22" s="15">
        <v>86.7</v>
      </c>
      <c r="G22" s="15">
        <v>7.1</v>
      </c>
      <c r="H22" s="15">
        <v>88.5</v>
      </c>
      <c r="I22" s="15">
        <v>78.5</v>
      </c>
      <c r="J22" s="15">
        <v>10</v>
      </c>
      <c r="K22" s="13" t="s">
        <v>42</v>
      </c>
    </row>
    <row r="23" spans="1:11" ht="27.95" customHeight="1" thickBot="1" x14ac:dyDescent="0.3">
      <c r="A23" s="51" t="s">
        <v>39</v>
      </c>
      <c r="B23" s="14">
        <v>77.599999999999994</v>
      </c>
      <c r="C23" s="14">
        <v>52.6</v>
      </c>
      <c r="D23" s="14">
        <v>25</v>
      </c>
      <c r="E23" s="14">
        <v>91.1</v>
      </c>
      <c r="F23" s="14">
        <v>74.599999999999994</v>
      </c>
      <c r="G23" s="14">
        <v>16.5</v>
      </c>
      <c r="H23" s="14">
        <v>80.8</v>
      </c>
      <c r="I23" s="14">
        <v>57.6</v>
      </c>
      <c r="J23" s="14">
        <v>23.2</v>
      </c>
      <c r="K23" s="13" t="s">
        <v>40</v>
      </c>
    </row>
    <row r="24" spans="1:11" ht="27.95" customHeight="1" thickBot="1" x14ac:dyDescent="0.3">
      <c r="A24" s="51" t="s">
        <v>37</v>
      </c>
      <c r="B24" s="15">
        <v>84.2</v>
      </c>
      <c r="C24" s="15">
        <v>70.8</v>
      </c>
      <c r="D24" s="15">
        <v>13.4</v>
      </c>
      <c r="E24" s="15">
        <v>92.3</v>
      </c>
      <c r="F24" s="15">
        <v>85.9</v>
      </c>
      <c r="G24" s="15">
        <v>6.4</v>
      </c>
      <c r="H24" s="15">
        <v>87.9</v>
      </c>
      <c r="I24" s="15">
        <v>77.900000000000006</v>
      </c>
      <c r="J24" s="15">
        <v>10</v>
      </c>
      <c r="K24" s="13" t="s">
        <v>38</v>
      </c>
    </row>
    <row r="25" spans="1:11" ht="27.95" customHeight="1" thickBot="1" x14ac:dyDescent="0.3">
      <c r="A25" s="51" t="s">
        <v>35</v>
      </c>
      <c r="B25" s="14">
        <v>70.599999999999994</v>
      </c>
      <c r="C25" s="14">
        <v>53.7</v>
      </c>
      <c r="D25" s="14">
        <v>16.899999999999999</v>
      </c>
      <c r="E25" s="14">
        <v>91.7</v>
      </c>
      <c r="F25" s="14">
        <v>79</v>
      </c>
      <c r="G25" s="14">
        <v>12.7</v>
      </c>
      <c r="H25" s="14">
        <v>80.5</v>
      </c>
      <c r="I25" s="14">
        <v>65.099999999999994</v>
      </c>
      <c r="J25" s="14">
        <v>15.4</v>
      </c>
      <c r="K25" s="13" t="s">
        <v>36</v>
      </c>
    </row>
    <row r="26" spans="1:11" ht="27.95" customHeight="1" thickBot="1" x14ac:dyDescent="0.3">
      <c r="A26" s="51" t="s">
        <v>33</v>
      </c>
      <c r="B26" s="15">
        <v>93.1</v>
      </c>
      <c r="C26" s="15">
        <v>79</v>
      </c>
      <c r="D26" s="15">
        <v>14.1</v>
      </c>
      <c r="E26" s="15">
        <v>97.4</v>
      </c>
      <c r="F26" s="15">
        <v>85.9</v>
      </c>
      <c r="G26" s="15">
        <v>11.5</v>
      </c>
      <c r="H26" s="15">
        <v>94.3</v>
      </c>
      <c r="I26" s="15">
        <v>80.7</v>
      </c>
      <c r="J26" s="15">
        <v>13.6</v>
      </c>
      <c r="K26" s="13" t="s">
        <v>34</v>
      </c>
    </row>
    <row r="27" spans="1:11" ht="27.95" customHeight="1" thickBot="1" x14ac:dyDescent="0.3">
      <c r="A27" s="51" t="s">
        <v>31</v>
      </c>
      <c r="B27" s="14">
        <v>80.5</v>
      </c>
      <c r="C27" s="14">
        <v>60.4</v>
      </c>
      <c r="D27" s="14">
        <v>20.100000000000001</v>
      </c>
      <c r="E27" s="14">
        <v>86.8</v>
      </c>
      <c r="F27" s="14">
        <v>74.900000000000006</v>
      </c>
      <c r="G27" s="14">
        <v>11.9</v>
      </c>
      <c r="H27" s="14">
        <v>81.8</v>
      </c>
      <c r="I27" s="14">
        <v>63.4</v>
      </c>
      <c r="J27" s="14">
        <v>18.399999999999999</v>
      </c>
      <c r="K27" s="13" t="s">
        <v>32</v>
      </c>
    </row>
    <row r="28" spans="1:11" ht="27.95" customHeight="1" thickBot="1" x14ac:dyDescent="0.3">
      <c r="A28" s="51" t="s">
        <v>29</v>
      </c>
      <c r="B28" s="15">
        <v>82</v>
      </c>
      <c r="C28" s="15">
        <v>72.599999999999994</v>
      </c>
      <c r="D28" s="15">
        <v>9.4</v>
      </c>
      <c r="E28" s="15">
        <v>91.4</v>
      </c>
      <c r="F28" s="15">
        <v>84.7</v>
      </c>
      <c r="G28" s="15">
        <v>6.7</v>
      </c>
      <c r="H28" s="15">
        <v>84.8</v>
      </c>
      <c r="I28" s="15">
        <v>76.099999999999994</v>
      </c>
      <c r="J28" s="15">
        <v>8.6999999999999993</v>
      </c>
      <c r="K28" s="13" t="s">
        <v>30</v>
      </c>
    </row>
    <row r="29" spans="1:11" ht="27.95" customHeight="1" thickBot="1" x14ac:dyDescent="0.3">
      <c r="A29" s="51" t="s">
        <v>27</v>
      </c>
      <c r="B29" s="72">
        <v>81.5</v>
      </c>
      <c r="C29" s="72">
        <v>65</v>
      </c>
      <c r="D29" s="72">
        <v>16.5</v>
      </c>
      <c r="E29" s="72">
        <v>92.2</v>
      </c>
      <c r="F29" s="72">
        <v>82.8</v>
      </c>
      <c r="G29" s="72">
        <v>9.4</v>
      </c>
      <c r="H29" s="72">
        <v>84.7</v>
      </c>
      <c r="I29" s="72">
        <v>70.3</v>
      </c>
      <c r="J29" s="72">
        <v>14.4</v>
      </c>
      <c r="K29" s="13" t="s">
        <v>28</v>
      </c>
    </row>
    <row r="30" spans="1:11" ht="15.75" customHeight="1" x14ac:dyDescent="0.25">
      <c r="A30" s="244" t="s">
        <v>174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6"/>
    </row>
    <row r="31" spans="1:11" ht="15.75" thickBot="1" x14ac:dyDescent="0.3">
      <c r="A31" s="234" t="s">
        <v>190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6"/>
    </row>
  </sheetData>
  <mergeCells count="12">
    <mergeCell ref="A31:K31"/>
    <mergeCell ref="A3:A6"/>
    <mergeCell ref="A1:K1"/>
    <mergeCell ref="A2:K2"/>
    <mergeCell ref="A30:K30"/>
    <mergeCell ref="B3:D3"/>
    <mergeCell ref="E3:G3"/>
    <mergeCell ref="H3:J3"/>
    <mergeCell ref="B4:D4"/>
    <mergeCell ref="E4:G4"/>
    <mergeCell ref="H4:J4"/>
    <mergeCell ref="K3:K6"/>
  </mergeCells>
  <pageMargins left="0.45" right="0.26" top="0.75" bottom="0.75" header="0.3" footer="0.3"/>
  <pageSetup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D53E-BF99-4866-AC79-5B72967DA2E6}">
  <dimension ref="A1:E42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24.5703125" customWidth="1"/>
    <col min="2" max="3" width="13.140625" customWidth="1"/>
    <col min="4" max="4" width="13" customWidth="1"/>
    <col min="5" max="5" width="24" customWidth="1"/>
    <col min="6" max="6" width="25.5703125" customWidth="1"/>
  </cols>
  <sheetData>
    <row r="1" spans="1:5" ht="39.75" customHeight="1" x14ac:dyDescent="0.25">
      <c r="A1" s="456" t="s">
        <v>574</v>
      </c>
      <c r="B1" s="456"/>
      <c r="C1" s="456"/>
      <c r="D1" s="456"/>
      <c r="E1" s="456"/>
    </row>
    <row r="2" spans="1:5" ht="36.75" customHeight="1" thickBot="1" x14ac:dyDescent="0.3">
      <c r="A2" s="457" t="s">
        <v>575</v>
      </c>
      <c r="B2" s="458"/>
      <c r="C2" s="458"/>
      <c r="D2" s="458"/>
      <c r="E2" s="459"/>
    </row>
    <row r="3" spans="1:5" ht="15.75" customHeight="1" x14ac:dyDescent="0.25">
      <c r="A3" s="460" t="s">
        <v>414</v>
      </c>
      <c r="B3" s="100" t="s">
        <v>5</v>
      </c>
      <c r="C3" s="100" t="s">
        <v>109</v>
      </c>
      <c r="D3" s="100" t="s">
        <v>318</v>
      </c>
      <c r="E3" s="460" t="s">
        <v>182</v>
      </c>
    </row>
    <row r="4" spans="1:5" ht="15.75" customHeight="1" thickBot="1" x14ac:dyDescent="0.3">
      <c r="A4" s="461"/>
      <c r="B4" s="10" t="s">
        <v>10</v>
      </c>
      <c r="C4" s="10" t="s">
        <v>9</v>
      </c>
      <c r="D4" s="10" t="s">
        <v>16</v>
      </c>
      <c r="E4" s="461"/>
    </row>
    <row r="5" spans="1:5" ht="33" customHeight="1" thickBot="1" x14ac:dyDescent="0.3">
      <c r="A5" s="18" t="s">
        <v>415</v>
      </c>
      <c r="B5" s="14">
        <v>7.8</v>
      </c>
      <c r="C5" s="14">
        <v>5.0999999999999996</v>
      </c>
      <c r="D5" s="14">
        <v>6.5</v>
      </c>
      <c r="E5" s="16" t="s">
        <v>108</v>
      </c>
    </row>
    <row r="6" spans="1:5" ht="15.75" thickBot="1" x14ac:dyDescent="0.3">
      <c r="A6" s="51" t="s">
        <v>71</v>
      </c>
      <c r="B6" s="15">
        <v>19.3</v>
      </c>
      <c r="C6" s="15">
        <v>10.3</v>
      </c>
      <c r="D6" s="15">
        <v>14.8</v>
      </c>
      <c r="E6" s="13" t="s">
        <v>72</v>
      </c>
    </row>
    <row r="7" spans="1:5" ht="15.75" thickBot="1" x14ac:dyDescent="0.3">
      <c r="A7" s="51" t="s">
        <v>105</v>
      </c>
      <c r="B7" s="14">
        <v>18.3</v>
      </c>
      <c r="C7" s="14">
        <v>10.199999999999999</v>
      </c>
      <c r="D7" s="14">
        <v>14.5</v>
      </c>
      <c r="E7" s="13" t="s">
        <v>106</v>
      </c>
    </row>
    <row r="8" spans="1:5" ht="15.75" thickBot="1" x14ac:dyDescent="0.3">
      <c r="A8" s="51" t="s">
        <v>69</v>
      </c>
      <c r="B8" s="15">
        <v>17.8</v>
      </c>
      <c r="C8" s="15">
        <v>8.9</v>
      </c>
      <c r="D8" s="15">
        <v>13.6</v>
      </c>
      <c r="E8" s="13" t="s">
        <v>70</v>
      </c>
    </row>
    <row r="9" spans="1:5" ht="15.75" thickBot="1" x14ac:dyDescent="0.3">
      <c r="A9" s="51" t="s">
        <v>67</v>
      </c>
      <c r="B9" s="14">
        <v>13.2</v>
      </c>
      <c r="C9" s="14">
        <v>5.8</v>
      </c>
      <c r="D9" s="14">
        <v>9.8000000000000007</v>
      </c>
      <c r="E9" s="13" t="s">
        <v>68</v>
      </c>
    </row>
    <row r="10" spans="1:5" ht="15.75" thickBot="1" x14ac:dyDescent="0.3">
      <c r="A10" s="51" t="s">
        <v>416</v>
      </c>
      <c r="B10" s="15">
        <v>53.3</v>
      </c>
      <c r="C10" s="15">
        <v>41.7</v>
      </c>
      <c r="D10" s="15">
        <v>47.7</v>
      </c>
      <c r="E10" s="13" t="s">
        <v>104</v>
      </c>
    </row>
    <row r="11" spans="1:5" ht="15.75" thickBot="1" x14ac:dyDescent="0.3">
      <c r="A11" s="51" t="s">
        <v>65</v>
      </c>
      <c r="B11" s="14">
        <v>16.100000000000001</v>
      </c>
      <c r="C11" s="14">
        <v>7.1</v>
      </c>
      <c r="D11" s="14">
        <v>11.7</v>
      </c>
      <c r="E11" s="13" t="s">
        <v>66</v>
      </c>
    </row>
    <row r="12" spans="1:5" ht="17.45" customHeight="1" thickBot="1" x14ac:dyDescent="0.3">
      <c r="A12" s="18" t="s">
        <v>101</v>
      </c>
      <c r="B12" s="15">
        <v>34.799999999999997</v>
      </c>
      <c r="C12" s="15">
        <v>9.8000000000000007</v>
      </c>
      <c r="D12" s="15">
        <v>23.8</v>
      </c>
      <c r="E12" s="16" t="s">
        <v>102</v>
      </c>
    </row>
    <row r="13" spans="1:5" ht="15.75" thickBot="1" x14ac:dyDescent="0.3">
      <c r="A13" s="51" t="s">
        <v>417</v>
      </c>
      <c r="B13" s="15">
        <v>54.3</v>
      </c>
      <c r="C13" s="15">
        <v>36</v>
      </c>
      <c r="D13" s="15">
        <v>47.1</v>
      </c>
      <c r="E13" s="13" t="s">
        <v>139</v>
      </c>
    </row>
    <row r="14" spans="1:5" ht="15.75" thickBot="1" x14ac:dyDescent="0.3">
      <c r="A14" s="51" t="s">
        <v>63</v>
      </c>
      <c r="B14" s="14">
        <v>54</v>
      </c>
      <c r="C14" s="14">
        <v>42.9</v>
      </c>
      <c r="D14" s="14">
        <v>49.1</v>
      </c>
      <c r="E14" s="13" t="s">
        <v>99</v>
      </c>
    </row>
    <row r="15" spans="1:5" ht="15.75" thickBot="1" x14ac:dyDescent="0.3">
      <c r="A15" s="51" t="s">
        <v>97</v>
      </c>
      <c r="B15" s="15">
        <v>54.3</v>
      </c>
      <c r="C15" s="15">
        <v>42.3</v>
      </c>
      <c r="D15" s="15">
        <v>48.8</v>
      </c>
      <c r="E15" s="13" t="s">
        <v>98</v>
      </c>
    </row>
    <row r="16" spans="1:5" ht="15.75" thickBot="1" x14ac:dyDescent="0.3">
      <c r="A16" s="51" t="s">
        <v>61</v>
      </c>
      <c r="B16" s="14">
        <v>28.6</v>
      </c>
      <c r="C16" s="14">
        <v>15.2</v>
      </c>
      <c r="D16" s="14">
        <v>22.1</v>
      </c>
      <c r="E16" s="13" t="s">
        <v>96</v>
      </c>
    </row>
    <row r="17" spans="1:5" ht="15.75" thickBot="1" x14ac:dyDescent="0.3">
      <c r="A17" s="51" t="s">
        <v>59</v>
      </c>
      <c r="B17" s="15">
        <v>34.6</v>
      </c>
      <c r="C17" s="15">
        <v>20.399999999999999</v>
      </c>
      <c r="D17" s="15">
        <v>28.2</v>
      </c>
      <c r="E17" s="13" t="s">
        <v>60</v>
      </c>
    </row>
    <row r="18" spans="1:5" ht="15.75" thickBot="1" x14ac:dyDescent="0.3">
      <c r="A18" s="51" t="s">
        <v>57</v>
      </c>
      <c r="B18" s="14">
        <v>38.200000000000003</v>
      </c>
      <c r="C18" s="14">
        <v>25.3</v>
      </c>
      <c r="D18" s="14">
        <v>31.6</v>
      </c>
      <c r="E18" s="13" t="s">
        <v>95</v>
      </c>
    </row>
    <row r="19" spans="1:5" ht="15.75" thickBot="1" x14ac:dyDescent="0.3">
      <c r="A19" s="51" t="s">
        <v>418</v>
      </c>
      <c r="B19" s="15">
        <v>26.3</v>
      </c>
      <c r="C19" s="15">
        <v>13.7</v>
      </c>
      <c r="D19" s="15">
        <v>20.3</v>
      </c>
      <c r="E19" s="13" t="s">
        <v>94</v>
      </c>
    </row>
    <row r="20" spans="1:5" ht="15.75" thickBot="1" x14ac:dyDescent="0.3">
      <c r="A20" s="51" t="s">
        <v>53</v>
      </c>
      <c r="B20" s="14">
        <v>15.1</v>
      </c>
      <c r="C20" s="14">
        <v>5.9</v>
      </c>
      <c r="D20" s="14">
        <v>10.7</v>
      </c>
      <c r="E20" s="13" t="s">
        <v>54</v>
      </c>
    </row>
    <row r="21" spans="1:5" ht="15.75" thickBot="1" x14ac:dyDescent="0.3">
      <c r="A21" s="51" t="s">
        <v>51</v>
      </c>
      <c r="B21" s="15">
        <v>22.1</v>
      </c>
      <c r="C21" s="15">
        <v>13.4</v>
      </c>
      <c r="D21" s="15">
        <v>18</v>
      </c>
      <c r="E21" s="13" t="s">
        <v>52</v>
      </c>
    </row>
    <row r="22" spans="1:5" ht="15.75" thickBot="1" x14ac:dyDescent="0.3">
      <c r="A22" s="51" t="s">
        <v>49</v>
      </c>
      <c r="B22" s="15">
        <v>44.9</v>
      </c>
      <c r="C22" s="15">
        <v>31.6</v>
      </c>
      <c r="D22" s="15">
        <v>38.1</v>
      </c>
      <c r="E22" s="83" t="s">
        <v>50</v>
      </c>
    </row>
    <row r="23" spans="1:5" ht="15.75" thickBot="1" x14ac:dyDescent="0.3">
      <c r="A23" s="51" t="s">
        <v>92</v>
      </c>
      <c r="B23" s="14">
        <v>53.7</v>
      </c>
      <c r="C23" s="14">
        <v>39.799999999999997</v>
      </c>
      <c r="D23" s="14">
        <v>46.3</v>
      </c>
      <c r="E23" s="13" t="s">
        <v>93</v>
      </c>
    </row>
    <row r="24" spans="1:5" ht="15.75" thickBot="1" x14ac:dyDescent="0.3">
      <c r="A24" s="51" t="s">
        <v>47</v>
      </c>
      <c r="B24" s="15">
        <v>16.399999999999999</v>
      </c>
      <c r="C24" s="15">
        <v>7.7</v>
      </c>
      <c r="D24" s="15">
        <v>12.3</v>
      </c>
      <c r="E24" s="13" t="s">
        <v>48</v>
      </c>
    </row>
    <row r="25" spans="1:5" ht="15.75" thickBot="1" x14ac:dyDescent="0.3">
      <c r="A25" s="51" t="s">
        <v>45</v>
      </c>
      <c r="B25" s="14">
        <v>32.299999999999997</v>
      </c>
      <c r="C25" s="14">
        <v>19.100000000000001</v>
      </c>
      <c r="D25" s="14">
        <v>26</v>
      </c>
      <c r="E25" s="13" t="s">
        <v>46</v>
      </c>
    </row>
    <row r="26" spans="1:5" ht="15.75" thickBot="1" x14ac:dyDescent="0.3">
      <c r="A26" s="51" t="s">
        <v>90</v>
      </c>
      <c r="B26" s="15">
        <v>26.7</v>
      </c>
      <c r="C26" s="15">
        <v>16.2</v>
      </c>
      <c r="D26" s="15">
        <v>21.6</v>
      </c>
      <c r="E26" s="13" t="s">
        <v>91</v>
      </c>
    </row>
    <row r="27" spans="1:5" ht="15.75" thickBot="1" x14ac:dyDescent="0.3">
      <c r="A27" s="51" t="s">
        <v>88</v>
      </c>
      <c r="B27" s="14">
        <v>13.5</v>
      </c>
      <c r="C27" s="14">
        <v>11.8</v>
      </c>
      <c r="D27" s="14">
        <v>12.7</v>
      </c>
      <c r="E27" s="13" t="s">
        <v>89</v>
      </c>
    </row>
    <row r="28" spans="1:5" ht="15.75" thickBot="1" x14ac:dyDescent="0.3">
      <c r="A28" s="51" t="s">
        <v>175</v>
      </c>
      <c r="B28" s="15">
        <v>32.6</v>
      </c>
      <c r="C28" s="15">
        <v>28.6</v>
      </c>
      <c r="D28" s="15">
        <v>30.7</v>
      </c>
      <c r="E28" s="13" t="s">
        <v>87</v>
      </c>
    </row>
    <row r="29" spans="1:5" ht="15.75" thickBot="1" x14ac:dyDescent="0.3">
      <c r="A29" s="51" t="s">
        <v>140</v>
      </c>
      <c r="B29" s="14">
        <v>32.200000000000003</v>
      </c>
      <c r="C29" s="14">
        <v>27.2</v>
      </c>
      <c r="D29" s="14">
        <v>29.8</v>
      </c>
      <c r="E29" s="13" t="s">
        <v>86</v>
      </c>
    </row>
    <row r="30" spans="1:5" ht="15.75" thickBot="1" x14ac:dyDescent="0.3">
      <c r="A30" s="51" t="s">
        <v>43</v>
      </c>
      <c r="B30" s="15">
        <v>12.6</v>
      </c>
      <c r="C30" s="15">
        <v>5.5</v>
      </c>
      <c r="D30" s="15">
        <v>9.1</v>
      </c>
      <c r="E30" s="13" t="s">
        <v>44</v>
      </c>
    </row>
    <row r="31" spans="1:5" ht="15.75" thickBot="1" x14ac:dyDescent="0.3">
      <c r="A31" s="51" t="s">
        <v>419</v>
      </c>
      <c r="B31" s="14">
        <v>46.8</v>
      </c>
      <c r="C31" s="14">
        <v>31.8</v>
      </c>
      <c r="D31" s="14">
        <v>39.4</v>
      </c>
      <c r="E31" s="13" t="s">
        <v>85</v>
      </c>
    </row>
    <row r="32" spans="1:5" ht="15.75" thickBot="1" x14ac:dyDescent="0.3">
      <c r="A32" s="51" t="s">
        <v>41</v>
      </c>
      <c r="B32" s="15">
        <v>38.299999999999997</v>
      </c>
      <c r="C32" s="15">
        <v>24.6</v>
      </c>
      <c r="D32" s="15">
        <v>31.9</v>
      </c>
      <c r="E32" s="13" t="s">
        <v>42</v>
      </c>
    </row>
    <row r="33" spans="1:5" ht="15.75" thickBot="1" x14ac:dyDescent="0.3">
      <c r="A33" s="51" t="s">
        <v>39</v>
      </c>
      <c r="B33" s="14">
        <v>20.7</v>
      </c>
      <c r="C33" s="14">
        <v>9.4</v>
      </c>
      <c r="D33" s="14">
        <v>15.3</v>
      </c>
      <c r="E33" s="13" t="s">
        <v>40</v>
      </c>
    </row>
    <row r="34" spans="1:5" ht="15.75" thickBot="1" x14ac:dyDescent="0.3">
      <c r="A34" s="51" t="s">
        <v>82</v>
      </c>
      <c r="B34" s="15">
        <v>48.5</v>
      </c>
      <c r="C34" s="15">
        <v>46</v>
      </c>
      <c r="D34" s="15">
        <v>47.3</v>
      </c>
      <c r="E34" s="13" t="s">
        <v>83</v>
      </c>
    </row>
    <row r="35" spans="1:5" ht="15.75" thickBot="1" x14ac:dyDescent="0.3">
      <c r="A35" s="51" t="s">
        <v>37</v>
      </c>
      <c r="B35" s="14">
        <v>27.2</v>
      </c>
      <c r="C35" s="14">
        <v>15.8</v>
      </c>
      <c r="D35" s="14">
        <v>21.4</v>
      </c>
      <c r="E35" s="13" t="s">
        <v>420</v>
      </c>
    </row>
    <row r="36" spans="1:5" ht="15.75" thickBot="1" x14ac:dyDescent="0.3">
      <c r="A36" s="51" t="s">
        <v>144</v>
      </c>
      <c r="B36" s="14">
        <v>27.8</v>
      </c>
      <c r="C36" s="14">
        <v>16.5</v>
      </c>
      <c r="D36" s="14">
        <v>22.2</v>
      </c>
      <c r="E36" s="13" t="s">
        <v>36</v>
      </c>
    </row>
    <row r="37" spans="1:5" ht="15.75" thickBot="1" x14ac:dyDescent="0.3">
      <c r="A37" s="51" t="s">
        <v>80</v>
      </c>
      <c r="B37" s="15">
        <v>8.6999999999999993</v>
      </c>
      <c r="C37" s="15">
        <v>3.1</v>
      </c>
      <c r="D37" s="15">
        <v>5.9</v>
      </c>
      <c r="E37" s="13" t="s">
        <v>81</v>
      </c>
    </row>
    <row r="38" spans="1:5" ht="15.75" thickBot="1" x14ac:dyDescent="0.3">
      <c r="A38" s="51" t="s">
        <v>33</v>
      </c>
      <c r="B38" s="14">
        <v>39.299999999999997</v>
      </c>
      <c r="C38" s="14">
        <v>23.9</v>
      </c>
      <c r="D38" s="14">
        <v>31.8</v>
      </c>
      <c r="E38" s="13" t="s">
        <v>34</v>
      </c>
    </row>
    <row r="39" spans="1:5" ht="15.75" thickBot="1" x14ac:dyDescent="0.3">
      <c r="A39" s="51" t="s">
        <v>31</v>
      </c>
      <c r="B39" s="15">
        <v>15.5</v>
      </c>
      <c r="C39" s="15">
        <v>7.4</v>
      </c>
      <c r="D39" s="15">
        <v>11.6</v>
      </c>
      <c r="E39" s="13" t="s">
        <v>421</v>
      </c>
    </row>
    <row r="40" spans="1:5" ht="15.75" thickBot="1" x14ac:dyDescent="0.3">
      <c r="A40" s="51" t="s">
        <v>29</v>
      </c>
      <c r="B40" s="14">
        <v>15.9</v>
      </c>
      <c r="C40" s="14">
        <v>9.1</v>
      </c>
      <c r="D40" s="14">
        <v>12.6</v>
      </c>
      <c r="E40" s="13" t="s">
        <v>30</v>
      </c>
    </row>
    <row r="41" spans="1:5" ht="15.75" thickBot="1" x14ac:dyDescent="0.3">
      <c r="A41" s="128" t="s">
        <v>27</v>
      </c>
      <c r="B41" s="15">
        <v>22.3</v>
      </c>
      <c r="C41" s="15">
        <v>12.5</v>
      </c>
      <c r="D41" s="15">
        <v>17.600000000000001</v>
      </c>
      <c r="E41" s="41" t="s">
        <v>28</v>
      </c>
    </row>
    <row r="42" spans="1:5" ht="29.25" customHeight="1" x14ac:dyDescent="0.25">
      <c r="A42" s="462" t="s">
        <v>422</v>
      </c>
      <c r="B42" s="463"/>
      <c r="C42" s="463"/>
      <c r="D42" s="463"/>
      <c r="E42" s="463"/>
    </row>
  </sheetData>
  <mergeCells count="5">
    <mergeCell ref="A1:E1"/>
    <mergeCell ref="A2:E2"/>
    <mergeCell ref="A3:A4"/>
    <mergeCell ref="E3:E4"/>
    <mergeCell ref="A42:E42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22.28515625" customWidth="1"/>
    <col min="2" max="7" width="13.7109375" customWidth="1"/>
    <col min="8" max="8" width="23.5703125" customWidth="1"/>
    <col min="9" max="9" width="32.42578125" customWidth="1"/>
    <col min="10" max="10" width="13.7109375" customWidth="1"/>
    <col min="11" max="11" width="16.85546875" customWidth="1"/>
    <col min="12" max="12" width="15.5703125" customWidth="1"/>
    <col min="13" max="13" width="16.140625" customWidth="1"/>
    <col min="14" max="14" width="16" customWidth="1"/>
    <col min="15" max="16" width="16.5703125" customWidth="1"/>
  </cols>
  <sheetData>
    <row r="1" spans="1:14" ht="31.5" customHeight="1" x14ac:dyDescent="0.25">
      <c r="A1" s="242" t="s">
        <v>193</v>
      </c>
      <c r="B1" s="243"/>
      <c r="C1" s="243"/>
      <c r="D1" s="243"/>
      <c r="E1" s="243"/>
      <c r="F1" s="243"/>
      <c r="G1" s="243"/>
      <c r="H1" s="243"/>
    </row>
    <row r="2" spans="1:14" ht="28.5" customHeight="1" x14ac:dyDescent="0.25">
      <c r="A2" s="252" t="s">
        <v>194</v>
      </c>
      <c r="B2" s="253"/>
      <c r="C2" s="253"/>
      <c r="D2" s="253"/>
      <c r="E2" s="253"/>
      <c r="F2" s="253"/>
      <c r="G2" s="253"/>
      <c r="H2" s="253"/>
    </row>
    <row r="3" spans="1:14" ht="16.899999999999999" customHeight="1" thickBot="1" x14ac:dyDescent="0.3">
      <c r="A3" s="254" t="s">
        <v>161</v>
      </c>
      <c r="B3" s="255"/>
      <c r="C3" s="255"/>
      <c r="D3" s="255"/>
      <c r="E3" s="255"/>
      <c r="F3" s="255"/>
      <c r="G3" s="255"/>
      <c r="H3" s="256"/>
      <c r="N3" s="35"/>
    </row>
    <row r="4" spans="1:14" ht="20.25" customHeight="1" thickTop="1" thickBot="1" x14ac:dyDescent="0.3">
      <c r="A4" s="257" t="s">
        <v>75</v>
      </c>
      <c r="B4" s="263">
        <v>2011</v>
      </c>
      <c r="C4" s="264"/>
      <c r="D4" s="265"/>
      <c r="E4" s="263">
        <v>2017</v>
      </c>
      <c r="F4" s="264"/>
      <c r="G4" s="265"/>
      <c r="H4" s="260" t="s">
        <v>182</v>
      </c>
    </row>
    <row r="5" spans="1:14" ht="19.5" customHeight="1" thickTop="1" x14ac:dyDescent="0.25">
      <c r="A5" s="258"/>
      <c r="B5" s="26" t="s">
        <v>158</v>
      </c>
      <c r="C5" s="25" t="s">
        <v>109</v>
      </c>
      <c r="D5" s="25" t="s">
        <v>74</v>
      </c>
      <c r="E5" s="26" t="s">
        <v>5</v>
      </c>
      <c r="F5" s="25" t="s">
        <v>109</v>
      </c>
      <c r="G5" s="25" t="s">
        <v>74</v>
      </c>
      <c r="H5" s="261"/>
    </row>
    <row r="6" spans="1:14" ht="21.75" customHeight="1" thickBot="1" x14ac:dyDescent="0.3">
      <c r="A6" s="259"/>
      <c r="B6" s="24" t="s">
        <v>160</v>
      </c>
      <c r="C6" s="23" t="s">
        <v>9</v>
      </c>
      <c r="D6" s="23" t="s">
        <v>16</v>
      </c>
      <c r="E6" s="24" t="s">
        <v>10</v>
      </c>
      <c r="F6" s="23" t="s">
        <v>9</v>
      </c>
      <c r="G6" s="23" t="s">
        <v>16</v>
      </c>
      <c r="H6" s="262"/>
    </row>
    <row r="7" spans="1:14" ht="33" customHeight="1" thickBot="1" x14ac:dyDescent="0.3">
      <c r="A7" s="40" t="s">
        <v>107</v>
      </c>
      <c r="B7" s="52">
        <v>97.07</v>
      </c>
      <c r="C7" s="53">
        <v>96.21</v>
      </c>
      <c r="D7" s="52">
        <v>96.66</v>
      </c>
      <c r="E7" s="53">
        <v>99.964742798716628</v>
      </c>
      <c r="F7" s="53">
        <v>100</v>
      </c>
      <c r="G7" s="53">
        <v>99.980276523145491</v>
      </c>
      <c r="H7" s="13" t="s">
        <v>108</v>
      </c>
    </row>
    <row r="8" spans="1:14" ht="20.100000000000001" customHeight="1" thickBot="1" x14ac:dyDescent="0.3">
      <c r="A8" s="31" t="s">
        <v>71</v>
      </c>
      <c r="B8" s="54">
        <v>90.77</v>
      </c>
      <c r="C8" s="54">
        <v>83.15</v>
      </c>
      <c r="D8" s="54">
        <v>87.02</v>
      </c>
      <c r="E8" s="54">
        <v>94.113544879033611</v>
      </c>
      <c r="F8" s="54">
        <v>91.478854727923604</v>
      </c>
      <c r="G8" s="54">
        <v>92.809067150942852</v>
      </c>
      <c r="H8" s="13" t="s">
        <v>72</v>
      </c>
    </row>
    <row r="9" spans="1:14" ht="20.100000000000001" customHeight="1" thickBot="1" x14ac:dyDescent="0.3">
      <c r="A9" s="31" t="s">
        <v>105</v>
      </c>
      <c r="B9" s="52">
        <v>84.88</v>
      </c>
      <c r="C9" s="52">
        <v>76.44</v>
      </c>
      <c r="D9" s="52">
        <v>80.69</v>
      </c>
      <c r="E9" s="52">
        <v>94.893666453695317</v>
      </c>
      <c r="F9" s="52">
        <v>88.52668888536212</v>
      </c>
      <c r="G9" s="52">
        <v>92.095130027158746</v>
      </c>
      <c r="H9" s="13" t="s">
        <v>106</v>
      </c>
    </row>
    <row r="10" spans="1:14" ht="20.100000000000001" customHeight="1" thickBot="1" x14ac:dyDescent="0.3">
      <c r="A10" s="31" t="s">
        <v>69</v>
      </c>
      <c r="B10" s="54">
        <v>85.21</v>
      </c>
      <c r="C10" s="54">
        <v>79.569999999999993</v>
      </c>
      <c r="D10" s="54">
        <v>82.41</v>
      </c>
      <c r="E10" s="54">
        <v>97.97016640700771</v>
      </c>
      <c r="F10" s="54">
        <v>96.569405705236051</v>
      </c>
      <c r="G10" s="54">
        <v>97.308052202971751</v>
      </c>
      <c r="H10" s="13" t="s">
        <v>70</v>
      </c>
    </row>
    <row r="11" spans="1:14" ht="20.100000000000001" customHeight="1" thickBot="1" x14ac:dyDescent="0.3">
      <c r="A11" s="31" t="s">
        <v>67</v>
      </c>
      <c r="B11" s="52">
        <v>79.56</v>
      </c>
      <c r="C11" s="52">
        <v>63.69</v>
      </c>
      <c r="D11" s="52">
        <v>72.290000000000006</v>
      </c>
      <c r="E11" s="52">
        <v>93.203856841622496</v>
      </c>
      <c r="F11" s="52">
        <v>81.728875660912053</v>
      </c>
      <c r="G11" s="52">
        <v>87.962332647621722</v>
      </c>
      <c r="H11" s="13" t="s">
        <v>68</v>
      </c>
    </row>
    <row r="12" spans="1:14" ht="20.100000000000001" customHeight="1" thickBot="1" x14ac:dyDescent="0.3">
      <c r="A12" s="31" t="s">
        <v>103</v>
      </c>
      <c r="B12" s="54">
        <v>93.21</v>
      </c>
      <c r="C12" s="54">
        <v>91.11</v>
      </c>
      <c r="D12" s="54">
        <v>92.31</v>
      </c>
      <c r="E12" s="54">
        <v>99.921928038017654</v>
      </c>
      <c r="F12" s="54">
        <v>98.542802479968927</v>
      </c>
      <c r="G12" s="54">
        <v>99.314743155348111</v>
      </c>
      <c r="H12" s="13" t="s">
        <v>104</v>
      </c>
    </row>
    <row r="13" spans="1:14" ht="20.100000000000001" customHeight="1" thickBot="1" x14ac:dyDescent="0.3">
      <c r="A13" s="31" t="s">
        <v>65</v>
      </c>
      <c r="B13" s="52">
        <v>92</v>
      </c>
      <c r="C13" s="52">
        <v>82.84</v>
      </c>
      <c r="D13" s="52">
        <v>87.45</v>
      </c>
      <c r="E13" s="52">
        <v>98.22917148016171</v>
      </c>
      <c r="F13" s="52">
        <v>93.286180651350264</v>
      </c>
      <c r="G13" s="52">
        <v>95.836791894706778</v>
      </c>
      <c r="H13" s="13" t="s">
        <v>66</v>
      </c>
    </row>
    <row r="14" spans="1:14" ht="20.100000000000001" customHeight="1" thickBot="1" x14ac:dyDescent="0.3">
      <c r="A14" s="31" t="s">
        <v>101</v>
      </c>
      <c r="B14" s="54">
        <v>93.32</v>
      </c>
      <c r="C14" s="54">
        <v>76.349999999999994</v>
      </c>
      <c r="D14" s="54">
        <v>86.78</v>
      </c>
      <c r="E14" s="54">
        <v>99.483764186633039</v>
      </c>
      <c r="F14" s="54">
        <v>90.201889782264217</v>
      </c>
      <c r="G14" s="54">
        <v>95.755039490746199</v>
      </c>
      <c r="H14" s="13" t="s">
        <v>102</v>
      </c>
    </row>
    <row r="15" spans="1:14" ht="20.100000000000001" customHeight="1" thickBot="1" x14ac:dyDescent="0.3">
      <c r="A15" s="31" t="s">
        <v>100</v>
      </c>
      <c r="B15" s="52">
        <v>93.1</v>
      </c>
      <c r="C15" s="52">
        <v>91.04</v>
      </c>
      <c r="D15" s="52">
        <v>92.5</v>
      </c>
      <c r="E15" s="52">
        <v>100</v>
      </c>
      <c r="F15" s="52">
        <v>100</v>
      </c>
      <c r="G15" s="52">
        <v>100</v>
      </c>
      <c r="H15" s="13" t="s">
        <v>139</v>
      </c>
    </row>
    <row r="16" spans="1:14" ht="20.100000000000001" customHeight="1" thickBot="1" x14ac:dyDescent="0.3">
      <c r="A16" s="31" t="s">
        <v>63</v>
      </c>
      <c r="B16" s="54">
        <v>94.19</v>
      </c>
      <c r="C16" s="54">
        <v>91.93</v>
      </c>
      <c r="D16" s="54">
        <v>93.17</v>
      </c>
      <c r="E16" s="54">
        <v>96.041232690764417</v>
      </c>
      <c r="F16" s="54">
        <v>98.458739100261838</v>
      </c>
      <c r="G16" s="54">
        <v>97.059814292035085</v>
      </c>
      <c r="H16" s="13" t="s">
        <v>99</v>
      </c>
    </row>
    <row r="17" spans="1:8" ht="20.100000000000001" customHeight="1" thickBot="1" x14ac:dyDescent="0.3">
      <c r="A17" s="31" t="s">
        <v>97</v>
      </c>
      <c r="B17" s="52">
        <v>96.65</v>
      </c>
      <c r="C17" s="52">
        <v>95.57</v>
      </c>
      <c r="D17" s="52">
        <v>96.15</v>
      </c>
      <c r="E17" s="52">
        <v>100</v>
      </c>
      <c r="F17" s="52">
        <v>100</v>
      </c>
      <c r="G17" s="52">
        <v>100</v>
      </c>
      <c r="H17" s="13" t="s">
        <v>98</v>
      </c>
    </row>
    <row r="18" spans="1:8" ht="20.100000000000001" customHeight="1" thickBot="1" x14ac:dyDescent="0.3">
      <c r="A18" s="31" t="s">
        <v>61</v>
      </c>
      <c r="B18" s="54">
        <v>92.84</v>
      </c>
      <c r="C18" s="54">
        <v>85</v>
      </c>
      <c r="D18" s="54">
        <v>89.17</v>
      </c>
      <c r="E18" s="54">
        <v>98.542305981044365</v>
      </c>
      <c r="F18" s="54">
        <v>94.396950174549943</v>
      </c>
      <c r="G18" s="54">
        <v>96.659725357440976</v>
      </c>
      <c r="H18" s="13" t="s">
        <v>96</v>
      </c>
    </row>
    <row r="19" spans="1:8" ht="20.100000000000001" customHeight="1" thickBot="1" x14ac:dyDescent="0.3">
      <c r="A19" s="31" t="s">
        <v>59</v>
      </c>
      <c r="B19" s="52">
        <v>92.8</v>
      </c>
      <c r="C19" s="52">
        <v>86.54</v>
      </c>
      <c r="D19" s="52">
        <v>89.96</v>
      </c>
      <c r="E19" s="52">
        <v>96.390024571207491</v>
      </c>
      <c r="F19" s="52">
        <v>95.182623462304932</v>
      </c>
      <c r="G19" s="52">
        <v>95.876531536191862</v>
      </c>
      <c r="H19" s="13" t="s">
        <v>60</v>
      </c>
    </row>
    <row r="20" spans="1:8" ht="20.100000000000001" customHeight="1" thickBot="1" x14ac:dyDescent="0.3">
      <c r="A20" s="31" t="s">
        <v>57</v>
      </c>
      <c r="B20" s="54">
        <v>97.02</v>
      </c>
      <c r="C20" s="54">
        <v>95.77</v>
      </c>
      <c r="D20" s="54">
        <v>96.41</v>
      </c>
      <c r="E20" s="54">
        <v>99.816382759347491</v>
      </c>
      <c r="F20" s="54">
        <v>98.716807246264963</v>
      </c>
      <c r="G20" s="54">
        <v>99.264197101405443</v>
      </c>
      <c r="H20" s="13" t="s">
        <v>95</v>
      </c>
    </row>
    <row r="21" spans="1:8" ht="20.100000000000001" customHeight="1" thickBot="1" x14ac:dyDescent="0.3">
      <c r="A21" s="31" t="s">
        <v>55</v>
      </c>
      <c r="B21" s="52">
        <v>89.56</v>
      </c>
      <c r="C21" s="52">
        <v>76.25</v>
      </c>
      <c r="D21" s="52">
        <v>83.15</v>
      </c>
      <c r="E21" s="52">
        <v>99.33948872999899</v>
      </c>
      <c r="F21" s="52">
        <v>92.836493543564131</v>
      </c>
      <c r="G21" s="52">
        <v>96.307148172014891</v>
      </c>
      <c r="H21" s="13" t="s">
        <v>94</v>
      </c>
    </row>
    <row r="22" spans="1:8" ht="20.100000000000001" customHeight="1" thickBot="1" x14ac:dyDescent="0.3">
      <c r="A22" s="31" t="s">
        <v>53</v>
      </c>
      <c r="B22" s="54">
        <v>87.21</v>
      </c>
      <c r="C22" s="54">
        <v>71.36</v>
      </c>
      <c r="D22" s="54">
        <v>79.62</v>
      </c>
      <c r="E22" s="54">
        <v>96.036215372693434</v>
      </c>
      <c r="F22" s="54">
        <v>90.856379812282569</v>
      </c>
      <c r="G22" s="54">
        <v>93.591367116580685</v>
      </c>
      <c r="H22" s="13" t="s">
        <v>54</v>
      </c>
    </row>
    <row r="23" spans="1:8" ht="20.100000000000001" customHeight="1" thickBot="1" x14ac:dyDescent="0.3">
      <c r="A23" s="31" t="s">
        <v>51</v>
      </c>
      <c r="B23" s="52">
        <v>93.13</v>
      </c>
      <c r="C23" s="52">
        <v>88.28</v>
      </c>
      <c r="D23" s="52">
        <v>90.79</v>
      </c>
      <c r="E23" s="52">
        <v>97.769342986761188</v>
      </c>
      <c r="F23" s="52">
        <v>97.270156416907085</v>
      </c>
      <c r="G23" s="52">
        <v>97.55030427094222</v>
      </c>
      <c r="H23" s="13" t="s">
        <v>52</v>
      </c>
    </row>
    <row r="24" spans="1:8" ht="20.100000000000001" customHeight="1" thickBot="1" x14ac:dyDescent="0.3">
      <c r="A24" s="31" t="s">
        <v>49</v>
      </c>
      <c r="B24" s="54">
        <v>99.04</v>
      </c>
      <c r="C24" s="54">
        <v>99.03</v>
      </c>
      <c r="D24" s="54">
        <v>99.04</v>
      </c>
      <c r="E24" s="54">
        <v>99.582135024533784</v>
      </c>
      <c r="F24" s="54">
        <v>99.842484300549216</v>
      </c>
      <c r="G24" s="54">
        <v>99.705840787289191</v>
      </c>
      <c r="H24" s="13" t="s">
        <v>50</v>
      </c>
    </row>
    <row r="25" spans="1:8" ht="20.100000000000001" customHeight="1" thickBot="1" x14ac:dyDescent="0.3">
      <c r="A25" s="31" t="s">
        <v>92</v>
      </c>
      <c r="B25" s="52">
        <v>98.28</v>
      </c>
      <c r="C25" s="52">
        <v>98.31</v>
      </c>
      <c r="D25" s="52">
        <v>98.3</v>
      </c>
      <c r="E25" s="52">
        <v>100</v>
      </c>
      <c r="F25" s="52">
        <v>100</v>
      </c>
      <c r="G25" s="52">
        <v>100</v>
      </c>
      <c r="H25" s="13" t="s">
        <v>93</v>
      </c>
    </row>
    <row r="26" spans="1:8" ht="20.100000000000001" customHeight="1" thickBot="1" x14ac:dyDescent="0.3">
      <c r="A26" s="31" t="s">
        <v>47</v>
      </c>
      <c r="B26" s="54">
        <v>89.09</v>
      </c>
      <c r="C26" s="54">
        <v>77.599999999999994</v>
      </c>
      <c r="D26" s="54">
        <v>83.71</v>
      </c>
      <c r="E26" s="54">
        <v>95.170040284907301</v>
      </c>
      <c r="F26" s="54">
        <v>91.572645395222509</v>
      </c>
      <c r="G26" s="54">
        <v>93.516584568434325</v>
      </c>
      <c r="H26" s="13" t="s">
        <v>48</v>
      </c>
    </row>
    <row r="27" spans="1:8" ht="20.100000000000001" customHeight="1" thickBot="1" x14ac:dyDescent="0.3">
      <c r="A27" s="31" t="s">
        <v>45</v>
      </c>
      <c r="B27" s="52">
        <v>95.01</v>
      </c>
      <c r="C27" s="52">
        <v>92.13</v>
      </c>
      <c r="D27" s="52">
        <v>93.66</v>
      </c>
      <c r="E27" s="52">
        <v>98.762508406952605</v>
      </c>
      <c r="F27" s="52">
        <v>96.936784665170563</v>
      </c>
      <c r="G27" s="52">
        <v>97.95165538496336</v>
      </c>
      <c r="H27" s="13" t="s">
        <v>46</v>
      </c>
    </row>
    <row r="28" spans="1:8" ht="20.100000000000001" customHeight="1" thickBot="1" x14ac:dyDescent="0.3">
      <c r="A28" s="31" t="s">
        <v>90</v>
      </c>
      <c r="B28" s="54">
        <v>90.27</v>
      </c>
      <c r="C28" s="54">
        <v>85.53</v>
      </c>
      <c r="D28" s="54">
        <v>87.9</v>
      </c>
      <c r="E28" s="54">
        <v>98.968909214484796</v>
      </c>
      <c r="F28" s="54">
        <v>95.61580603350663</v>
      </c>
      <c r="G28" s="54">
        <v>97.217496350732375</v>
      </c>
      <c r="H28" s="13" t="s">
        <v>91</v>
      </c>
    </row>
    <row r="29" spans="1:8" ht="20.100000000000001" customHeight="1" thickBot="1" x14ac:dyDescent="0.3">
      <c r="A29" s="31" t="s">
        <v>88</v>
      </c>
      <c r="B29" s="52">
        <v>84.03</v>
      </c>
      <c r="C29" s="52">
        <v>85.48</v>
      </c>
      <c r="D29" s="52">
        <v>84.76</v>
      </c>
      <c r="E29" s="52">
        <v>96.919483602089329</v>
      </c>
      <c r="F29" s="52">
        <v>96.13544083526682</v>
      </c>
      <c r="G29" s="52">
        <v>96.537173807747649</v>
      </c>
      <c r="H29" s="13" t="s">
        <v>89</v>
      </c>
    </row>
    <row r="30" spans="1:8" ht="20.100000000000001" customHeight="1" thickBot="1" x14ac:dyDescent="0.3">
      <c r="A30" s="31" t="s">
        <v>175</v>
      </c>
      <c r="B30" s="54">
        <v>95.12</v>
      </c>
      <c r="C30" s="54">
        <v>91.66</v>
      </c>
      <c r="D30" s="54">
        <v>93.4</v>
      </c>
      <c r="E30" s="54">
        <v>99.890211558625793</v>
      </c>
      <c r="F30" s="54">
        <v>100</v>
      </c>
      <c r="G30" s="54">
        <v>99.945157195499192</v>
      </c>
      <c r="H30" s="13" t="s">
        <v>87</v>
      </c>
    </row>
    <row r="31" spans="1:8" ht="20.100000000000001" customHeight="1" thickBot="1" x14ac:dyDescent="0.3">
      <c r="A31" s="31" t="s">
        <v>140</v>
      </c>
      <c r="B31" s="52">
        <v>89.1</v>
      </c>
      <c r="C31" s="52">
        <v>87.28</v>
      </c>
      <c r="D31" s="52">
        <v>88.21</v>
      </c>
      <c r="E31" s="52">
        <v>95.063127460808673</v>
      </c>
      <c r="F31" s="52">
        <v>98.021424265376467</v>
      </c>
      <c r="G31" s="52">
        <v>96.496457512619642</v>
      </c>
      <c r="H31" s="13" t="s">
        <v>86</v>
      </c>
    </row>
    <row r="32" spans="1:8" ht="20.100000000000001" customHeight="1" thickBot="1" x14ac:dyDescent="0.3">
      <c r="A32" s="31" t="s">
        <v>43</v>
      </c>
      <c r="B32" s="54">
        <v>90.93</v>
      </c>
      <c r="C32" s="54">
        <v>81.16</v>
      </c>
      <c r="D32" s="54">
        <v>86.03</v>
      </c>
      <c r="E32" s="54">
        <v>95.601824189286972</v>
      </c>
      <c r="F32" s="54">
        <v>93.169901624146945</v>
      </c>
      <c r="G32" s="54">
        <v>94.40903753826629</v>
      </c>
      <c r="H32" s="13" t="s">
        <v>44</v>
      </c>
    </row>
    <row r="33" spans="1:8" ht="20.100000000000001" customHeight="1" thickBot="1" x14ac:dyDescent="0.3">
      <c r="A33" s="31" t="s">
        <v>84</v>
      </c>
      <c r="B33" s="52">
        <v>97.91</v>
      </c>
      <c r="C33" s="52">
        <v>97.08</v>
      </c>
      <c r="D33" s="52">
        <v>97.49</v>
      </c>
      <c r="E33" s="52">
        <v>100</v>
      </c>
      <c r="F33" s="52">
        <v>99.961824775720558</v>
      </c>
      <c r="G33" s="52">
        <v>99.980723984465797</v>
      </c>
      <c r="H33" s="13" t="s">
        <v>85</v>
      </c>
    </row>
    <row r="34" spans="1:8" ht="20.100000000000001" customHeight="1" thickBot="1" x14ac:dyDescent="0.3">
      <c r="A34" s="31" t="s">
        <v>41</v>
      </c>
      <c r="B34" s="54">
        <v>90.44</v>
      </c>
      <c r="C34" s="55">
        <v>88.94</v>
      </c>
      <c r="D34" s="54">
        <v>89.75</v>
      </c>
      <c r="E34" s="54">
        <v>97.952824064055406</v>
      </c>
      <c r="F34" s="54">
        <v>96.903633137947637</v>
      </c>
      <c r="G34" s="54">
        <v>97.523114798678492</v>
      </c>
      <c r="H34" s="13" t="s">
        <v>42</v>
      </c>
    </row>
    <row r="35" spans="1:8" ht="20.100000000000001" customHeight="1" thickBot="1" x14ac:dyDescent="0.3">
      <c r="A35" s="31" t="s">
        <v>39</v>
      </c>
      <c r="B35" s="56">
        <v>91.03</v>
      </c>
      <c r="C35" s="57">
        <v>71.3</v>
      </c>
      <c r="D35" s="52">
        <v>81.73</v>
      </c>
      <c r="E35" s="52">
        <v>93.585858255672932</v>
      </c>
      <c r="F35" s="52">
        <v>84.105460483966951</v>
      </c>
      <c r="G35" s="52">
        <v>89.144936993158623</v>
      </c>
      <c r="H35" s="13" t="s">
        <v>40</v>
      </c>
    </row>
    <row r="36" spans="1:8" ht="20.100000000000001" customHeight="1" thickBot="1" x14ac:dyDescent="0.3">
      <c r="A36" s="31" t="s">
        <v>82</v>
      </c>
      <c r="B36" s="54">
        <v>94.98</v>
      </c>
      <c r="C36" s="54">
        <v>93.38</v>
      </c>
      <c r="D36" s="54">
        <v>94.2</v>
      </c>
      <c r="E36" s="54">
        <v>99.736532316833902</v>
      </c>
      <c r="F36" s="54">
        <v>100</v>
      </c>
      <c r="G36" s="54">
        <v>99.865661829857373</v>
      </c>
      <c r="H36" s="13" t="s">
        <v>83</v>
      </c>
    </row>
    <row r="37" spans="1:8" ht="20.100000000000001" customHeight="1" thickBot="1" x14ac:dyDescent="0.3">
      <c r="A37" s="31" t="s">
        <v>37</v>
      </c>
      <c r="B37" s="52">
        <v>97.16</v>
      </c>
      <c r="C37" s="52">
        <v>94.99</v>
      </c>
      <c r="D37" s="52">
        <v>96.09</v>
      </c>
      <c r="E37" s="52">
        <v>99.882319702553033</v>
      </c>
      <c r="F37" s="52">
        <v>99.304863990508963</v>
      </c>
      <c r="G37" s="52">
        <v>99.591859741903704</v>
      </c>
      <c r="H37" s="13" t="s">
        <v>38</v>
      </c>
    </row>
    <row r="38" spans="1:8" ht="20.100000000000001" customHeight="1" thickBot="1" x14ac:dyDescent="0.3">
      <c r="A38" s="31" t="s">
        <v>144</v>
      </c>
      <c r="B38" s="54" t="s">
        <v>183</v>
      </c>
      <c r="C38" s="54" t="s">
        <v>183</v>
      </c>
      <c r="D38" s="54" t="s">
        <v>183</v>
      </c>
      <c r="E38" s="54">
        <v>98.162861701638377</v>
      </c>
      <c r="F38" s="54">
        <v>95.476019992835816</v>
      </c>
      <c r="G38" s="54">
        <v>96.883019053888049</v>
      </c>
      <c r="H38" s="13" t="s">
        <v>36</v>
      </c>
    </row>
    <row r="39" spans="1:8" ht="20.100000000000001" customHeight="1" thickBot="1" x14ac:dyDescent="0.3">
      <c r="A39" s="31" t="s">
        <v>80</v>
      </c>
      <c r="B39" s="52">
        <v>96.16</v>
      </c>
      <c r="C39" s="52">
        <v>92.45</v>
      </c>
      <c r="D39" s="52">
        <v>94.3</v>
      </c>
      <c r="E39" s="52">
        <v>99.7716765983469</v>
      </c>
      <c r="F39" s="52">
        <v>99.131671532300331</v>
      </c>
      <c r="G39" s="52">
        <v>99.470662894824386</v>
      </c>
      <c r="H39" s="13" t="s">
        <v>81</v>
      </c>
    </row>
    <row r="40" spans="1:8" ht="20.100000000000001" customHeight="1" thickBot="1" x14ac:dyDescent="0.3">
      <c r="A40" s="31" t="s">
        <v>31</v>
      </c>
      <c r="B40" s="54">
        <v>86.63</v>
      </c>
      <c r="C40" s="54">
        <v>75.77</v>
      </c>
      <c r="D40" s="54">
        <v>81.569999999999993</v>
      </c>
      <c r="E40" s="54">
        <v>93.214031338274467</v>
      </c>
      <c r="F40" s="54">
        <v>87.738295784217513</v>
      </c>
      <c r="G40" s="54">
        <v>90.657390564002796</v>
      </c>
      <c r="H40" s="13" t="s">
        <v>32</v>
      </c>
    </row>
    <row r="41" spans="1:8" ht="20.100000000000001" customHeight="1" thickBot="1" x14ac:dyDescent="0.3">
      <c r="A41" s="31" t="s">
        <v>33</v>
      </c>
      <c r="B41" s="52">
        <v>94</v>
      </c>
      <c r="C41" s="52">
        <v>89.95</v>
      </c>
      <c r="D41" s="52">
        <v>92.03</v>
      </c>
      <c r="E41" s="52">
        <v>99.312970125994099</v>
      </c>
      <c r="F41" s="52">
        <v>98.349917382383381</v>
      </c>
      <c r="G41" s="52">
        <v>98.85650598892795</v>
      </c>
      <c r="H41" s="13" t="s">
        <v>34</v>
      </c>
    </row>
    <row r="42" spans="1:8" ht="20.100000000000001" customHeight="1" thickBot="1" x14ac:dyDescent="0.3">
      <c r="A42" s="31" t="s">
        <v>29</v>
      </c>
      <c r="B42" s="54">
        <v>89.18</v>
      </c>
      <c r="C42" s="54">
        <v>85.22</v>
      </c>
      <c r="D42" s="54">
        <v>87.25</v>
      </c>
      <c r="E42" s="54">
        <v>96.792484245447113</v>
      </c>
      <c r="F42" s="54">
        <v>96.265238331778846</v>
      </c>
      <c r="G42" s="54">
        <v>96.529112117827736</v>
      </c>
      <c r="H42" s="13" t="s">
        <v>30</v>
      </c>
    </row>
    <row r="43" spans="1:8" ht="20.100000000000001" customHeight="1" thickBot="1" x14ac:dyDescent="0.3">
      <c r="A43" s="42" t="s">
        <v>27</v>
      </c>
      <c r="B43" s="52">
        <v>90.04</v>
      </c>
      <c r="C43" s="52">
        <v>81.849999999999994</v>
      </c>
      <c r="D43" s="52">
        <v>86.14</v>
      </c>
      <c r="E43" s="52">
        <v>96.074867987168659</v>
      </c>
      <c r="F43" s="52">
        <v>92.286805430541449</v>
      </c>
      <c r="G43" s="52">
        <v>94.306347659703704</v>
      </c>
      <c r="H43" s="41" t="s">
        <v>28</v>
      </c>
    </row>
    <row r="44" spans="1:8" ht="20.100000000000001" customHeight="1" x14ac:dyDescent="0.25">
      <c r="A44" s="250" t="s">
        <v>176</v>
      </c>
      <c r="B44" s="251"/>
      <c r="C44" s="251"/>
      <c r="D44" s="251"/>
      <c r="E44" s="251"/>
      <c r="F44" s="251"/>
      <c r="G44" s="251"/>
      <c r="H44" s="251"/>
    </row>
    <row r="45" spans="1:8" x14ac:dyDescent="0.25">
      <c r="A45" s="250" t="s">
        <v>184</v>
      </c>
      <c r="B45" s="251"/>
      <c r="C45" s="251"/>
      <c r="D45" s="251"/>
      <c r="E45" s="251"/>
      <c r="F45" s="251"/>
      <c r="G45" s="251"/>
      <c r="H45" s="251"/>
    </row>
  </sheetData>
  <mergeCells count="9">
    <mergeCell ref="A45:H45"/>
    <mergeCell ref="A44:H44"/>
    <mergeCell ref="A2:H2"/>
    <mergeCell ref="A1:H1"/>
    <mergeCell ref="A3:H3"/>
    <mergeCell ref="A4:A6"/>
    <mergeCell ref="H4:H6"/>
    <mergeCell ref="B4:D4"/>
    <mergeCell ref="E4:G4"/>
  </mergeCells>
  <pageMargins left="0.93" right="0.51" top="0.45" bottom="0.4" header="0.24" footer="0.22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A1:P19"/>
  <sheetViews>
    <sheetView view="pageBreakPreview" zoomScale="115" zoomScaleNormal="115" zoomScaleSheetLayoutView="115" workbookViewId="0">
      <selection activeCell="A2" sqref="A2:P2"/>
    </sheetView>
  </sheetViews>
  <sheetFormatPr defaultRowHeight="15" x14ac:dyDescent="0.25"/>
  <cols>
    <col min="1" max="1" width="13" customWidth="1"/>
  </cols>
  <sheetData>
    <row r="1" spans="1:16" ht="30" customHeight="1" x14ac:dyDescent="0.25">
      <c r="A1" s="240" t="s">
        <v>539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0" customHeight="1" thickBot="1" x14ac:dyDescent="0.3">
      <c r="A2" s="266" t="s">
        <v>540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27" customHeight="1" x14ac:dyDescent="0.25">
      <c r="A3" s="277" t="s">
        <v>177</v>
      </c>
      <c r="B3" s="267" t="s">
        <v>120</v>
      </c>
      <c r="C3" s="267"/>
      <c r="D3" s="268"/>
      <c r="E3" s="271" t="s">
        <v>119</v>
      </c>
      <c r="F3" s="267"/>
      <c r="G3" s="268"/>
      <c r="H3" s="280" t="s">
        <v>134</v>
      </c>
      <c r="I3" s="281"/>
      <c r="J3" s="282"/>
      <c r="K3" s="271" t="s">
        <v>137</v>
      </c>
      <c r="L3" s="267"/>
      <c r="M3" s="268"/>
      <c r="N3" s="271" t="s">
        <v>514</v>
      </c>
      <c r="O3" s="267"/>
      <c r="P3" s="268"/>
    </row>
    <row r="4" spans="1:16" ht="27" customHeight="1" thickBot="1" x14ac:dyDescent="0.3">
      <c r="A4" s="278"/>
      <c r="B4" s="269" t="s">
        <v>122</v>
      </c>
      <c r="C4" s="269"/>
      <c r="D4" s="270"/>
      <c r="E4" s="272" t="s">
        <v>121</v>
      </c>
      <c r="F4" s="269"/>
      <c r="G4" s="270"/>
      <c r="H4" s="272" t="s">
        <v>127</v>
      </c>
      <c r="I4" s="269"/>
      <c r="J4" s="270"/>
      <c r="K4" s="272" t="s">
        <v>178</v>
      </c>
      <c r="L4" s="269"/>
      <c r="M4" s="270"/>
      <c r="N4" s="272" t="s">
        <v>135</v>
      </c>
      <c r="O4" s="269"/>
      <c r="P4" s="270"/>
    </row>
    <row r="5" spans="1:16" ht="34.5" customHeight="1" thickBot="1" x14ac:dyDescent="0.3">
      <c r="A5" s="278"/>
      <c r="B5" s="269" t="s">
        <v>151</v>
      </c>
      <c r="C5" s="269"/>
      <c r="D5" s="276"/>
      <c r="E5" s="275" t="s">
        <v>150</v>
      </c>
      <c r="F5" s="269"/>
      <c r="G5" s="276"/>
      <c r="H5" s="283" t="s">
        <v>164</v>
      </c>
      <c r="I5" s="284"/>
      <c r="J5" s="285"/>
      <c r="K5" s="275" t="s">
        <v>149</v>
      </c>
      <c r="L5" s="269"/>
      <c r="M5" s="270"/>
      <c r="N5" s="275" t="s">
        <v>515</v>
      </c>
      <c r="O5" s="269"/>
      <c r="P5" s="270"/>
    </row>
    <row r="6" spans="1:16" ht="39.6" customHeight="1" x14ac:dyDescent="0.25">
      <c r="A6" s="278"/>
      <c r="B6" s="58" t="s">
        <v>158</v>
      </c>
      <c r="C6" s="59" t="s">
        <v>24</v>
      </c>
      <c r="D6" s="59" t="s">
        <v>4</v>
      </c>
      <c r="E6" s="58" t="s">
        <v>158</v>
      </c>
      <c r="F6" s="59" t="s">
        <v>24</v>
      </c>
      <c r="G6" s="59" t="s">
        <v>4</v>
      </c>
      <c r="H6" s="58" t="s">
        <v>158</v>
      </c>
      <c r="I6" s="59" t="s">
        <v>24</v>
      </c>
      <c r="J6" s="59" t="s">
        <v>4</v>
      </c>
      <c r="K6" s="58" t="s">
        <v>158</v>
      </c>
      <c r="L6" s="59" t="s">
        <v>24</v>
      </c>
      <c r="M6" s="59" t="s">
        <v>4</v>
      </c>
      <c r="N6" s="58" t="s">
        <v>158</v>
      </c>
      <c r="O6" s="138" t="s">
        <v>24</v>
      </c>
      <c r="P6" s="138" t="s">
        <v>4</v>
      </c>
    </row>
    <row r="7" spans="1:16" ht="39.6" customHeight="1" thickBot="1" x14ac:dyDescent="0.3">
      <c r="A7" s="279"/>
      <c r="B7" s="10" t="s">
        <v>160</v>
      </c>
      <c r="C7" s="43" t="s">
        <v>9</v>
      </c>
      <c r="D7" s="43" t="s">
        <v>8</v>
      </c>
      <c r="E7" s="10" t="s">
        <v>160</v>
      </c>
      <c r="F7" s="43" t="s">
        <v>9</v>
      </c>
      <c r="G7" s="43" t="s">
        <v>8</v>
      </c>
      <c r="H7" s="10" t="s">
        <v>160</v>
      </c>
      <c r="I7" s="44" t="s">
        <v>9</v>
      </c>
      <c r="J7" s="44" t="s">
        <v>8</v>
      </c>
      <c r="K7" s="10" t="s">
        <v>160</v>
      </c>
      <c r="L7" s="43" t="s">
        <v>9</v>
      </c>
      <c r="M7" s="43" t="s">
        <v>8</v>
      </c>
      <c r="N7" s="10" t="s">
        <v>160</v>
      </c>
      <c r="O7" s="135" t="s">
        <v>9</v>
      </c>
      <c r="P7" s="135" t="s">
        <v>8</v>
      </c>
    </row>
    <row r="8" spans="1:16" ht="30" customHeight="1" thickBot="1" x14ac:dyDescent="0.3">
      <c r="A8" s="21" t="s">
        <v>145</v>
      </c>
      <c r="B8" s="14">
        <v>106.77</v>
      </c>
      <c r="C8" s="14">
        <v>109.14</v>
      </c>
      <c r="D8" s="14">
        <v>107.9</v>
      </c>
      <c r="E8" s="14">
        <v>82.17</v>
      </c>
      <c r="F8" s="14">
        <v>86.24</v>
      </c>
      <c r="G8" s="14">
        <v>84.11</v>
      </c>
      <c r="H8" s="14">
        <v>69.209999999999994</v>
      </c>
      <c r="I8" s="14">
        <v>68.17</v>
      </c>
      <c r="J8" s="14">
        <v>68.709999999999994</v>
      </c>
      <c r="K8" s="14">
        <v>40.78</v>
      </c>
      <c r="L8" s="14">
        <v>39.380000000000003</v>
      </c>
      <c r="M8" s="14">
        <v>40.11</v>
      </c>
      <c r="N8" s="14">
        <v>22.758485952666554</v>
      </c>
      <c r="O8" s="14">
        <v>20.241010444789882</v>
      </c>
      <c r="P8" s="14">
        <v>21.555052115652153</v>
      </c>
    </row>
    <row r="9" spans="1:16" ht="30" customHeight="1" thickBot="1" x14ac:dyDescent="0.3">
      <c r="A9" s="21" t="s">
        <v>146</v>
      </c>
      <c r="B9" s="15">
        <v>106.54</v>
      </c>
      <c r="C9" s="37">
        <v>107.93</v>
      </c>
      <c r="D9" s="37">
        <v>107.21</v>
      </c>
      <c r="E9" s="37">
        <v>85</v>
      </c>
      <c r="F9" s="37">
        <v>88.59</v>
      </c>
      <c r="G9" s="37">
        <v>86.71</v>
      </c>
      <c r="H9" s="37">
        <v>74.17</v>
      </c>
      <c r="I9" s="37">
        <v>73.47</v>
      </c>
      <c r="J9" s="37">
        <v>73.84</v>
      </c>
      <c r="K9" s="37">
        <v>44.84</v>
      </c>
      <c r="L9" s="15">
        <v>44.07</v>
      </c>
      <c r="M9" s="15">
        <v>44.47</v>
      </c>
      <c r="N9" s="37">
        <v>23.55913450631077</v>
      </c>
      <c r="O9" s="15">
        <v>21.908662317295384</v>
      </c>
      <c r="P9" s="15">
        <v>22.771800931421605</v>
      </c>
    </row>
    <row r="10" spans="1:16" ht="30" customHeight="1" thickBot="1" x14ac:dyDescent="0.3">
      <c r="A10" s="21" t="s">
        <v>147</v>
      </c>
      <c r="B10" s="14">
        <v>106.36</v>
      </c>
      <c r="C10" s="14">
        <v>107.38</v>
      </c>
      <c r="D10" s="14">
        <v>106.85</v>
      </c>
      <c r="E10" s="14">
        <v>86.65</v>
      </c>
      <c r="F10" s="14">
        <v>89.98</v>
      </c>
      <c r="G10" s="14">
        <v>88.24</v>
      </c>
      <c r="H10" s="14">
        <v>75.84</v>
      </c>
      <c r="I10" s="14">
        <v>75.510000000000005</v>
      </c>
      <c r="J10" s="14">
        <v>75.680000000000007</v>
      </c>
      <c r="K10" s="14">
        <v>46.71</v>
      </c>
      <c r="L10" s="14">
        <v>45.99</v>
      </c>
      <c r="M10" s="14">
        <v>46.37</v>
      </c>
      <c r="N10" s="14">
        <v>24.485831961194382</v>
      </c>
      <c r="O10" s="14">
        <v>22.916711455233706</v>
      </c>
      <c r="P10" s="14">
        <v>23.738823953332581</v>
      </c>
    </row>
    <row r="11" spans="1:16" ht="30" customHeight="1" thickBot="1" x14ac:dyDescent="0.3">
      <c r="A11" s="21" t="s">
        <v>148</v>
      </c>
      <c r="B11" s="15">
        <v>106.58</v>
      </c>
      <c r="C11" s="37">
        <v>107.33</v>
      </c>
      <c r="D11" s="37">
        <v>106.94</v>
      </c>
      <c r="E11" s="37">
        <v>87.92</v>
      </c>
      <c r="F11" s="37">
        <v>91.08</v>
      </c>
      <c r="G11" s="37">
        <v>89.43</v>
      </c>
      <c r="H11" s="37">
        <v>77.36</v>
      </c>
      <c r="I11" s="37">
        <v>77.03</v>
      </c>
      <c r="J11" s="37">
        <v>77.2</v>
      </c>
      <c r="K11" s="37">
        <v>48.37</v>
      </c>
      <c r="L11" s="15">
        <v>48.27</v>
      </c>
      <c r="M11" s="15">
        <v>48.32</v>
      </c>
      <c r="N11" s="37">
        <v>24.226636965935082</v>
      </c>
      <c r="O11" s="15">
        <v>23.014165721743566</v>
      </c>
      <c r="P11" s="15">
        <v>23.650557231103651</v>
      </c>
    </row>
    <row r="12" spans="1:16" ht="30" customHeight="1" thickBot="1" x14ac:dyDescent="0.3">
      <c r="A12" s="21" t="s">
        <v>111</v>
      </c>
      <c r="B12" s="14">
        <v>103.74</v>
      </c>
      <c r="C12" s="14">
        <v>103.73</v>
      </c>
      <c r="D12" s="14">
        <v>103.73</v>
      </c>
      <c r="E12" s="14">
        <v>86.84</v>
      </c>
      <c r="F12" s="14">
        <v>89.38</v>
      </c>
      <c r="G12" s="14">
        <v>88.06</v>
      </c>
      <c r="H12" s="14">
        <v>76.64</v>
      </c>
      <c r="I12" s="14">
        <v>76.180000000000007</v>
      </c>
      <c r="J12" s="14">
        <v>76.42</v>
      </c>
      <c r="K12" s="14">
        <v>43.79</v>
      </c>
      <c r="L12" s="14">
        <v>43.74</v>
      </c>
      <c r="M12" s="14">
        <v>43.77</v>
      </c>
      <c r="N12" s="14">
        <v>24.334403141701173</v>
      </c>
      <c r="O12" s="14">
        <v>23.774765810459282</v>
      </c>
      <c r="P12" s="14">
        <v>24.069014175423824</v>
      </c>
    </row>
    <row r="13" spans="1:16" ht="30" customHeight="1" thickBot="1" x14ac:dyDescent="0.3">
      <c r="A13" s="21" t="s">
        <v>110</v>
      </c>
      <c r="B13" s="15">
        <v>102.58</v>
      </c>
      <c r="C13" s="37">
        <v>103.03</v>
      </c>
      <c r="D13" s="37">
        <v>102.8</v>
      </c>
      <c r="E13" s="37">
        <v>87.29</v>
      </c>
      <c r="F13" s="37">
        <v>89.34</v>
      </c>
      <c r="G13" s="37">
        <v>88.27</v>
      </c>
      <c r="H13" s="37">
        <v>76.67</v>
      </c>
      <c r="I13" s="37">
        <v>76.23</v>
      </c>
      <c r="J13" s="37">
        <v>76.459999999999994</v>
      </c>
      <c r="K13" s="37">
        <v>47.95</v>
      </c>
      <c r="L13" s="15">
        <v>48.32</v>
      </c>
      <c r="M13" s="15">
        <v>48.13</v>
      </c>
      <c r="N13" s="37">
        <v>24.503192397040451</v>
      </c>
      <c r="O13" s="15">
        <v>24.632655281038552</v>
      </c>
      <c r="P13" s="15">
        <v>24.564632217846043</v>
      </c>
    </row>
    <row r="14" spans="1:16" ht="30" customHeight="1" thickBot="1" x14ac:dyDescent="0.3">
      <c r="A14" s="32" t="s">
        <v>138</v>
      </c>
      <c r="B14" s="14">
        <v>100.76</v>
      </c>
      <c r="C14" s="14">
        <v>101.78</v>
      </c>
      <c r="D14" s="14">
        <v>101.25</v>
      </c>
      <c r="E14" s="14">
        <v>87</v>
      </c>
      <c r="F14" s="14">
        <v>88.54</v>
      </c>
      <c r="G14" s="14">
        <v>87.74</v>
      </c>
      <c r="H14" s="14">
        <v>76.87</v>
      </c>
      <c r="I14" s="14">
        <v>76.930000000000007</v>
      </c>
      <c r="J14" s="14">
        <v>76.900000000000006</v>
      </c>
      <c r="K14" s="14">
        <v>49.49</v>
      </c>
      <c r="L14" s="14">
        <v>50.84</v>
      </c>
      <c r="M14" s="14">
        <v>50.14</v>
      </c>
      <c r="N14" s="14">
        <v>24.392450481132144</v>
      </c>
      <c r="O14" s="14">
        <v>25.535215419819469</v>
      </c>
      <c r="P14" s="14">
        <v>24.935183463547791</v>
      </c>
    </row>
    <row r="15" spans="1:16" ht="30" customHeight="1" thickBot="1" x14ac:dyDescent="0.3">
      <c r="A15" s="36" t="s">
        <v>141</v>
      </c>
      <c r="B15" s="15">
        <v>101.87</v>
      </c>
      <c r="C15" s="15">
        <v>103.69</v>
      </c>
      <c r="D15" s="15">
        <v>102.74</v>
      </c>
      <c r="E15" s="37">
        <v>88.93</v>
      </c>
      <c r="F15" s="37">
        <v>90.46</v>
      </c>
      <c r="G15" s="37">
        <v>89.67</v>
      </c>
      <c r="H15" s="37">
        <v>77.97</v>
      </c>
      <c r="I15" s="37">
        <v>77.83</v>
      </c>
      <c r="J15" s="37">
        <v>77.900000000000006</v>
      </c>
      <c r="K15" s="37">
        <v>50.52</v>
      </c>
      <c r="L15" s="37">
        <v>52.4</v>
      </c>
      <c r="M15" s="37">
        <v>51.42</v>
      </c>
      <c r="N15" s="37">
        <v>24.82445858882231</v>
      </c>
      <c r="O15" s="37">
        <v>26.358719218695505</v>
      </c>
      <c r="P15" s="37">
        <v>25.553663067826331</v>
      </c>
    </row>
    <row r="16" spans="1:16" ht="30" customHeight="1" thickBot="1" x14ac:dyDescent="0.3">
      <c r="A16" s="38" t="s">
        <v>411</v>
      </c>
      <c r="B16" s="14">
        <v>102.2</v>
      </c>
      <c r="C16" s="14">
        <v>104.5</v>
      </c>
      <c r="D16" s="14">
        <v>103.3</v>
      </c>
      <c r="E16" s="14">
        <v>91.6</v>
      </c>
      <c r="F16" s="14">
        <v>92.7</v>
      </c>
      <c r="G16" s="14">
        <v>92.2</v>
      </c>
      <c r="H16" s="14">
        <v>80.099999999999994</v>
      </c>
      <c r="I16" s="14">
        <v>79.5</v>
      </c>
      <c r="J16" s="14">
        <v>79.8</v>
      </c>
      <c r="K16" s="14">
        <v>53</v>
      </c>
      <c r="L16" s="14">
        <v>54.6</v>
      </c>
      <c r="M16" s="14">
        <v>53.8</v>
      </c>
      <c r="N16" s="14">
        <v>26.711725716227374</v>
      </c>
      <c r="O16" s="14">
        <v>27.930727845029608</v>
      </c>
      <c r="P16" s="14">
        <v>27.291517192729735</v>
      </c>
    </row>
    <row r="17" spans="1:16" ht="30" customHeight="1" thickBot="1" x14ac:dyDescent="0.3">
      <c r="A17" s="38" t="s">
        <v>412</v>
      </c>
      <c r="B17" s="15">
        <v>102.1</v>
      </c>
      <c r="C17" s="15">
        <v>104.8</v>
      </c>
      <c r="D17" s="15">
        <v>103.4</v>
      </c>
      <c r="E17" s="37">
        <v>94.5</v>
      </c>
      <c r="F17" s="37">
        <v>94.9</v>
      </c>
      <c r="G17" s="37">
        <v>94.7</v>
      </c>
      <c r="H17" s="37">
        <v>79.7</v>
      </c>
      <c r="I17" s="37">
        <v>79.400000000000006</v>
      </c>
      <c r="J17" s="37">
        <v>79.599999999999994</v>
      </c>
      <c r="K17" s="37">
        <v>57</v>
      </c>
      <c r="L17" s="37">
        <v>58.2</v>
      </c>
      <c r="M17" s="37">
        <v>57.6</v>
      </c>
      <c r="N17" s="37" t="s">
        <v>152</v>
      </c>
      <c r="O17" s="37" t="s">
        <v>152</v>
      </c>
      <c r="P17" s="37" t="s">
        <v>152</v>
      </c>
    </row>
    <row r="18" spans="1:16" ht="29.25" customHeight="1" thickBot="1" x14ac:dyDescent="0.3">
      <c r="A18" s="273" t="s">
        <v>179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ht="20.100000000000001" customHeight="1" x14ac:dyDescent="0.25">
      <c r="A19" s="273" t="s">
        <v>572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</sheetData>
  <mergeCells count="20">
    <mergeCell ref="A19:P19"/>
    <mergeCell ref="N3:P3"/>
    <mergeCell ref="N4:P4"/>
    <mergeCell ref="N5:P5"/>
    <mergeCell ref="A18:P18"/>
    <mergeCell ref="B5:D5"/>
    <mergeCell ref="E5:G5"/>
    <mergeCell ref="K5:M5"/>
    <mergeCell ref="A3:A7"/>
    <mergeCell ref="H4:J4"/>
    <mergeCell ref="H3:J3"/>
    <mergeCell ref="H5:J5"/>
    <mergeCell ref="A1:P1"/>
    <mergeCell ref="A2:P2"/>
    <mergeCell ref="B3:D3"/>
    <mergeCell ref="B4:D4"/>
    <mergeCell ref="E3:G3"/>
    <mergeCell ref="E4:G4"/>
    <mergeCell ref="K3:M3"/>
    <mergeCell ref="K4:M4"/>
  </mergeCells>
  <pageMargins left="0.7" right="0.36" top="0.59" bottom="0.75" header="0.2" footer="0.3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4.9989318521683403E-2"/>
  </sheetPr>
  <dimension ref="A1:J19"/>
  <sheetViews>
    <sheetView view="pageBreakPreview" zoomScaleNormal="115" zoomScaleSheetLayoutView="100" workbookViewId="0">
      <selection activeCell="A2" sqref="A2:P2"/>
    </sheetView>
  </sheetViews>
  <sheetFormatPr defaultRowHeight="15" x14ac:dyDescent="0.25"/>
  <cols>
    <col min="1" max="1" width="14.140625" customWidth="1"/>
    <col min="2" max="2" width="10.42578125" bestFit="1" customWidth="1"/>
    <col min="3" max="8" width="7.5703125" bestFit="1" customWidth="1"/>
    <col min="9" max="9" width="12" customWidth="1"/>
    <col min="10" max="10" width="16" customWidth="1"/>
    <col min="11" max="11" width="15.7109375" customWidth="1"/>
    <col min="12" max="12" width="21.28515625" customWidth="1"/>
    <col min="13" max="13" width="16.42578125" customWidth="1"/>
    <col min="14" max="14" width="13.7109375" customWidth="1"/>
    <col min="15" max="15" width="12.42578125" customWidth="1"/>
    <col min="16" max="16" width="14.42578125" customWidth="1"/>
  </cols>
  <sheetData>
    <row r="1" spans="1:10" ht="33.75" customHeight="1" x14ac:dyDescent="0.25">
      <c r="A1" s="240" t="s">
        <v>541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29.25" customHeight="1" thickBot="1" x14ac:dyDescent="0.3">
      <c r="A2" s="289" t="s">
        <v>542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30" customHeight="1" thickTop="1" thickBot="1" x14ac:dyDescent="0.3">
      <c r="A3" s="27" t="s">
        <v>128</v>
      </c>
      <c r="B3" s="27" t="s">
        <v>6</v>
      </c>
      <c r="C3" s="27" t="s">
        <v>111</v>
      </c>
      <c r="D3" s="27" t="s">
        <v>110</v>
      </c>
      <c r="E3" s="27" t="s">
        <v>138</v>
      </c>
      <c r="F3" s="27" t="s">
        <v>141</v>
      </c>
      <c r="G3" s="27" t="s">
        <v>411</v>
      </c>
      <c r="H3" s="27" t="s">
        <v>412</v>
      </c>
      <c r="I3" s="27" t="s">
        <v>11</v>
      </c>
      <c r="J3" s="27" t="s">
        <v>129</v>
      </c>
    </row>
    <row r="4" spans="1:10" ht="20.100000000000001" customHeight="1" thickTop="1" thickBot="1" x14ac:dyDescent="0.3">
      <c r="A4" s="286" t="s">
        <v>516</v>
      </c>
      <c r="B4" s="27" t="s">
        <v>123</v>
      </c>
      <c r="C4" s="14">
        <v>97.05</v>
      </c>
      <c r="D4" s="14">
        <v>96.82</v>
      </c>
      <c r="E4" s="14">
        <v>95.02</v>
      </c>
      <c r="F4" s="14">
        <v>98.44</v>
      </c>
      <c r="G4" s="14">
        <v>99.93</v>
      </c>
      <c r="H4" s="14">
        <v>100</v>
      </c>
      <c r="I4" s="27" t="s">
        <v>124</v>
      </c>
      <c r="J4" s="290" t="s">
        <v>185</v>
      </c>
    </row>
    <row r="5" spans="1:10" ht="20.100000000000001" customHeight="1" thickTop="1" thickBot="1" x14ac:dyDescent="0.3">
      <c r="A5" s="286"/>
      <c r="B5" s="27" t="s">
        <v>125</v>
      </c>
      <c r="C5" s="15">
        <v>96.56</v>
      </c>
      <c r="D5" s="37">
        <v>96.04</v>
      </c>
      <c r="E5" s="37">
        <v>93.56</v>
      </c>
      <c r="F5" s="37">
        <v>96.3</v>
      </c>
      <c r="G5" s="37">
        <v>97.42</v>
      </c>
      <c r="H5" s="37">
        <v>97.59</v>
      </c>
      <c r="I5" s="27" t="s">
        <v>126</v>
      </c>
      <c r="J5" s="290"/>
    </row>
    <row r="6" spans="1:10" ht="20.100000000000001" customHeight="1" thickTop="1" thickBot="1" x14ac:dyDescent="0.3">
      <c r="A6" s="286"/>
      <c r="B6" s="27" t="s">
        <v>74</v>
      </c>
      <c r="C6" s="14">
        <v>96.8</v>
      </c>
      <c r="D6" s="14">
        <v>96.42</v>
      </c>
      <c r="E6" s="14">
        <v>94.26</v>
      </c>
      <c r="F6" s="14">
        <v>97.31</v>
      </c>
      <c r="G6" s="14">
        <v>98.6</v>
      </c>
      <c r="H6" s="14">
        <v>99.07</v>
      </c>
      <c r="I6" s="27" t="s">
        <v>16</v>
      </c>
      <c r="J6" s="290"/>
    </row>
    <row r="7" spans="1:10" ht="20.100000000000001" customHeight="1" thickTop="1" thickBot="1" x14ac:dyDescent="0.3">
      <c r="A7" s="286" t="s">
        <v>517</v>
      </c>
      <c r="B7" s="27" t="s">
        <v>123</v>
      </c>
      <c r="C7" s="15">
        <v>81.510000000000005</v>
      </c>
      <c r="D7" s="37">
        <v>81.84</v>
      </c>
      <c r="E7" s="37">
        <v>79.44</v>
      </c>
      <c r="F7" s="37">
        <v>82.42</v>
      </c>
      <c r="G7" s="37">
        <v>84.9</v>
      </c>
      <c r="H7" s="37">
        <v>87.54</v>
      </c>
      <c r="I7" s="27" t="s">
        <v>124</v>
      </c>
      <c r="J7" s="290" t="s">
        <v>186</v>
      </c>
    </row>
    <row r="8" spans="1:10" ht="20.100000000000001" customHeight="1" thickTop="1" thickBot="1" x14ac:dyDescent="0.3">
      <c r="A8" s="286"/>
      <c r="B8" s="27" t="s">
        <v>125</v>
      </c>
      <c r="C8" s="14">
        <v>79.319999999999993</v>
      </c>
      <c r="D8" s="14">
        <v>80.12</v>
      </c>
      <c r="E8" s="14">
        <v>77.62</v>
      </c>
      <c r="F8" s="14">
        <v>80.849999999999994</v>
      </c>
      <c r="G8" s="14">
        <v>84.01</v>
      </c>
      <c r="H8" s="14">
        <v>86.99</v>
      </c>
      <c r="I8" s="27" t="s">
        <v>126</v>
      </c>
      <c r="J8" s="290"/>
    </row>
    <row r="9" spans="1:10" ht="20.100000000000001" customHeight="1" thickTop="1" thickBot="1" x14ac:dyDescent="0.3">
      <c r="A9" s="286"/>
      <c r="B9" s="27" t="s">
        <v>74</v>
      </c>
      <c r="C9" s="15">
        <v>78.42</v>
      </c>
      <c r="D9" s="37">
        <v>78.77</v>
      </c>
      <c r="E9" s="37">
        <v>76.55</v>
      </c>
      <c r="F9" s="37">
        <v>79.55</v>
      </c>
      <c r="G9" s="37">
        <v>84.44</v>
      </c>
      <c r="H9" s="37">
        <v>87.25</v>
      </c>
      <c r="I9" s="27" t="s">
        <v>16</v>
      </c>
      <c r="J9" s="290"/>
    </row>
    <row r="10" spans="1:10" ht="20.100000000000001" customHeight="1" thickTop="1" thickBot="1" x14ac:dyDescent="0.3">
      <c r="A10" s="286" t="s">
        <v>518</v>
      </c>
      <c r="B10" s="27" t="s">
        <v>123</v>
      </c>
      <c r="C10" s="14">
        <v>94.2</v>
      </c>
      <c r="D10" s="14">
        <v>93.92</v>
      </c>
      <c r="E10" s="14">
        <v>92.8</v>
      </c>
      <c r="F10" s="14">
        <v>95.3</v>
      </c>
      <c r="G10" s="14">
        <v>96.87</v>
      </c>
      <c r="H10" s="14">
        <v>97.52</v>
      </c>
      <c r="I10" s="27" t="s">
        <v>124</v>
      </c>
      <c r="J10" s="290" t="s">
        <v>187</v>
      </c>
    </row>
    <row r="11" spans="1:10" ht="20.100000000000001" customHeight="1" thickTop="1" thickBot="1" x14ac:dyDescent="0.3">
      <c r="A11" s="286"/>
      <c r="B11" s="27" t="s">
        <v>125</v>
      </c>
      <c r="C11" s="15">
        <v>93.11</v>
      </c>
      <c r="D11" s="37">
        <v>92.82</v>
      </c>
      <c r="E11" s="37">
        <v>91.42</v>
      </c>
      <c r="F11" s="37">
        <v>93.59</v>
      </c>
      <c r="G11" s="37">
        <v>95.1</v>
      </c>
      <c r="H11" s="37">
        <v>95.58</v>
      </c>
      <c r="I11" s="27" t="s">
        <v>126</v>
      </c>
      <c r="J11" s="290"/>
    </row>
    <row r="12" spans="1:10" ht="20.100000000000001" customHeight="1" thickTop="1" thickBot="1" x14ac:dyDescent="0.3">
      <c r="A12" s="286"/>
      <c r="B12" s="27" t="s">
        <v>74</v>
      </c>
      <c r="C12" s="14">
        <v>93.63</v>
      </c>
      <c r="D12" s="14">
        <v>93.34</v>
      </c>
      <c r="E12" s="14">
        <v>92.08</v>
      </c>
      <c r="F12" s="14">
        <v>94.41</v>
      </c>
      <c r="G12" s="14">
        <v>95.97</v>
      </c>
      <c r="H12" s="14">
        <v>96.5</v>
      </c>
      <c r="I12" s="27" t="s">
        <v>16</v>
      </c>
      <c r="J12" s="290"/>
    </row>
    <row r="13" spans="1:10" ht="20.100000000000001" customHeight="1" thickTop="1" thickBot="1" x14ac:dyDescent="0.3">
      <c r="A13" s="286" t="s">
        <v>519</v>
      </c>
      <c r="B13" s="27" t="s">
        <v>123</v>
      </c>
      <c r="C13" s="15">
        <v>60.9</v>
      </c>
      <c r="D13" s="37">
        <v>62.35</v>
      </c>
      <c r="E13" s="37">
        <v>58.04</v>
      </c>
      <c r="F13" s="37">
        <v>60.27</v>
      </c>
      <c r="G13" s="37">
        <v>61.89</v>
      </c>
      <c r="H13" s="37">
        <v>64.73</v>
      </c>
      <c r="I13" s="27" t="s">
        <v>124</v>
      </c>
      <c r="J13" s="290" t="s">
        <v>188</v>
      </c>
    </row>
    <row r="14" spans="1:10" ht="20.100000000000001" customHeight="1" thickTop="1" thickBot="1" x14ac:dyDescent="0.3">
      <c r="A14" s="286"/>
      <c r="B14" s="27" t="s">
        <v>125</v>
      </c>
      <c r="C14" s="14">
        <v>60.81</v>
      </c>
      <c r="D14" s="14">
        <v>62.14</v>
      </c>
      <c r="E14" s="14">
        <v>57.18</v>
      </c>
      <c r="F14" s="14">
        <v>59.71</v>
      </c>
      <c r="G14" s="14">
        <v>61.81</v>
      </c>
      <c r="H14" s="14">
        <v>64.88</v>
      </c>
      <c r="I14" s="27" t="s">
        <v>126</v>
      </c>
      <c r="J14" s="290"/>
    </row>
    <row r="15" spans="1:10" ht="20.100000000000001" customHeight="1" thickTop="1" thickBot="1" x14ac:dyDescent="0.3">
      <c r="A15" s="286"/>
      <c r="B15" s="27" t="s">
        <v>74</v>
      </c>
      <c r="C15" s="15">
        <v>60.89</v>
      </c>
      <c r="D15" s="37">
        <v>62.24</v>
      </c>
      <c r="E15" s="37">
        <v>57.59</v>
      </c>
      <c r="F15" s="37">
        <v>59.98</v>
      </c>
      <c r="G15" s="37">
        <v>61.85</v>
      </c>
      <c r="H15" s="37">
        <v>64.709999999999994</v>
      </c>
      <c r="I15" s="27" t="s">
        <v>16</v>
      </c>
      <c r="J15" s="290"/>
    </row>
    <row r="16" spans="1:10" ht="20.100000000000001" customHeight="1" thickTop="1" thickBot="1" x14ac:dyDescent="0.3">
      <c r="A16" s="286" t="s">
        <v>520</v>
      </c>
      <c r="B16" s="27" t="s">
        <v>123</v>
      </c>
      <c r="C16" s="14">
        <v>26.9</v>
      </c>
      <c r="D16" s="14">
        <v>30.28</v>
      </c>
      <c r="E16" s="14">
        <v>31.65</v>
      </c>
      <c r="F16" s="14">
        <v>33.26</v>
      </c>
      <c r="G16" s="14">
        <v>35.619999999999997</v>
      </c>
      <c r="H16" s="14">
        <v>34.950000000000003</v>
      </c>
      <c r="I16" s="27" t="s">
        <v>124</v>
      </c>
      <c r="J16" s="290" t="s">
        <v>189</v>
      </c>
    </row>
    <row r="17" spans="1:10" ht="20.100000000000001" customHeight="1" thickTop="1" thickBot="1" x14ac:dyDescent="0.3">
      <c r="A17" s="286"/>
      <c r="B17" s="27" t="s">
        <v>125</v>
      </c>
      <c r="C17" s="15">
        <v>26.49</v>
      </c>
      <c r="D17" s="37">
        <v>29.7</v>
      </c>
      <c r="E17" s="37">
        <v>29.9</v>
      </c>
      <c r="F17" s="37">
        <v>31.42</v>
      </c>
      <c r="G17" s="37">
        <v>33.9</v>
      </c>
      <c r="H17" s="37">
        <v>33.54</v>
      </c>
      <c r="I17" s="27" t="s">
        <v>126</v>
      </c>
      <c r="J17" s="290"/>
    </row>
    <row r="18" spans="1:10" ht="20.100000000000001" customHeight="1" thickTop="1" thickBot="1" x14ac:dyDescent="0.3">
      <c r="A18" s="286"/>
      <c r="B18" s="27" t="s">
        <v>74</v>
      </c>
      <c r="C18" s="14">
        <v>26.68</v>
      </c>
      <c r="D18" s="14">
        <v>29.9</v>
      </c>
      <c r="E18" s="14">
        <v>30.78</v>
      </c>
      <c r="F18" s="14">
        <v>32.299999999999997</v>
      </c>
      <c r="G18" s="14">
        <v>34.72</v>
      </c>
      <c r="H18" s="14">
        <v>34.22</v>
      </c>
      <c r="I18" s="27" t="s">
        <v>16</v>
      </c>
      <c r="J18" s="290"/>
    </row>
    <row r="19" spans="1:10" ht="16.5" customHeight="1" thickTop="1" x14ac:dyDescent="0.25">
      <c r="A19" s="287" t="s">
        <v>180</v>
      </c>
      <c r="B19" s="288"/>
      <c r="C19" s="288"/>
      <c r="D19" s="288"/>
      <c r="E19" s="288"/>
      <c r="F19" s="288"/>
      <c r="G19" s="288"/>
      <c r="H19" s="288"/>
      <c r="I19" s="288"/>
      <c r="J19" s="288"/>
    </row>
  </sheetData>
  <mergeCells count="13">
    <mergeCell ref="A10:A12"/>
    <mergeCell ref="A19:J19"/>
    <mergeCell ref="A1:J1"/>
    <mergeCell ref="A2:J2"/>
    <mergeCell ref="A13:A15"/>
    <mergeCell ref="J4:J6"/>
    <mergeCell ref="J7:J9"/>
    <mergeCell ref="J10:J12"/>
    <mergeCell ref="J13:J15"/>
    <mergeCell ref="A4:A6"/>
    <mergeCell ref="A7:A9"/>
    <mergeCell ref="J16:J18"/>
    <mergeCell ref="A16:A18"/>
  </mergeCells>
  <pageMargins left="0.7" right="0.7" top="0.75" bottom="0.75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4.9989318521683403E-2"/>
  </sheetPr>
  <dimension ref="A1:H25"/>
  <sheetViews>
    <sheetView view="pageBreakPreview" topLeftCell="A10" zoomScaleNormal="130" zoomScaleSheetLayoutView="100" workbookViewId="0">
      <selection activeCell="A2" sqref="A2:P2"/>
    </sheetView>
  </sheetViews>
  <sheetFormatPr defaultRowHeight="15" x14ac:dyDescent="0.25"/>
  <cols>
    <col min="1" max="1" width="11.7109375" customWidth="1"/>
    <col min="2" max="2" width="10.140625" customWidth="1"/>
    <col min="3" max="3" width="11.85546875" customWidth="1"/>
    <col min="4" max="4" width="11.7109375" customWidth="1"/>
    <col min="5" max="5" width="12" customWidth="1"/>
    <col min="6" max="6" width="11.42578125" customWidth="1"/>
    <col min="7" max="7" width="11.85546875" customWidth="1"/>
  </cols>
  <sheetData>
    <row r="1" spans="1:8" ht="23.25" customHeight="1" thickBot="1" x14ac:dyDescent="0.3">
      <c r="A1" s="193" t="s">
        <v>543</v>
      </c>
      <c r="B1" s="194"/>
      <c r="C1" s="194"/>
      <c r="D1" s="194"/>
      <c r="E1" s="194"/>
      <c r="F1" s="194"/>
      <c r="G1" s="195"/>
    </row>
    <row r="2" spans="1:8" ht="21.75" customHeight="1" thickTop="1" thickBot="1" x14ac:dyDescent="0.3">
      <c r="A2" s="201" t="s">
        <v>544</v>
      </c>
      <c r="B2" s="297"/>
      <c r="C2" s="297"/>
      <c r="D2" s="297"/>
      <c r="E2" s="297"/>
      <c r="F2" s="297"/>
      <c r="G2" s="298"/>
    </row>
    <row r="3" spans="1:8" ht="28.5" customHeight="1" thickTop="1" x14ac:dyDescent="0.25">
      <c r="A3" s="175" t="s">
        <v>128</v>
      </c>
      <c r="B3" s="28" t="s">
        <v>120</v>
      </c>
      <c r="C3" s="28" t="s">
        <v>119</v>
      </c>
      <c r="D3" s="28" t="s">
        <v>267</v>
      </c>
      <c r="E3" s="28" t="s">
        <v>134</v>
      </c>
      <c r="F3" s="28" t="s">
        <v>137</v>
      </c>
      <c r="G3" s="29" t="s">
        <v>133</v>
      </c>
    </row>
    <row r="4" spans="1:8" ht="25.5" x14ac:dyDescent="0.25">
      <c r="A4" s="175" t="s">
        <v>129</v>
      </c>
      <c r="B4" s="28" t="s">
        <v>122</v>
      </c>
      <c r="C4" s="28" t="s">
        <v>162</v>
      </c>
      <c r="D4" s="28" t="s">
        <v>266</v>
      </c>
      <c r="E4" s="28" t="s">
        <v>127</v>
      </c>
      <c r="F4" s="28" t="s">
        <v>178</v>
      </c>
      <c r="G4" s="299" t="s">
        <v>135</v>
      </c>
    </row>
    <row r="5" spans="1:8" ht="15.75" thickBot="1" x14ac:dyDescent="0.3">
      <c r="A5" s="175" t="s">
        <v>265</v>
      </c>
      <c r="B5" s="19" t="s">
        <v>132</v>
      </c>
      <c r="C5" s="19" t="s">
        <v>264</v>
      </c>
      <c r="D5" s="19" t="s">
        <v>263</v>
      </c>
      <c r="E5" s="19" t="s">
        <v>131</v>
      </c>
      <c r="F5" s="19" t="s">
        <v>130</v>
      </c>
      <c r="G5" s="300"/>
    </row>
    <row r="6" spans="1:8" ht="20.100000000000001" customHeight="1" thickBot="1" x14ac:dyDescent="0.3">
      <c r="A6" s="38" t="s">
        <v>118</v>
      </c>
      <c r="B6" s="52">
        <v>0.94</v>
      </c>
      <c r="C6" s="52">
        <v>0.88</v>
      </c>
      <c r="D6" s="52">
        <v>0.92</v>
      </c>
      <c r="E6" s="52">
        <v>0.8</v>
      </c>
      <c r="F6" s="52">
        <v>0.8</v>
      </c>
      <c r="G6" s="52">
        <v>0.69</v>
      </c>
    </row>
    <row r="7" spans="1:8" ht="20.100000000000001" customHeight="1" thickBot="1" x14ac:dyDescent="0.3">
      <c r="A7" s="38" t="s">
        <v>117</v>
      </c>
      <c r="B7" s="54">
        <v>0.94</v>
      </c>
      <c r="C7" s="54">
        <v>0.9</v>
      </c>
      <c r="D7" s="54">
        <v>0.93</v>
      </c>
      <c r="E7" s="54">
        <v>0.81</v>
      </c>
      <c r="F7" s="54">
        <v>0.83</v>
      </c>
      <c r="G7" s="54">
        <v>0.69</v>
      </c>
    </row>
    <row r="8" spans="1:8" ht="20.100000000000001" customHeight="1" thickBot="1" x14ac:dyDescent="0.3">
      <c r="A8" s="38" t="s">
        <v>116</v>
      </c>
      <c r="B8" s="52">
        <v>0.98</v>
      </c>
      <c r="C8" s="52">
        <v>0.91</v>
      </c>
      <c r="D8" s="52">
        <v>0.96</v>
      </c>
      <c r="E8" s="52">
        <v>0.85</v>
      </c>
      <c r="F8" s="52">
        <v>0.84</v>
      </c>
      <c r="G8" s="52">
        <v>0.7</v>
      </c>
    </row>
    <row r="9" spans="1:8" ht="20.100000000000001" customHeight="1" thickBot="1" x14ac:dyDescent="0.3">
      <c r="A9" s="38" t="s">
        <v>115</v>
      </c>
      <c r="B9" s="54">
        <v>0.99</v>
      </c>
      <c r="C9" s="54">
        <v>0.93</v>
      </c>
      <c r="D9" s="54">
        <v>0.97</v>
      </c>
      <c r="E9" s="54">
        <v>0.86</v>
      </c>
      <c r="F9" s="54">
        <v>0.85</v>
      </c>
      <c r="G9" s="54">
        <v>0.72</v>
      </c>
    </row>
    <row r="10" spans="1:8" ht="20.100000000000001" customHeight="1" thickBot="1" x14ac:dyDescent="0.3">
      <c r="A10" s="38" t="s">
        <v>114</v>
      </c>
      <c r="B10" s="52">
        <v>1</v>
      </c>
      <c r="C10" s="52">
        <v>0.94</v>
      </c>
      <c r="D10" s="52">
        <v>0.98</v>
      </c>
      <c r="E10" s="52">
        <v>0.88</v>
      </c>
      <c r="F10" s="52">
        <v>0.87</v>
      </c>
      <c r="G10" s="52">
        <v>0.74</v>
      </c>
    </row>
    <row r="11" spans="1:8" ht="20.100000000000001" customHeight="1" thickBot="1" x14ac:dyDescent="0.3">
      <c r="A11" s="38" t="s">
        <v>113</v>
      </c>
      <c r="B11" s="54">
        <v>1.01</v>
      </c>
      <c r="C11" s="54">
        <v>0.95</v>
      </c>
      <c r="D11" s="54">
        <v>0.99</v>
      </c>
      <c r="E11" s="54">
        <v>0.88</v>
      </c>
      <c r="F11" s="54">
        <v>0.86</v>
      </c>
      <c r="G11" s="54">
        <v>0.86</v>
      </c>
    </row>
    <row r="12" spans="1:8" ht="20.100000000000001" customHeight="1" thickBot="1" x14ac:dyDescent="0.3">
      <c r="A12" s="38" t="s">
        <v>112</v>
      </c>
      <c r="B12" s="52">
        <v>1.01</v>
      </c>
      <c r="C12" s="52">
        <v>0.99</v>
      </c>
      <c r="D12" s="52">
        <v>1</v>
      </c>
      <c r="E12" s="52">
        <v>0.93</v>
      </c>
      <c r="F12" s="52">
        <v>0.92</v>
      </c>
      <c r="G12" s="52">
        <v>0.88</v>
      </c>
    </row>
    <row r="13" spans="1:8" ht="20.100000000000001" customHeight="1" thickBot="1" x14ac:dyDescent="0.3">
      <c r="A13" s="38" t="s">
        <v>145</v>
      </c>
      <c r="B13" s="54">
        <v>1.02</v>
      </c>
      <c r="C13" s="54">
        <v>1.05</v>
      </c>
      <c r="D13" s="54">
        <v>1.03</v>
      </c>
      <c r="E13" s="54">
        <v>0.99</v>
      </c>
      <c r="F13" s="54">
        <v>0.97</v>
      </c>
      <c r="G13" s="54">
        <v>0.89</v>
      </c>
      <c r="H13" s="90"/>
    </row>
    <row r="14" spans="1:8" ht="20.100000000000001" customHeight="1" thickBot="1" x14ac:dyDescent="0.3">
      <c r="A14" s="38" t="s">
        <v>146</v>
      </c>
      <c r="B14" s="52">
        <v>1.01</v>
      </c>
      <c r="C14" s="52">
        <v>1.04</v>
      </c>
      <c r="D14" s="52">
        <v>1.02</v>
      </c>
      <c r="E14" s="52">
        <v>0.99</v>
      </c>
      <c r="F14" s="52">
        <v>0.98</v>
      </c>
      <c r="G14" s="52">
        <v>0.92</v>
      </c>
      <c r="H14" s="90"/>
    </row>
    <row r="15" spans="1:8" ht="20.100000000000001" customHeight="1" thickBot="1" x14ac:dyDescent="0.3">
      <c r="A15" s="38" t="s">
        <v>147</v>
      </c>
      <c r="B15" s="54">
        <v>1.01</v>
      </c>
      <c r="C15" s="54">
        <v>1.04</v>
      </c>
      <c r="D15" s="54">
        <v>1.02</v>
      </c>
      <c r="E15" s="54">
        <v>1</v>
      </c>
      <c r="F15" s="54">
        <v>0.98</v>
      </c>
      <c r="G15" s="54">
        <v>0.92</v>
      </c>
      <c r="H15" s="90"/>
    </row>
    <row r="16" spans="1:8" ht="20.100000000000001" customHeight="1" thickBot="1" x14ac:dyDescent="0.3">
      <c r="A16" s="38" t="s">
        <v>148</v>
      </c>
      <c r="B16" s="52">
        <v>1.01</v>
      </c>
      <c r="C16" s="52">
        <v>1.04</v>
      </c>
      <c r="D16" s="52">
        <v>1.02</v>
      </c>
      <c r="E16" s="52">
        <v>1</v>
      </c>
      <c r="F16" s="52">
        <v>1</v>
      </c>
      <c r="G16" s="52">
        <v>0.92</v>
      </c>
      <c r="H16" s="90"/>
    </row>
    <row r="17" spans="1:8" ht="20.100000000000001" customHeight="1" thickBot="1" x14ac:dyDescent="0.3">
      <c r="A17" s="38" t="s">
        <v>111</v>
      </c>
      <c r="B17" s="54">
        <v>1</v>
      </c>
      <c r="C17" s="54">
        <v>1.03</v>
      </c>
      <c r="D17" s="54">
        <v>1.01</v>
      </c>
      <c r="E17" s="54">
        <v>0.99</v>
      </c>
      <c r="F17" s="54">
        <v>1</v>
      </c>
      <c r="G17" s="54">
        <v>0.94</v>
      </c>
      <c r="H17" s="90"/>
    </row>
    <row r="18" spans="1:8" ht="20.100000000000001" customHeight="1" thickBot="1" x14ac:dyDescent="0.3">
      <c r="A18" s="38" t="s">
        <v>110</v>
      </c>
      <c r="B18" s="52">
        <v>1</v>
      </c>
      <c r="C18" s="52">
        <v>1.02</v>
      </c>
      <c r="D18" s="52">
        <v>1.01</v>
      </c>
      <c r="E18" s="52">
        <v>0.99</v>
      </c>
      <c r="F18" s="52">
        <v>1.01</v>
      </c>
      <c r="G18" s="52">
        <v>0.97</v>
      </c>
      <c r="H18" s="90"/>
    </row>
    <row r="19" spans="1:8" ht="20.100000000000001" customHeight="1" thickBot="1" x14ac:dyDescent="0.3">
      <c r="A19" s="38" t="s">
        <v>138</v>
      </c>
      <c r="B19" s="54">
        <v>1.01</v>
      </c>
      <c r="C19" s="54">
        <v>1.02</v>
      </c>
      <c r="D19" s="54">
        <v>1.01</v>
      </c>
      <c r="E19" s="54">
        <v>1</v>
      </c>
      <c r="F19" s="54">
        <v>1.03</v>
      </c>
      <c r="G19" s="54">
        <v>1</v>
      </c>
      <c r="H19" s="90"/>
    </row>
    <row r="20" spans="1:8" ht="20.100000000000001" customHeight="1" thickBot="1" x14ac:dyDescent="0.3">
      <c r="A20" s="38" t="s">
        <v>141</v>
      </c>
      <c r="B20" s="91">
        <v>1.02</v>
      </c>
      <c r="C20" s="91">
        <v>1.02</v>
      </c>
      <c r="D20" s="91">
        <v>1.02</v>
      </c>
      <c r="E20" s="91">
        <v>1</v>
      </c>
      <c r="F20" s="91">
        <v>1.04</v>
      </c>
      <c r="G20" s="91">
        <v>1.01</v>
      </c>
      <c r="H20" s="90"/>
    </row>
    <row r="21" spans="1:8" ht="20.100000000000001" customHeight="1" thickBot="1" x14ac:dyDescent="0.3">
      <c r="A21" s="38" t="s">
        <v>411</v>
      </c>
      <c r="B21" s="54">
        <v>1.02</v>
      </c>
      <c r="C21" s="54">
        <v>1.01</v>
      </c>
      <c r="D21" s="54">
        <v>1.02</v>
      </c>
      <c r="E21" s="54">
        <v>0.99</v>
      </c>
      <c r="F21" s="54">
        <v>1.03</v>
      </c>
      <c r="G21" s="54">
        <v>1.05</v>
      </c>
      <c r="H21" s="90"/>
    </row>
    <row r="22" spans="1:8" ht="20.100000000000001" customHeight="1" thickBot="1" x14ac:dyDescent="0.3">
      <c r="A22" s="38" t="s">
        <v>412</v>
      </c>
      <c r="B22" s="91">
        <v>1.03</v>
      </c>
      <c r="C22" s="91">
        <v>1</v>
      </c>
      <c r="D22" s="91">
        <v>1.02</v>
      </c>
      <c r="E22" s="91">
        <v>1</v>
      </c>
      <c r="F22" s="91">
        <v>1.02</v>
      </c>
      <c r="G22" s="91" t="s">
        <v>152</v>
      </c>
      <c r="H22" s="90"/>
    </row>
    <row r="23" spans="1:8" ht="27.75" customHeight="1" x14ac:dyDescent="0.25">
      <c r="A23" s="294" t="s">
        <v>262</v>
      </c>
      <c r="B23" s="295"/>
      <c r="C23" s="295"/>
      <c r="D23" s="295"/>
      <c r="E23" s="295"/>
      <c r="F23" s="295"/>
      <c r="G23" s="296"/>
      <c r="H23" s="90"/>
    </row>
    <row r="24" spans="1:8" ht="15.75" thickBot="1" x14ac:dyDescent="0.3">
      <c r="A24" s="291" t="s">
        <v>521</v>
      </c>
      <c r="B24" s="292"/>
      <c r="C24" s="292"/>
      <c r="D24" s="292"/>
      <c r="E24" s="292"/>
      <c r="F24" s="292"/>
      <c r="G24" s="293"/>
      <c r="H24" s="90"/>
    </row>
    <row r="25" spans="1:8" x14ac:dyDescent="0.25">
      <c r="A25" s="90"/>
      <c r="B25" s="90"/>
      <c r="C25" s="90"/>
      <c r="D25" s="90"/>
      <c r="E25" s="90"/>
      <c r="F25" s="90"/>
      <c r="G25" s="90"/>
      <c r="H25" s="90"/>
    </row>
  </sheetData>
  <mergeCells count="5">
    <mergeCell ref="A1:G1"/>
    <mergeCell ref="A24:G24"/>
    <mergeCell ref="A23:G23"/>
    <mergeCell ref="A2:G2"/>
    <mergeCell ref="G4:G5"/>
  </mergeCells>
  <pageMargins left="0.70866141732283472" right="0.43307086614173229" top="0.74803149606299213" bottom="0.74803149606299213" header="0.31496062992125984" footer="0.31496062992125984"/>
  <pageSetup scale="10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4.9989318521683403E-2"/>
  </sheetPr>
  <dimension ref="A1:P44"/>
  <sheetViews>
    <sheetView view="pageBreakPreview" topLeftCell="A22" zoomScaleNormal="100" zoomScaleSheetLayoutView="100" workbookViewId="0">
      <selection activeCell="A2" sqref="A2:P2"/>
    </sheetView>
  </sheetViews>
  <sheetFormatPr defaultColWidth="9.140625" defaultRowHeight="15" x14ac:dyDescent="0.25"/>
  <cols>
    <col min="1" max="1" width="19.5703125" style="92" customWidth="1"/>
    <col min="2" max="2" width="7.5703125" style="92" bestFit="1" customWidth="1"/>
    <col min="3" max="3" width="7.5703125" style="92" customWidth="1"/>
    <col min="4" max="5" width="9.140625" style="92"/>
    <col min="6" max="6" width="8.5703125" style="92" bestFit="1" customWidth="1"/>
    <col min="7" max="7" width="7.5703125" style="92" bestFit="1" customWidth="1"/>
    <col min="8" max="8" width="7.5703125" style="92" customWidth="1"/>
    <col min="9" max="10" width="9.140625" style="92"/>
    <col min="11" max="11" width="8.5703125" style="92" bestFit="1" customWidth="1"/>
    <col min="12" max="12" width="7.5703125" style="92" bestFit="1" customWidth="1"/>
    <col min="13" max="13" width="7.5703125" style="92" customWidth="1"/>
    <col min="14" max="15" width="9.140625" style="92"/>
    <col min="16" max="16" width="20.140625" style="92" customWidth="1"/>
    <col min="17" max="17" width="21.7109375" style="92" customWidth="1"/>
    <col min="18" max="16384" width="9.140625" style="92"/>
  </cols>
  <sheetData>
    <row r="1" spans="1:16" ht="22.5" customHeight="1" x14ac:dyDescent="0.25">
      <c r="A1" s="311" t="s">
        <v>546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ht="18" customHeight="1" thickBot="1" x14ac:dyDescent="0.3">
      <c r="A2" s="311" t="s">
        <v>545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6.5" thickTop="1" thickBot="1" x14ac:dyDescent="0.3">
      <c r="A3" s="306" t="s">
        <v>274</v>
      </c>
      <c r="B3" s="303" t="s">
        <v>110</v>
      </c>
      <c r="C3" s="304"/>
      <c r="D3" s="304"/>
      <c r="E3" s="304"/>
      <c r="F3" s="305"/>
      <c r="G3" s="303" t="s">
        <v>411</v>
      </c>
      <c r="H3" s="304"/>
      <c r="I3" s="304"/>
      <c r="J3" s="304"/>
      <c r="K3" s="305"/>
      <c r="L3" s="303" t="s">
        <v>412</v>
      </c>
      <c r="M3" s="304"/>
      <c r="N3" s="304"/>
      <c r="O3" s="304"/>
      <c r="P3" s="306" t="s">
        <v>182</v>
      </c>
    </row>
    <row r="4" spans="1:16" ht="32.25" customHeight="1" x14ac:dyDescent="0.25">
      <c r="A4" s="307"/>
      <c r="B4" s="87" t="s">
        <v>267</v>
      </c>
      <c r="C4" s="136"/>
      <c r="D4" s="87" t="s">
        <v>272</v>
      </c>
      <c r="E4" s="87" t="s">
        <v>271</v>
      </c>
      <c r="F4" s="87" t="s">
        <v>273</v>
      </c>
      <c r="G4" s="130" t="s">
        <v>267</v>
      </c>
      <c r="H4" s="136"/>
      <c r="I4" s="130" t="s">
        <v>272</v>
      </c>
      <c r="J4" s="130" t="s">
        <v>271</v>
      </c>
      <c r="K4" s="130" t="s">
        <v>270</v>
      </c>
      <c r="L4" s="130" t="s">
        <v>267</v>
      </c>
      <c r="M4" s="136"/>
      <c r="N4" s="130" t="s">
        <v>272</v>
      </c>
      <c r="O4" s="130" t="s">
        <v>271</v>
      </c>
      <c r="P4" s="307"/>
    </row>
    <row r="5" spans="1:16" ht="33.75" customHeight="1" thickBot="1" x14ac:dyDescent="0.3">
      <c r="A5" s="308"/>
      <c r="B5" s="89" t="s">
        <v>122</v>
      </c>
      <c r="C5" s="137" t="s">
        <v>571</v>
      </c>
      <c r="D5" s="89" t="s">
        <v>127</v>
      </c>
      <c r="E5" s="89" t="s">
        <v>178</v>
      </c>
      <c r="F5" s="89" t="s">
        <v>135</v>
      </c>
      <c r="G5" s="131" t="s">
        <v>122</v>
      </c>
      <c r="H5" s="137" t="s">
        <v>571</v>
      </c>
      <c r="I5" s="131" t="s">
        <v>127</v>
      </c>
      <c r="J5" s="131" t="s">
        <v>178</v>
      </c>
      <c r="K5" s="131" t="s">
        <v>135</v>
      </c>
      <c r="L5" s="131" t="s">
        <v>122</v>
      </c>
      <c r="M5" s="137" t="s">
        <v>571</v>
      </c>
      <c r="N5" s="131" t="s">
        <v>127</v>
      </c>
      <c r="O5" s="131" t="s">
        <v>178</v>
      </c>
      <c r="P5" s="308"/>
    </row>
    <row r="6" spans="1:16" ht="33.75" customHeight="1" thickBot="1" x14ac:dyDescent="0.3">
      <c r="A6" s="40" t="s">
        <v>107</v>
      </c>
      <c r="B6" s="97">
        <v>1.06</v>
      </c>
      <c r="C6" s="97">
        <v>1.02</v>
      </c>
      <c r="D6" s="97">
        <v>1.07</v>
      </c>
      <c r="E6" s="97">
        <v>1.18</v>
      </c>
      <c r="F6" s="97">
        <v>1.06</v>
      </c>
      <c r="G6" s="97">
        <v>1.05</v>
      </c>
      <c r="H6" s="97">
        <v>1.06</v>
      </c>
      <c r="I6" s="97">
        <v>1.03</v>
      </c>
      <c r="J6" s="97">
        <v>1.31</v>
      </c>
      <c r="K6" s="97">
        <v>1.2557306299841944</v>
      </c>
      <c r="L6" s="97">
        <v>1.05</v>
      </c>
      <c r="M6" s="97">
        <v>1.06</v>
      </c>
      <c r="N6" s="97">
        <v>1.1200000000000001</v>
      </c>
      <c r="O6" s="97">
        <v>1.02</v>
      </c>
      <c r="P6" s="93" t="s">
        <v>108</v>
      </c>
    </row>
    <row r="7" spans="1:16" ht="24.95" customHeight="1" thickBot="1" x14ac:dyDescent="0.3">
      <c r="A7" s="31" t="s">
        <v>71</v>
      </c>
      <c r="B7" s="96">
        <v>0.93</v>
      </c>
      <c r="C7" s="139">
        <v>0.98</v>
      </c>
      <c r="D7" s="96">
        <v>1</v>
      </c>
      <c r="E7" s="96">
        <v>1.1000000000000001</v>
      </c>
      <c r="F7" s="96">
        <v>0.78</v>
      </c>
      <c r="G7" s="139">
        <v>0.98</v>
      </c>
      <c r="H7" s="139">
        <v>0.96</v>
      </c>
      <c r="I7" s="139">
        <v>0.98</v>
      </c>
      <c r="J7" s="139">
        <v>1.06</v>
      </c>
      <c r="K7" s="139">
        <v>0.94105939295686558</v>
      </c>
      <c r="L7" s="139">
        <v>1</v>
      </c>
      <c r="M7" s="139">
        <v>0.96</v>
      </c>
      <c r="N7" s="139">
        <v>0.98</v>
      </c>
      <c r="O7" s="139">
        <v>1.1299999999999999</v>
      </c>
      <c r="P7" s="93" t="s">
        <v>72</v>
      </c>
    </row>
    <row r="8" spans="1:16" ht="24.95" customHeight="1" thickBot="1" x14ac:dyDescent="0.3">
      <c r="A8" s="31" t="s">
        <v>105</v>
      </c>
      <c r="B8" s="97">
        <v>1</v>
      </c>
      <c r="C8" s="97">
        <v>1.07</v>
      </c>
      <c r="D8" s="97">
        <v>1.01</v>
      </c>
      <c r="E8" s="97">
        <v>1.02</v>
      </c>
      <c r="F8" s="97">
        <v>0.88</v>
      </c>
      <c r="G8" s="97">
        <v>1.03</v>
      </c>
      <c r="H8" s="97">
        <v>1.0900000000000001</v>
      </c>
      <c r="I8" s="97">
        <v>1.1000000000000001</v>
      </c>
      <c r="J8" s="97">
        <v>1.1200000000000001</v>
      </c>
      <c r="K8" s="97">
        <v>0.94429131910209174</v>
      </c>
      <c r="L8" s="97">
        <v>1.01</v>
      </c>
      <c r="M8" s="97">
        <v>1.0900000000000001</v>
      </c>
      <c r="N8" s="97">
        <v>1.05</v>
      </c>
      <c r="O8" s="97">
        <v>1.06</v>
      </c>
      <c r="P8" s="93" t="s">
        <v>106</v>
      </c>
    </row>
    <row r="9" spans="1:16" ht="24.95" customHeight="1" thickBot="1" x14ac:dyDescent="0.3">
      <c r="A9" s="31" t="s">
        <v>69</v>
      </c>
      <c r="B9" s="96">
        <v>1.03</v>
      </c>
      <c r="C9" s="139">
        <v>1.1100000000000001</v>
      </c>
      <c r="D9" s="96">
        <v>1.1299999999999999</v>
      </c>
      <c r="E9" s="96">
        <v>1.01</v>
      </c>
      <c r="F9" s="96">
        <v>0.96</v>
      </c>
      <c r="G9" s="139">
        <v>1.05</v>
      </c>
      <c r="H9" s="139">
        <v>1.1000000000000001</v>
      </c>
      <c r="I9" s="139">
        <v>1.19</v>
      </c>
      <c r="J9" s="139">
        <v>1.05</v>
      </c>
      <c r="K9" s="139">
        <v>1.0949335020398276</v>
      </c>
      <c r="L9" s="139">
        <v>1.06</v>
      </c>
      <c r="M9" s="139">
        <v>1.1000000000000001</v>
      </c>
      <c r="N9" s="139">
        <v>1.2</v>
      </c>
      <c r="O9" s="139">
        <v>1.0900000000000001</v>
      </c>
      <c r="P9" s="93" t="s">
        <v>70</v>
      </c>
    </row>
    <row r="10" spans="1:16" ht="24.95" customHeight="1" thickBot="1" x14ac:dyDescent="0.3">
      <c r="A10" s="31" t="s">
        <v>67</v>
      </c>
      <c r="B10" s="97">
        <v>1.03</v>
      </c>
      <c r="C10" s="97">
        <v>1.1000000000000001</v>
      </c>
      <c r="D10" s="97">
        <v>1.1000000000000001</v>
      </c>
      <c r="E10" s="97">
        <v>0.92</v>
      </c>
      <c r="F10" s="97">
        <v>0.79</v>
      </c>
      <c r="G10" s="97">
        <v>1.02</v>
      </c>
      <c r="H10" s="97">
        <v>1.06</v>
      </c>
      <c r="I10" s="97">
        <v>1.07</v>
      </c>
      <c r="J10" s="97">
        <v>1.03</v>
      </c>
      <c r="K10" s="97">
        <v>0.91189143991117672</v>
      </c>
      <c r="L10" s="97">
        <v>1.03</v>
      </c>
      <c r="M10" s="97">
        <v>1.06</v>
      </c>
      <c r="N10" s="97">
        <v>1.06</v>
      </c>
      <c r="O10" s="97">
        <v>1.1100000000000001</v>
      </c>
      <c r="P10" s="93" t="s">
        <v>68</v>
      </c>
    </row>
    <row r="11" spans="1:16" ht="24.95" customHeight="1" thickBot="1" x14ac:dyDescent="0.3">
      <c r="A11" s="31" t="s">
        <v>103</v>
      </c>
      <c r="B11" s="96">
        <v>1.1100000000000001</v>
      </c>
      <c r="C11" s="139">
        <v>1.08</v>
      </c>
      <c r="D11" s="96">
        <v>1.1000000000000001</v>
      </c>
      <c r="E11" s="96">
        <v>1.0900000000000001</v>
      </c>
      <c r="F11" s="96">
        <v>1.39</v>
      </c>
      <c r="G11" s="139">
        <v>1.1200000000000001</v>
      </c>
      <c r="H11" s="139">
        <v>1.1200000000000001</v>
      </c>
      <c r="I11" s="139">
        <v>1.1200000000000001</v>
      </c>
      <c r="J11" s="139">
        <v>1.21</v>
      </c>
      <c r="K11" s="139">
        <v>1.3310059809436454</v>
      </c>
      <c r="L11" s="139">
        <v>1.1100000000000001</v>
      </c>
      <c r="M11" s="139">
        <v>1.1200000000000001</v>
      </c>
      <c r="N11" s="139">
        <v>1.1200000000000001</v>
      </c>
      <c r="O11" s="139">
        <v>1.02</v>
      </c>
      <c r="P11" s="93" t="s">
        <v>104</v>
      </c>
    </row>
    <row r="12" spans="1:16" ht="24.95" customHeight="1" thickBot="1" x14ac:dyDescent="0.3">
      <c r="A12" s="31" t="s">
        <v>65</v>
      </c>
      <c r="B12" s="97">
        <v>0.99</v>
      </c>
      <c r="C12" s="97">
        <v>1.01</v>
      </c>
      <c r="D12" s="97">
        <v>1.07</v>
      </c>
      <c r="E12" s="97">
        <v>1.07</v>
      </c>
      <c r="F12" s="97">
        <v>0.99</v>
      </c>
      <c r="G12" s="97">
        <v>1</v>
      </c>
      <c r="H12" s="97">
        <v>1.01</v>
      </c>
      <c r="I12" s="97">
        <v>1.07</v>
      </c>
      <c r="J12" s="97">
        <v>1.21</v>
      </c>
      <c r="K12" s="97">
        <v>1.1830531341819741</v>
      </c>
      <c r="L12" s="97">
        <v>1</v>
      </c>
      <c r="M12" s="97">
        <v>1.01</v>
      </c>
      <c r="N12" s="97">
        <v>1.08</v>
      </c>
      <c r="O12" s="97">
        <v>1.17</v>
      </c>
      <c r="P12" s="93" t="s">
        <v>66</v>
      </c>
    </row>
    <row r="13" spans="1:16" ht="24.95" customHeight="1" thickBot="1" x14ac:dyDescent="0.3">
      <c r="A13" s="31" t="s">
        <v>101</v>
      </c>
      <c r="B13" s="96">
        <v>1.03</v>
      </c>
      <c r="C13" s="139">
        <v>0.99</v>
      </c>
      <c r="D13" s="96">
        <v>1.05</v>
      </c>
      <c r="E13" s="96">
        <v>1.27</v>
      </c>
      <c r="F13" s="96">
        <v>1.72</v>
      </c>
      <c r="G13" s="309">
        <v>1.06</v>
      </c>
      <c r="H13" s="309">
        <v>1.05</v>
      </c>
      <c r="I13" s="309">
        <v>1.1299999999999999</v>
      </c>
      <c r="J13" s="309">
        <v>1.68</v>
      </c>
      <c r="K13" s="309">
        <v>1.97</v>
      </c>
      <c r="L13" s="309">
        <v>1.05</v>
      </c>
      <c r="M13" s="309">
        <v>1.05</v>
      </c>
      <c r="N13" s="309">
        <v>1.1000000000000001</v>
      </c>
      <c r="O13" s="309">
        <v>1.17</v>
      </c>
      <c r="P13" s="93" t="s">
        <v>261</v>
      </c>
    </row>
    <row r="14" spans="1:16" ht="24.95" customHeight="1" thickBot="1" x14ac:dyDescent="0.3">
      <c r="A14" s="31" t="s">
        <v>100</v>
      </c>
      <c r="B14" s="97">
        <v>1.03</v>
      </c>
      <c r="C14" s="97">
        <v>1.02</v>
      </c>
      <c r="D14" s="97">
        <v>1.25</v>
      </c>
      <c r="E14" s="97">
        <v>2.04</v>
      </c>
      <c r="F14" s="97">
        <v>2.21</v>
      </c>
      <c r="G14" s="310"/>
      <c r="H14" s="310"/>
      <c r="I14" s="310"/>
      <c r="J14" s="310"/>
      <c r="K14" s="310"/>
      <c r="L14" s="310"/>
      <c r="M14" s="310"/>
      <c r="N14" s="310"/>
      <c r="O14" s="310"/>
      <c r="P14" s="93" t="s">
        <v>139</v>
      </c>
    </row>
    <row r="15" spans="1:16" ht="24.95" customHeight="1" thickBot="1" x14ac:dyDescent="0.3">
      <c r="A15" s="31" t="s">
        <v>63</v>
      </c>
      <c r="B15" s="96">
        <v>1.02</v>
      </c>
      <c r="C15" s="139">
        <v>1.04</v>
      </c>
      <c r="D15" s="96">
        <v>1.05</v>
      </c>
      <c r="E15" s="96">
        <v>1.1000000000000001</v>
      </c>
      <c r="F15" s="96">
        <v>1.07</v>
      </c>
      <c r="G15" s="139">
        <v>1.06</v>
      </c>
      <c r="H15" s="139">
        <v>1.04</v>
      </c>
      <c r="I15" s="139">
        <v>1.03</v>
      </c>
      <c r="J15" s="139">
        <v>1.1100000000000001</v>
      </c>
      <c r="K15" s="139">
        <v>1.0398056611252935</v>
      </c>
      <c r="L15" s="139">
        <v>1.07</v>
      </c>
      <c r="M15" s="139">
        <v>1.04</v>
      </c>
      <c r="N15" s="139">
        <v>1.02</v>
      </c>
      <c r="O15" s="139">
        <v>1.58</v>
      </c>
      <c r="P15" s="93" t="s">
        <v>99</v>
      </c>
    </row>
    <row r="16" spans="1:16" ht="24.95" customHeight="1" thickBot="1" x14ac:dyDescent="0.3">
      <c r="A16" s="31" t="s">
        <v>97</v>
      </c>
      <c r="B16" s="97">
        <v>1.03</v>
      </c>
      <c r="C16" s="97">
        <v>0.99</v>
      </c>
      <c r="D16" s="97">
        <v>1</v>
      </c>
      <c r="E16" s="97">
        <v>1.18</v>
      </c>
      <c r="F16" s="97">
        <v>1.28</v>
      </c>
      <c r="G16" s="97">
        <v>1.05</v>
      </c>
      <c r="H16" s="97">
        <v>1.03</v>
      </c>
      <c r="I16" s="97">
        <v>0.99</v>
      </c>
      <c r="J16" s="97">
        <v>1.1299999999999999</v>
      </c>
      <c r="K16" s="97">
        <v>1.2130028327599294</v>
      </c>
      <c r="L16" s="97">
        <v>1.05</v>
      </c>
      <c r="M16" s="97">
        <v>1.03</v>
      </c>
      <c r="N16" s="97">
        <v>1.06</v>
      </c>
      <c r="O16" s="97">
        <v>1.0900000000000001</v>
      </c>
      <c r="P16" s="93" t="s">
        <v>98</v>
      </c>
    </row>
    <row r="17" spans="1:16" ht="24.95" customHeight="1" thickBot="1" x14ac:dyDescent="0.3">
      <c r="A17" s="31" t="s">
        <v>61</v>
      </c>
      <c r="B17" s="96">
        <v>1.01</v>
      </c>
      <c r="C17" s="139">
        <v>0.98</v>
      </c>
      <c r="D17" s="96">
        <v>0.83</v>
      </c>
      <c r="E17" s="96">
        <v>0.92</v>
      </c>
      <c r="F17" s="96">
        <v>0.83</v>
      </c>
      <c r="G17" s="139">
        <v>1.05</v>
      </c>
      <c r="H17" s="139">
        <v>1</v>
      </c>
      <c r="I17" s="139">
        <v>0.9</v>
      </c>
      <c r="J17" s="139">
        <v>1.01</v>
      </c>
      <c r="K17" s="139">
        <v>0.87471881719749245</v>
      </c>
      <c r="L17" s="139">
        <v>1.06</v>
      </c>
      <c r="M17" s="139">
        <v>1</v>
      </c>
      <c r="N17" s="139">
        <v>0.94</v>
      </c>
      <c r="O17" s="139">
        <v>1.07</v>
      </c>
      <c r="P17" s="93" t="s">
        <v>96</v>
      </c>
    </row>
    <row r="18" spans="1:16" ht="24.95" customHeight="1" thickBot="1" x14ac:dyDescent="0.3">
      <c r="A18" s="31" t="s">
        <v>59</v>
      </c>
      <c r="B18" s="97">
        <v>0.99</v>
      </c>
      <c r="C18" s="97">
        <v>1</v>
      </c>
      <c r="D18" s="97">
        <v>0.96</v>
      </c>
      <c r="E18" s="97">
        <v>0.96</v>
      </c>
      <c r="F18" s="97">
        <v>1.1299999999999999</v>
      </c>
      <c r="G18" s="97">
        <v>1</v>
      </c>
      <c r="H18" s="97">
        <v>0.99</v>
      </c>
      <c r="I18" s="97">
        <v>0.96</v>
      </c>
      <c r="J18" s="97">
        <v>1.04</v>
      </c>
      <c r="K18" s="97">
        <v>1.1643164741411165</v>
      </c>
      <c r="L18" s="97">
        <v>1.01</v>
      </c>
      <c r="M18" s="97">
        <v>0.99</v>
      </c>
      <c r="N18" s="97">
        <v>0.97</v>
      </c>
      <c r="O18" s="97">
        <v>0.98</v>
      </c>
      <c r="P18" s="93" t="s">
        <v>60</v>
      </c>
    </row>
    <row r="19" spans="1:16" ht="24.95" customHeight="1" thickBot="1" x14ac:dyDescent="0.3">
      <c r="A19" s="31" t="s">
        <v>57</v>
      </c>
      <c r="B19" s="96">
        <v>1.02</v>
      </c>
      <c r="C19" s="139">
        <v>1.01</v>
      </c>
      <c r="D19" s="96">
        <v>1</v>
      </c>
      <c r="E19" s="96">
        <v>1.02</v>
      </c>
      <c r="F19" s="96">
        <v>1.24</v>
      </c>
      <c r="G19" s="139">
        <v>1.01</v>
      </c>
      <c r="H19" s="139">
        <v>1.02</v>
      </c>
      <c r="I19" s="139">
        <v>0.99</v>
      </c>
      <c r="J19" s="139">
        <v>1.07</v>
      </c>
      <c r="K19" s="139">
        <v>1.3330463615673773</v>
      </c>
      <c r="L19" s="139">
        <v>1.01</v>
      </c>
      <c r="M19" s="139">
        <v>1.02</v>
      </c>
      <c r="N19" s="139">
        <v>1.01</v>
      </c>
      <c r="O19" s="139">
        <v>1.01</v>
      </c>
      <c r="P19" s="93" t="s">
        <v>95</v>
      </c>
    </row>
    <row r="20" spans="1:16" ht="24.95" customHeight="1" thickBot="1" x14ac:dyDescent="0.3">
      <c r="A20" s="31" t="s">
        <v>55</v>
      </c>
      <c r="B20" s="97">
        <v>1.06</v>
      </c>
      <c r="C20" s="97">
        <v>1.04</v>
      </c>
      <c r="D20" s="97">
        <v>0.99</v>
      </c>
      <c r="E20" s="97">
        <v>0.98</v>
      </c>
      <c r="F20" s="97">
        <v>1.1000000000000001</v>
      </c>
      <c r="G20" s="97">
        <v>1.02</v>
      </c>
      <c r="H20" s="97">
        <v>1.06</v>
      </c>
      <c r="I20" s="97">
        <v>1.01</v>
      </c>
      <c r="J20" s="97">
        <v>0.96</v>
      </c>
      <c r="K20" s="97">
        <v>1.1819964236853522</v>
      </c>
      <c r="L20" s="97">
        <v>1.01</v>
      </c>
      <c r="M20" s="97">
        <v>1.06</v>
      </c>
      <c r="N20" s="97">
        <v>1.02</v>
      </c>
      <c r="O20" s="97">
        <v>1.03</v>
      </c>
      <c r="P20" s="93" t="s">
        <v>94</v>
      </c>
    </row>
    <row r="21" spans="1:16" ht="24.95" customHeight="1" thickBot="1" x14ac:dyDescent="0.3">
      <c r="A21" s="31" t="s">
        <v>53</v>
      </c>
      <c r="B21" s="96">
        <v>0.98</v>
      </c>
      <c r="C21" s="139">
        <v>1.04</v>
      </c>
      <c r="D21" s="96">
        <v>1.05</v>
      </c>
      <c r="E21" s="96">
        <v>0.97</v>
      </c>
      <c r="F21" s="96">
        <v>0.96</v>
      </c>
      <c r="G21" s="139">
        <v>1</v>
      </c>
      <c r="H21" s="139">
        <v>1.04</v>
      </c>
      <c r="I21" s="139">
        <v>1.07</v>
      </c>
      <c r="J21" s="139">
        <v>1.03</v>
      </c>
      <c r="K21" s="139">
        <v>1.0590349712449547</v>
      </c>
      <c r="L21" s="139">
        <v>1.01</v>
      </c>
      <c r="M21" s="139">
        <v>1.04</v>
      </c>
      <c r="N21" s="139">
        <v>1.06</v>
      </c>
      <c r="O21" s="139">
        <v>0.99</v>
      </c>
      <c r="P21" s="93" t="s">
        <v>54</v>
      </c>
    </row>
    <row r="22" spans="1:16" ht="24.95" customHeight="1" thickBot="1" x14ac:dyDescent="0.3">
      <c r="A22" s="31" t="s">
        <v>51</v>
      </c>
      <c r="B22" s="97">
        <v>0.98</v>
      </c>
      <c r="C22" s="97">
        <v>0.98</v>
      </c>
      <c r="D22" s="97">
        <v>0.98</v>
      </c>
      <c r="E22" s="97">
        <v>1.1100000000000001</v>
      </c>
      <c r="F22" s="97">
        <v>1.05</v>
      </c>
      <c r="G22" s="97">
        <v>1</v>
      </c>
      <c r="H22" s="97">
        <v>0.99</v>
      </c>
      <c r="I22" s="97">
        <v>0.98</v>
      </c>
      <c r="J22" s="97">
        <v>1.1299999999999999</v>
      </c>
      <c r="K22" s="97">
        <v>1.0670107113755329</v>
      </c>
      <c r="L22" s="97">
        <v>1</v>
      </c>
      <c r="M22" s="97">
        <v>0.99</v>
      </c>
      <c r="N22" s="97">
        <v>1</v>
      </c>
      <c r="O22" s="97">
        <v>1.07</v>
      </c>
      <c r="P22" s="93" t="s">
        <v>52</v>
      </c>
    </row>
    <row r="23" spans="1:16" ht="24.95" customHeight="1" thickBot="1" x14ac:dyDescent="0.3">
      <c r="A23" s="31" t="s">
        <v>49</v>
      </c>
      <c r="B23" s="96">
        <v>0.99</v>
      </c>
      <c r="C23" s="139">
        <v>0.99</v>
      </c>
      <c r="D23" s="96">
        <v>0.99</v>
      </c>
      <c r="E23" s="96">
        <v>1.1499999999999999</v>
      </c>
      <c r="F23" s="96">
        <v>1.26</v>
      </c>
      <c r="G23" s="139">
        <v>1</v>
      </c>
      <c r="H23" s="139">
        <v>1</v>
      </c>
      <c r="I23" s="139">
        <v>0.99</v>
      </c>
      <c r="J23" s="139">
        <v>1.0900000000000001</v>
      </c>
      <c r="K23" s="139">
        <v>1.5191141349234494</v>
      </c>
      <c r="L23" s="139">
        <v>0.99</v>
      </c>
      <c r="M23" s="139">
        <v>1</v>
      </c>
      <c r="N23" s="139">
        <v>0.99</v>
      </c>
      <c r="O23" s="139">
        <v>1.08</v>
      </c>
      <c r="P23" s="93" t="s">
        <v>50</v>
      </c>
    </row>
    <row r="24" spans="1:16" ht="24.95" customHeight="1" thickBot="1" x14ac:dyDescent="0.3">
      <c r="A24" s="31" t="s">
        <v>260</v>
      </c>
      <c r="B24" s="97" t="s">
        <v>152</v>
      </c>
      <c r="C24" s="97"/>
      <c r="D24" s="97" t="s">
        <v>152</v>
      </c>
      <c r="E24" s="97" t="s">
        <v>152</v>
      </c>
      <c r="F24" s="97" t="s">
        <v>152</v>
      </c>
      <c r="G24" s="97">
        <v>1.07</v>
      </c>
      <c r="H24" s="97">
        <v>1.18</v>
      </c>
      <c r="I24" s="97">
        <v>1.17</v>
      </c>
      <c r="J24" s="97">
        <v>1.32</v>
      </c>
      <c r="K24" s="97">
        <v>2.2014348670485853</v>
      </c>
      <c r="L24" s="97">
        <v>0.88</v>
      </c>
      <c r="M24" s="97">
        <v>1.18</v>
      </c>
      <c r="N24" s="97">
        <v>1.01</v>
      </c>
      <c r="O24" s="97">
        <v>1.0900000000000001</v>
      </c>
      <c r="P24" s="93" t="s">
        <v>143</v>
      </c>
    </row>
    <row r="25" spans="1:16" ht="24.95" customHeight="1" thickBot="1" x14ac:dyDescent="0.3">
      <c r="A25" s="31" t="s">
        <v>92</v>
      </c>
      <c r="B25" s="96">
        <v>1.01</v>
      </c>
      <c r="C25" s="139">
        <v>0.94</v>
      </c>
      <c r="D25" s="96">
        <v>1.1000000000000001</v>
      </c>
      <c r="E25" s="96">
        <v>1</v>
      </c>
      <c r="F25" s="96">
        <v>3.79</v>
      </c>
      <c r="G25" s="139">
        <v>1.03</v>
      </c>
      <c r="H25" s="139">
        <v>0.8</v>
      </c>
      <c r="I25" s="139">
        <v>0.98</v>
      </c>
      <c r="J25" s="139">
        <v>0.91</v>
      </c>
      <c r="K25" s="139">
        <v>3.4840727620332883</v>
      </c>
      <c r="L25" s="139">
        <v>1.03</v>
      </c>
      <c r="M25" s="139">
        <v>0.8</v>
      </c>
      <c r="N25" s="139">
        <v>0.96</v>
      </c>
      <c r="O25" s="139">
        <v>0.92</v>
      </c>
      <c r="P25" s="93" t="s">
        <v>93</v>
      </c>
    </row>
    <row r="26" spans="1:16" ht="24.95" customHeight="1" thickBot="1" x14ac:dyDescent="0.3">
      <c r="A26" s="31" t="s">
        <v>47</v>
      </c>
      <c r="B26" s="97">
        <v>0.98</v>
      </c>
      <c r="C26" s="97">
        <v>0.97</v>
      </c>
      <c r="D26" s="97">
        <v>0.94</v>
      </c>
      <c r="E26" s="97">
        <v>0.94</v>
      </c>
      <c r="F26" s="97">
        <v>0.94</v>
      </c>
      <c r="G26" s="97">
        <v>1</v>
      </c>
      <c r="H26" s="97">
        <v>0.98</v>
      </c>
      <c r="I26" s="97">
        <v>0.94</v>
      </c>
      <c r="J26" s="97">
        <v>1</v>
      </c>
      <c r="K26" s="97">
        <v>0.98035018825344744</v>
      </c>
      <c r="L26" s="97">
        <v>1</v>
      </c>
      <c r="M26" s="97">
        <v>0.98</v>
      </c>
      <c r="N26" s="97">
        <v>0.96</v>
      </c>
      <c r="O26" s="97">
        <v>0.98</v>
      </c>
      <c r="P26" s="93" t="s">
        <v>48</v>
      </c>
    </row>
    <row r="27" spans="1:16" ht="24.95" customHeight="1" thickBot="1" x14ac:dyDescent="0.3">
      <c r="A27" s="31" t="s">
        <v>45</v>
      </c>
      <c r="B27" s="96">
        <v>0.99</v>
      </c>
      <c r="C27" s="139">
        <v>0.99</v>
      </c>
      <c r="D27" s="96">
        <v>0.95</v>
      </c>
      <c r="E27" s="96">
        <v>0.95</v>
      </c>
      <c r="F27" s="96">
        <v>0.91</v>
      </c>
      <c r="G27" s="139">
        <v>1.03</v>
      </c>
      <c r="H27" s="139">
        <v>0.99</v>
      </c>
      <c r="I27" s="139">
        <v>0.97</v>
      </c>
      <c r="J27" s="139">
        <v>1</v>
      </c>
      <c r="K27" s="139">
        <v>0.92390029427823595</v>
      </c>
      <c r="L27" s="139">
        <v>1.05</v>
      </c>
      <c r="M27" s="139">
        <v>0.99</v>
      </c>
      <c r="N27" s="139">
        <v>0.98</v>
      </c>
      <c r="O27" s="139">
        <v>0.98</v>
      </c>
      <c r="P27" s="93" t="s">
        <v>46</v>
      </c>
    </row>
    <row r="28" spans="1:16" ht="24.95" customHeight="1" thickBot="1" x14ac:dyDescent="0.3">
      <c r="A28" s="31" t="s">
        <v>90</v>
      </c>
      <c r="B28" s="97">
        <v>1</v>
      </c>
      <c r="C28" s="97">
        <v>1.02</v>
      </c>
      <c r="D28" s="97">
        <v>1.02</v>
      </c>
      <c r="E28" s="97">
        <v>0.92</v>
      </c>
      <c r="F28" s="97">
        <v>1.03</v>
      </c>
      <c r="G28" s="97">
        <v>1.04</v>
      </c>
      <c r="H28" s="97">
        <v>1.04</v>
      </c>
      <c r="I28" s="97">
        <v>1.03</v>
      </c>
      <c r="J28" s="97">
        <v>0.98</v>
      </c>
      <c r="K28" s="97">
        <v>1.0452822628866689</v>
      </c>
      <c r="L28" s="97">
        <v>1.04</v>
      </c>
      <c r="M28" s="97">
        <v>1.04</v>
      </c>
      <c r="N28" s="97">
        <v>1.04</v>
      </c>
      <c r="O28" s="97">
        <v>1</v>
      </c>
      <c r="P28" s="93" t="s">
        <v>91</v>
      </c>
    </row>
    <row r="29" spans="1:16" ht="24.95" customHeight="1" thickBot="1" x14ac:dyDescent="0.3">
      <c r="A29" s="31" t="s">
        <v>88</v>
      </c>
      <c r="B29" s="96">
        <v>1.01</v>
      </c>
      <c r="C29" s="139">
        <v>1.1299999999999999</v>
      </c>
      <c r="D29" s="96">
        <v>1.19</v>
      </c>
      <c r="E29" s="96">
        <v>1.1599999999999999</v>
      </c>
      <c r="F29" s="96">
        <v>1.04</v>
      </c>
      <c r="G29" s="139">
        <v>1.03</v>
      </c>
      <c r="H29" s="139">
        <v>1.1499999999999999</v>
      </c>
      <c r="I29" s="139">
        <v>1.25</v>
      </c>
      <c r="J29" s="139">
        <v>1.25</v>
      </c>
      <c r="K29" s="139">
        <v>1.2836114042708751</v>
      </c>
      <c r="L29" s="139">
        <v>1.04</v>
      </c>
      <c r="M29" s="139">
        <v>1.1499999999999999</v>
      </c>
      <c r="N29" s="139">
        <v>1.24</v>
      </c>
      <c r="O29" s="139">
        <v>1.34</v>
      </c>
      <c r="P29" s="93" t="s">
        <v>89</v>
      </c>
    </row>
    <row r="30" spans="1:16" ht="24.95" customHeight="1" thickBot="1" x14ac:dyDescent="0.3">
      <c r="A30" s="31" t="s">
        <v>269</v>
      </c>
      <c r="B30" s="97">
        <v>0.97</v>
      </c>
      <c r="C30" s="97">
        <v>0.99</v>
      </c>
      <c r="D30" s="97">
        <v>1.07</v>
      </c>
      <c r="E30" s="97">
        <v>1.1200000000000001</v>
      </c>
      <c r="F30" s="97">
        <v>0.85</v>
      </c>
      <c r="G30" s="97">
        <v>0.99</v>
      </c>
      <c r="H30" s="97">
        <v>1.01</v>
      </c>
      <c r="I30" s="97">
        <v>1.1299999999999999</v>
      </c>
      <c r="J30" s="97">
        <v>1.1100000000000001</v>
      </c>
      <c r="K30" s="97">
        <v>1.0516285499381828</v>
      </c>
      <c r="L30" s="97">
        <v>1</v>
      </c>
      <c r="M30" s="97">
        <v>1.01</v>
      </c>
      <c r="N30" s="97">
        <v>1.1000000000000001</v>
      </c>
      <c r="O30" s="97">
        <v>1.1499999999999999</v>
      </c>
      <c r="P30" s="93" t="s">
        <v>87</v>
      </c>
    </row>
    <row r="31" spans="1:16" ht="24.95" customHeight="1" thickBot="1" x14ac:dyDescent="0.3">
      <c r="A31" s="31" t="s">
        <v>140</v>
      </c>
      <c r="B31" s="96">
        <v>1.03</v>
      </c>
      <c r="C31" s="139">
        <v>1.05</v>
      </c>
      <c r="D31" s="96">
        <v>1.08</v>
      </c>
      <c r="E31" s="96">
        <v>1.06</v>
      </c>
      <c r="F31" s="96">
        <v>1</v>
      </c>
      <c r="G31" s="139">
        <v>1.05</v>
      </c>
      <c r="H31" s="139">
        <v>1.1000000000000001</v>
      </c>
      <c r="I31" s="139">
        <v>1.1499999999999999</v>
      </c>
      <c r="J31" s="139">
        <v>1.1599999999999999</v>
      </c>
      <c r="K31" s="139">
        <v>1.2595234438878269</v>
      </c>
      <c r="L31" s="139">
        <v>1.06</v>
      </c>
      <c r="M31" s="139">
        <v>1.1000000000000001</v>
      </c>
      <c r="N31" s="139">
        <v>1.1599999999999999</v>
      </c>
      <c r="O31" s="139">
        <v>1.18</v>
      </c>
      <c r="P31" s="93" t="s">
        <v>86</v>
      </c>
    </row>
    <row r="32" spans="1:16" ht="24.95" customHeight="1" thickBot="1" x14ac:dyDescent="0.3">
      <c r="A32" s="31" t="s">
        <v>43</v>
      </c>
      <c r="B32" s="97">
        <v>1</v>
      </c>
      <c r="C32" s="97">
        <v>0.97</v>
      </c>
      <c r="D32" s="97">
        <v>1.01</v>
      </c>
      <c r="E32" s="97">
        <v>1.01</v>
      </c>
      <c r="F32" s="97">
        <v>0.85</v>
      </c>
      <c r="G32" s="97">
        <v>0.99</v>
      </c>
      <c r="H32" s="97">
        <v>0.98</v>
      </c>
      <c r="I32" s="97">
        <v>0.98</v>
      </c>
      <c r="J32" s="97">
        <v>1.07</v>
      </c>
      <c r="K32" s="97">
        <v>0.94362480022489437</v>
      </c>
      <c r="L32" s="97">
        <v>1</v>
      </c>
      <c r="M32" s="97">
        <v>0.98</v>
      </c>
      <c r="N32" s="97">
        <v>1.01</v>
      </c>
      <c r="O32" s="97">
        <v>1.0900000000000001</v>
      </c>
      <c r="P32" s="93" t="s">
        <v>44</v>
      </c>
    </row>
    <row r="33" spans="1:16" ht="24.95" customHeight="1" thickBot="1" x14ac:dyDescent="0.3">
      <c r="A33" s="31" t="s">
        <v>84</v>
      </c>
      <c r="B33" s="96">
        <v>1</v>
      </c>
      <c r="C33" s="139">
        <v>1.01</v>
      </c>
      <c r="D33" s="96">
        <v>1.05</v>
      </c>
      <c r="E33" s="96">
        <v>1.25</v>
      </c>
      <c r="F33" s="96">
        <v>1.1200000000000001</v>
      </c>
      <c r="G33" s="139">
        <v>1.02</v>
      </c>
      <c r="H33" s="139">
        <v>1.01</v>
      </c>
      <c r="I33" s="139">
        <v>1.07</v>
      </c>
      <c r="J33" s="139">
        <v>1.17</v>
      </c>
      <c r="K33" s="139">
        <v>1.0136542429576465</v>
      </c>
      <c r="L33" s="139">
        <v>1.02</v>
      </c>
      <c r="M33" s="139">
        <v>1.01</v>
      </c>
      <c r="N33" s="139">
        <v>1.08</v>
      </c>
      <c r="O33" s="139">
        <v>1.1299999999999999</v>
      </c>
      <c r="P33" s="93" t="s">
        <v>85</v>
      </c>
    </row>
    <row r="34" spans="1:16" ht="24.95" customHeight="1" thickBot="1" x14ac:dyDescent="0.3">
      <c r="A34" s="31" t="s">
        <v>41</v>
      </c>
      <c r="B34" s="97">
        <v>1.01</v>
      </c>
      <c r="C34" s="97">
        <v>1.01</v>
      </c>
      <c r="D34" s="97">
        <v>0.98</v>
      </c>
      <c r="E34" s="97">
        <v>1.02</v>
      </c>
      <c r="F34" s="97">
        <v>1.22</v>
      </c>
      <c r="G34" s="97">
        <v>0.99</v>
      </c>
      <c r="H34" s="97">
        <v>1.01</v>
      </c>
      <c r="I34" s="97">
        <v>0.98</v>
      </c>
      <c r="J34" s="97">
        <v>1.04</v>
      </c>
      <c r="K34" s="97">
        <v>1.2160714547158424</v>
      </c>
      <c r="L34" s="97">
        <v>0.99</v>
      </c>
      <c r="M34" s="97">
        <v>1.01</v>
      </c>
      <c r="N34" s="97">
        <v>1.01</v>
      </c>
      <c r="O34" s="97">
        <v>1.02</v>
      </c>
      <c r="P34" s="93" t="s">
        <v>42</v>
      </c>
    </row>
    <row r="35" spans="1:16" ht="24.95" customHeight="1" thickBot="1" x14ac:dyDescent="0.3">
      <c r="A35" s="31" t="s">
        <v>39</v>
      </c>
      <c r="B35" s="96">
        <v>0.98</v>
      </c>
      <c r="C35" s="139">
        <v>0.93</v>
      </c>
      <c r="D35" s="96">
        <v>0.87</v>
      </c>
      <c r="E35" s="96">
        <v>0.8</v>
      </c>
      <c r="F35" s="96">
        <v>0.91</v>
      </c>
      <c r="G35" s="139">
        <v>1.02</v>
      </c>
      <c r="H35" s="139">
        <v>0.95</v>
      </c>
      <c r="I35" s="139">
        <v>0.89</v>
      </c>
      <c r="J35" s="139">
        <v>0.89</v>
      </c>
      <c r="K35" s="139">
        <v>0.99806029138468644</v>
      </c>
      <c r="L35" s="139">
        <v>1.03</v>
      </c>
      <c r="M35" s="139">
        <v>0.95</v>
      </c>
      <c r="N35" s="139">
        <v>0.92</v>
      </c>
      <c r="O35" s="139">
        <v>0.9</v>
      </c>
      <c r="P35" s="93" t="s">
        <v>40</v>
      </c>
    </row>
    <row r="36" spans="1:16" ht="24.95" customHeight="1" thickBot="1" x14ac:dyDescent="0.3">
      <c r="A36" s="31" t="s">
        <v>82</v>
      </c>
      <c r="B36" s="97">
        <v>0.92</v>
      </c>
      <c r="C36" s="97">
        <v>1.06</v>
      </c>
      <c r="D36" s="97">
        <v>1.1399999999999999</v>
      </c>
      <c r="E36" s="97">
        <v>1.2</v>
      </c>
      <c r="F36" s="97">
        <v>1.21</v>
      </c>
      <c r="G36" s="97">
        <v>0.93</v>
      </c>
      <c r="H36" s="97">
        <v>1.02</v>
      </c>
      <c r="I36" s="97">
        <v>1.1000000000000001</v>
      </c>
      <c r="J36" s="97">
        <v>1.28</v>
      </c>
      <c r="K36" s="97">
        <v>1.2130655786012292</v>
      </c>
      <c r="L36" s="97">
        <v>0.94</v>
      </c>
      <c r="M36" s="97">
        <v>1.02</v>
      </c>
      <c r="N36" s="97">
        <v>1.07</v>
      </c>
      <c r="O36" s="97">
        <v>1.27</v>
      </c>
      <c r="P36" s="93" t="s">
        <v>83</v>
      </c>
    </row>
    <row r="37" spans="1:16" ht="24.95" customHeight="1" thickBot="1" x14ac:dyDescent="0.3">
      <c r="A37" s="31" t="s">
        <v>37</v>
      </c>
      <c r="B37" s="96">
        <v>1</v>
      </c>
      <c r="C37" s="139">
        <v>1</v>
      </c>
      <c r="D37" s="96">
        <v>1.02</v>
      </c>
      <c r="E37" s="96">
        <v>1.21</v>
      </c>
      <c r="F37" s="96">
        <v>0.98</v>
      </c>
      <c r="G37" s="139">
        <v>1.01</v>
      </c>
      <c r="H37" s="139">
        <v>0.99</v>
      </c>
      <c r="I37" s="139">
        <v>1</v>
      </c>
      <c r="J37" s="139">
        <v>1.17</v>
      </c>
      <c r="K37" s="139">
        <v>1.0697772733006736</v>
      </c>
      <c r="L37" s="139">
        <v>1.02</v>
      </c>
      <c r="M37" s="139">
        <v>0.99</v>
      </c>
      <c r="N37" s="139">
        <v>1</v>
      </c>
      <c r="O37" s="139">
        <v>1.111</v>
      </c>
      <c r="P37" s="93" t="s">
        <v>38</v>
      </c>
    </row>
    <row r="38" spans="1:16" ht="24.95" customHeight="1" thickBot="1" x14ac:dyDescent="0.3">
      <c r="A38" s="31" t="s">
        <v>35</v>
      </c>
      <c r="B38" s="97">
        <v>0.99</v>
      </c>
      <c r="C38" s="97">
        <v>1.01</v>
      </c>
      <c r="D38" s="97">
        <v>1.03</v>
      </c>
      <c r="E38" s="97">
        <v>1.1599999999999999</v>
      </c>
      <c r="F38" s="97">
        <v>0.92</v>
      </c>
      <c r="G38" s="97">
        <v>1.01</v>
      </c>
      <c r="H38" s="97">
        <v>0.99</v>
      </c>
      <c r="I38" s="97">
        <v>1.01</v>
      </c>
      <c r="J38" s="97">
        <v>1.08</v>
      </c>
      <c r="K38" s="97">
        <v>1.0946328265941014</v>
      </c>
      <c r="L38" s="97">
        <v>1.01</v>
      </c>
      <c r="M38" s="97">
        <v>0.99</v>
      </c>
      <c r="N38" s="97">
        <v>1.01</v>
      </c>
      <c r="O38" s="97">
        <v>1.06</v>
      </c>
      <c r="P38" s="93" t="s">
        <v>36</v>
      </c>
    </row>
    <row r="39" spans="1:16" ht="24.95" customHeight="1" thickBot="1" x14ac:dyDescent="0.3">
      <c r="A39" s="31" t="s">
        <v>80</v>
      </c>
      <c r="B39" s="96">
        <v>1.01</v>
      </c>
      <c r="C39" s="139">
        <v>1.02</v>
      </c>
      <c r="D39" s="96">
        <v>1.08</v>
      </c>
      <c r="E39" s="96">
        <v>0.99</v>
      </c>
      <c r="F39" s="96">
        <v>0.79</v>
      </c>
      <c r="G39" s="139">
        <v>1.04</v>
      </c>
      <c r="H39" s="139">
        <v>1.03</v>
      </c>
      <c r="I39" s="139">
        <v>1.1100000000000001</v>
      </c>
      <c r="J39" s="139">
        <v>1.1200000000000001</v>
      </c>
      <c r="K39" s="139">
        <v>0.92139677660627295</v>
      </c>
      <c r="L39" s="139">
        <v>1.04</v>
      </c>
      <c r="M39" s="139">
        <v>1.03</v>
      </c>
      <c r="N39" s="139">
        <v>1.08</v>
      </c>
      <c r="O39" s="139">
        <v>1.1499999999999999</v>
      </c>
      <c r="P39" s="93" t="s">
        <v>81</v>
      </c>
    </row>
    <row r="40" spans="1:16" ht="24.95" customHeight="1" thickBot="1" x14ac:dyDescent="0.3">
      <c r="A40" s="31" t="s">
        <v>31</v>
      </c>
      <c r="B40" s="97">
        <v>1.01</v>
      </c>
      <c r="C40" s="97">
        <v>1.02</v>
      </c>
      <c r="D40" s="97">
        <v>1.02</v>
      </c>
      <c r="E40" s="97">
        <v>1.07</v>
      </c>
      <c r="F40" s="97">
        <v>1.06</v>
      </c>
      <c r="G40" s="97">
        <v>1.05</v>
      </c>
      <c r="H40" s="97">
        <v>1.02</v>
      </c>
      <c r="I40" s="97">
        <v>0.9</v>
      </c>
      <c r="J40" s="97">
        <v>0.93</v>
      </c>
      <c r="K40" s="97">
        <v>1.0873426582234205</v>
      </c>
      <c r="L40" s="97">
        <v>1.04</v>
      </c>
      <c r="M40" s="97">
        <v>1.02</v>
      </c>
      <c r="N40" s="97">
        <v>0.92</v>
      </c>
      <c r="O40" s="97">
        <v>0.92</v>
      </c>
      <c r="P40" s="93" t="s">
        <v>32</v>
      </c>
    </row>
    <row r="41" spans="1:16" ht="24.95" customHeight="1" thickBot="1" x14ac:dyDescent="0.3">
      <c r="A41" s="31" t="s">
        <v>33</v>
      </c>
      <c r="B41" s="96">
        <v>1.05</v>
      </c>
      <c r="C41" s="139">
        <v>1.08</v>
      </c>
      <c r="D41" s="96">
        <v>0.93</v>
      </c>
      <c r="E41" s="96">
        <v>0.98</v>
      </c>
      <c r="F41" s="96">
        <v>1</v>
      </c>
      <c r="G41" s="139">
        <v>1.03</v>
      </c>
      <c r="H41" s="139">
        <v>1.03</v>
      </c>
      <c r="I41" s="139">
        <v>1</v>
      </c>
      <c r="J41" s="139">
        <v>1.0900000000000001</v>
      </c>
      <c r="K41" s="139">
        <v>1.1430023549515391</v>
      </c>
      <c r="L41" s="139">
        <v>1.05</v>
      </c>
      <c r="M41" s="139">
        <v>1.03</v>
      </c>
      <c r="N41" s="139">
        <v>1.02</v>
      </c>
      <c r="O41" s="139">
        <v>1.04</v>
      </c>
      <c r="P41" s="93" t="s">
        <v>34</v>
      </c>
    </row>
    <row r="42" spans="1:16" ht="24.95" customHeight="1" thickBot="1" x14ac:dyDescent="0.3">
      <c r="A42" s="31" t="s">
        <v>29</v>
      </c>
      <c r="B42" s="95">
        <v>0.99</v>
      </c>
      <c r="C42" s="95">
        <v>1.1000000000000001</v>
      </c>
      <c r="D42" s="95">
        <v>1.27</v>
      </c>
      <c r="E42" s="95">
        <v>1.17</v>
      </c>
      <c r="F42" s="95">
        <v>0.88</v>
      </c>
      <c r="G42" s="95">
        <v>1</v>
      </c>
      <c r="H42" s="95">
        <v>1.04</v>
      </c>
      <c r="I42" s="95">
        <v>1.23</v>
      </c>
      <c r="J42" s="95">
        <v>1.2</v>
      </c>
      <c r="K42" s="95">
        <v>1.097136785417437</v>
      </c>
      <c r="L42" s="95">
        <v>1.01</v>
      </c>
      <c r="M42" s="95">
        <v>1.04</v>
      </c>
      <c r="N42" s="95">
        <v>1.1200000000000001</v>
      </c>
      <c r="O42" s="95">
        <v>1.31</v>
      </c>
      <c r="P42" s="93" t="s">
        <v>30</v>
      </c>
    </row>
    <row r="43" spans="1:16" ht="24.95" customHeight="1" thickBot="1" x14ac:dyDescent="0.3">
      <c r="A43" s="31" t="s">
        <v>27</v>
      </c>
      <c r="B43" s="94">
        <v>1</v>
      </c>
      <c r="C43" s="94">
        <v>1.02</v>
      </c>
      <c r="D43" s="94">
        <v>0.99</v>
      </c>
      <c r="E43" s="94">
        <v>1.01</v>
      </c>
      <c r="F43" s="94">
        <v>0.97</v>
      </c>
      <c r="G43" s="94">
        <v>1.02</v>
      </c>
      <c r="H43" s="94">
        <v>1.01</v>
      </c>
      <c r="I43" s="94">
        <v>0.99</v>
      </c>
      <c r="J43" s="94">
        <v>1.03</v>
      </c>
      <c r="K43" s="94">
        <v>1.05</v>
      </c>
      <c r="L43" s="94">
        <v>1.03</v>
      </c>
      <c r="M43" s="94">
        <v>1.01</v>
      </c>
      <c r="N43" s="94">
        <v>1</v>
      </c>
      <c r="O43" s="94">
        <v>1.02</v>
      </c>
      <c r="P43" s="93" t="s">
        <v>28</v>
      </c>
    </row>
    <row r="44" spans="1:16" ht="24.95" customHeight="1" x14ac:dyDescent="0.25">
      <c r="A44" s="301" t="s">
        <v>268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</row>
  </sheetData>
  <mergeCells count="17">
    <mergeCell ref="A1:P1"/>
    <mergeCell ref="A2:P2"/>
    <mergeCell ref="A44:P44"/>
    <mergeCell ref="B3:F3"/>
    <mergeCell ref="A3:A5"/>
    <mergeCell ref="P3:P5"/>
    <mergeCell ref="O13:O14"/>
    <mergeCell ref="N13:N14"/>
    <mergeCell ref="G3:K3"/>
    <mergeCell ref="L3:O3"/>
    <mergeCell ref="L13:L14"/>
    <mergeCell ref="G13:G14"/>
    <mergeCell ref="I13:I14"/>
    <mergeCell ref="J13:J14"/>
    <mergeCell ref="H13:H14"/>
    <mergeCell ref="M13:M14"/>
    <mergeCell ref="K13:K14"/>
  </mergeCells>
  <pageMargins left="0.7" right="0.44" top="0.38" bottom="0.36" header="0.22" footer="0.2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A1:E85"/>
  <sheetViews>
    <sheetView view="pageBreakPreview" topLeftCell="A73" zoomScaleNormal="70" zoomScaleSheetLayoutView="100" workbookViewId="0">
      <selection activeCell="A2" sqref="A2:P2"/>
    </sheetView>
  </sheetViews>
  <sheetFormatPr defaultRowHeight="15" x14ac:dyDescent="0.25"/>
  <cols>
    <col min="1" max="1" width="21.7109375" customWidth="1"/>
    <col min="2" max="2" width="57.7109375" customWidth="1"/>
    <col min="3" max="3" width="14.140625" customWidth="1"/>
    <col min="4" max="4" width="14" customWidth="1"/>
    <col min="5" max="5" width="12.28515625" customWidth="1"/>
  </cols>
  <sheetData>
    <row r="1" spans="1:5" ht="20.25" customHeight="1" thickBot="1" x14ac:dyDescent="0.3">
      <c r="A1" s="313" t="s">
        <v>547</v>
      </c>
      <c r="B1" s="314"/>
      <c r="C1" s="314"/>
      <c r="D1" s="314"/>
      <c r="E1" s="315"/>
    </row>
    <row r="2" spans="1:5" ht="19.5" customHeight="1" thickTop="1" thickBot="1" x14ac:dyDescent="0.3">
      <c r="A2" s="328" t="s">
        <v>548</v>
      </c>
      <c r="B2" s="329"/>
      <c r="C2" s="329"/>
      <c r="D2" s="329"/>
      <c r="E2" s="330"/>
    </row>
    <row r="3" spans="1:5" ht="16.5" customHeight="1" thickTop="1" thickBot="1" x14ac:dyDescent="0.3">
      <c r="A3" s="316" t="s">
        <v>411</v>
      </c>
      <c r="B3" s="317"/>
      <c r="C3" s="317"/>
      <c r="D3" s="317"/>
      <c r="E3" s="318"/>
    </row>
    <row r="4" spans="1:5" ht="16.5" customHeight="1" thickTop="1" thickBot="1" x14ac:dyDescent="0.3">
      <c r="A4" s="316" t="s">
        <v>249</v>
      </c>
      <c r="B4" s="317"/>
      <c r="C4" s="317"/>
      <c r="D4" s="317"/>
      <c r="E4" s="318"/>
    </row>
    <row r="5" spans="1:5" x14ac:dyDescent="0.25">
      <c r="A5" s="319" t="s">
        <v>248</v>
      </c>
      <c r="B5" s="320"/>
      <c r="C5" s="80" t="s">
        <v>5</v>
      </c>
      <c r="D5" s="81" t="s">
        <v>24</v>
      </c>
      <c r="E5" s="80" t="s">
        <v>74</v>
      </c>
    </row>
    <row r="6" spans="1:5" ht="15.75" thickBot="1" x14ac:dyDescent="0.3">
      <c r="A6" s="331" t="s">
        <v>247</v>
      </c>
      <c r="B6" s="332"/>
      <c r="C6" s="78" t="s">
        <v>10</v>
      </c>
      <c r="D6" s="79" t="s">
        <v>9</v>
      </c>
      <c r="E6" s="78" t="s">
        <v>16</v>
      </c>
    </row>
    <row r="7" spans="1:5" ht="16.5" thickTop="1" thickBot="1" x14ac:dyDescent="0.3">
      <c r="A7" s="321" t="s">
        <v>246</v>
      </c>
      <c r="B7" s="322"/>
      <c r="C7" s="132">
        <v>4988246</v>
      </c>
      <c r="D7" s="132">
        <v>5417424</v>
      </c>
      <c r="E7" s="132">
        <v>10405670</v>
      </c>
    </row>
    <row r="8" spans="1:5" ht="15.75" thickBot="1" x14ac:dyDescent="0.3">
      <c r="A8" s="323" t="s">
        <v>245</v>
      </c>
      <c r="B8" s="324"/>
      <c r="C8" s="133">
        <v>2312602</v>
      </c>
      <c r="D8" s="133">
        <v>2505224</v>
      </c>
      <c r="E8" s="133">
        <v>4817826</v>
      </c>
    </row>
    <row r="9" spans="1:5" ht="15.75" thickBot="1" x14ac:dyDescent="0.3">
      <c r="A9" s="323" t="s">
        <v>244</v>
      </c>
      <c r="B9" s="324"/>
      <c r="C9" s="132">
        <v>2227036</v>
      </c>
      <c r="D9" s="132">
        <v>2096418</v>
      </c>
      <c r="E9" s="132">
        <v>4323454</v>
      </c>
    </row>
    <row r="10" spans="1:5" ht="22.5" customHeight="1" thickBot="1" x14ac:dyDescent="0.3">
      <c r="A10" s="334" t="s">
        <v>573</v>
      </c>
      <c r="B10" s="335"/>
      <c r="C10" s="134">
        <v>2617155</v>
      </c>
      <c r="D10" s="134">
        <v>1069136</v>
      </c>
      <c r="E10" s="134">
        <v>3686291</v>
      </c>
    </row>
    <row r="11" spans="1:5" ht="15.75" thickBot="1" x14ac:dyDescent="0.3">
      <c r="A11" s="336" t="s">
        <v>243</v>
      </c>
      <c r="B11" s="324"/>
      <c r="C11" s="133">
        <v>608888</v>
      </c>
      <c r="D11" s="133">
        <v>1040305</v>
      </c>
      <c r="E11" s="133">
        <v>1649193</v>
      </c>
    </row>
    <row r="12" spans="1:5" ht="15.75" thickBot="1" x14ac:dyDescent="0.3">
      <c r="A12" s="325" t="s">
        <v>236</v>
      </c>
      <c r="B12" s="77" t="s">
        <v>242</v>
      </c>
      <c r="C12" s="133">
        <v>89923</v>
      </c>
      <c r="D12" s="133">
        <v>286411</v>
      </c>
      <c r="E12" s="133">
        <v>376334</v>
      </c>
    </row>
    <row r="13" spans="1:5" ht="15.75" thickBot="1" x14ac:dyDescent="0.3">
      <c r="A13" s="326"/>
      <c r="B13" s="75" t="s">
        <v>240</v>
      </c>
      <c r="C13" s="132">
        <v>220210</v>
      </c>
      <c r="D13" s="132">
        <v>147827</v>
      </c>
      <c r="E13" s="132">
        <v>368037</v>
      </c>
    </row>
    <row r="14" spans="1:5" ht="15.75" thickBot="1" x14ac:dyDescent="0.3">
      <c r="A14" s="326"/>
      <c r="B14" s="76" t="s">
        <v>241</v>
      </c>
      <c r="C14" s="133">
        <v>92771</v>
      </c>
      <c r="D14" s="133">
        <v>92376</v>
      </c>
      <c r="E14" s="133">
        <v>185147</v>
      </c>
    </row>
    <row r="15" spans="1:5" ht="15.75" thickBot="1" x14ac:dyDescent="0.3">
      <c r="A15" s="326"/>
      <c r="B15" s="75" t="s">
        <v>236</v>
      </c>
      <c r="C15" s="132">
        <v>73823</v>
      </c>
      <c r="D15" s="132">
        <v>98237</v>
      </c>
      <c r="E15" s="132">
        <v>172060</v>
      </c>
    </row>
    <row r="16" spans="1:5" ht="15.75" thickBot="1" x14ac:dyDescent="0.3">
      <c r="A16" s="326"/>
      <c r="B16" s="77" t="s">
        <v>239</v>
      </c>
      <c r="C16" s="133">
        <v>25735</v>
      </c>
      <c r="D16" s="133">
        <v>70475</v>
      </c>
      <c r="E16" s="133">
        <v>96210</v>
      </c>
    </row>
    <row r="17" spans="1:5" ht="15.75" thickBot="1" x14ac:dyDescent="0.3">
      <c r="A17" s="326"/>
      <c r="B17" s="75" t="s">
        <v>238</v>
      </c>
      <c r="C17" s="132">
        <v>38252</v>
      </c>
      <c r="D17" s="132">
        <v>50795</v>
      </c>
      <c r="E17" s="132">
        <v>89047</v>
      </c>
    </row>
    <row r="18" spans="1:5" ht="15.75" thickBot="1" x14ac:dyDescent="0.3">
      <c r="A18" s="326"/>
      <c r="B18" s="76" t="s">
        <v>237</v>
      </c>
      <c r="C18" s="133">
        <v>30158</v>
      </c>
      <c r="D18" s="133">
        <v>57200</v>
      </c>
      <c r="E18" s="133">
        <v>87358</v>
      </c>
    </row>
    <row r="19" spans="1:5" ht="15.75" thickBot="1" x14ac:dyDescent="0.3">
      <c r="A19" s="326"/>
      <c r="B19" s="75" t="s">
        <v>235</v>
      </c>
      <c r="C19" s="132">
        <v>22032</v>
      </c>
      <c r="D19" s="132">
        <v>35912</v>
      </c>
      <c r="E19" s="132">
        <v>57944</v>
      </c>
    </row>
    <row r="20" spans="1:5" ht="15.75" thickBot="1" x14ac:dyDescent="0.3">
      <c r="A20" s="327"/>
      <c r="B20" s="77" t="s">
        <v>232</v>
      </c>
      <c r="C20" s="133">
        <v>13342</v>
      </c>
      <c r="D20" s="133">
        <v>16610</v>
      </c>
      <c r="E20" s="133">
        <v>29952</v>
      </c>
    </row>
    <row r="21" spans="1:5" ht="15.75" thickBot="1" x14ac:dyDescent="0.3">
      <c r="A21" s="326"/>
      <c r="B21" s="75" t="s">
        <v>423</v>
      </c>
      <c r="C21" s="132">
        <v>8334</v>
      </c>
      <c r="D21" s="132">
        <v>10007</v>
      </c>
      <c r="E21" s="132">
        <v>18341</v>
      </c>
    </row>
    <row r="22" spans="1:5" ht="15.75" thickBot="1" x14ac:dyDescent="0.3">
      <c r="A22" s="326"/>
      <c r="B22" s="76" t="s">
        <v>234</v>
      </c>
      <c r="C22" s="133">
        <v>3189</v>
      </c>
      <c r="D22" s="133">
        <v>4190</v>
      </c>
      <c r="E22" s="133">
        <v>7379</v>
      </c>
    </row>
    <row r="23" spans="1:5" ht="15.75" thickBot="1" x14ac:dyDescent="0.3">
      <c r="A23" s="326"/>
      <c r="B23" s="75" t="s">
        <v>233</v>
      </c>
      <c r="C23" s="132">
        <v>2354</v>
      </c>
      <c r="D23" s="132">
        <v>4172</v>
      </c>
      <c r="E23" s="132">
        <v>6526</v>
      </c>
    </row>
    <row r="24" spans="1:5" ht="15.75" thickBot="1" x14ac:dyDescent="0.3">
      <c r="A24" s="326"/>
      <c r="B24" s="77" t="s">
        <v>424</v>
      </c>
      <c r="C24" s="133">
        <v>2000</v>
      </c>
      <c r="D24" s="133">
        <v>3617</v>
      </c>
      <c r="E24" s="133">
        <v>5617</v>
      </c>
    </row>
    <row r="25" spans="1:5" ht="15.75" thickBot="1" x14ac:dyDescent="0.3">
      <c r="A25" s="326"/>
      <c r="B25" s="75" t="s">
        <v>229</v>
      </c>
      <c r="C25" s="132">
        <v>2089</v>
      </c>
      <c r="D25" s="132">
        <v>3196</v>
      </c>
      <c r="E25" s="132">
        <v>5285</v>
      </c>
    </row>
    <row r="26" spans="1:5" ht="15.75" thickBot="1" x14ac:dyDescent="0.3">
      <c r="A26" s="326"/>
      <c r="B26" s="77" t="s">
        <v>425</v>
      </c>
      <c r="C26" s="133">
        <v>1425</v>
      </c>
      <c r="D26" s="133">
        <v>2928</v>
      </c>
      <c r="E26" s="133">
        <v>4353</v>
      </c>
    </row>
    <row r="27" spans="1:5" ht="15.75" thickBot="1" x14ac:dyDescent="0.3">
      <c r="A27" s="326"/>
      <c r="B27" s="75" t="s">
        <v>231</v>
      </c>
      <c r="C27" s="132">
        <v>1182</v>
      </c>
      <c r="D27" s="132">
        <v>2763</v>
      </c>
      <c r="E27" s="132">
        <v>3945</v>
      </c>
    </row>
    <row r="28" spans="1:5" ht="15.75" thickBot="1" x14ac:dyDescent="0.3">
      <c r="A28" s="326"/>
      <c r="B28" s="76" t="s">
        <v>426</v>
      </c>
      <c r="C28" s="133">
        <v>1334</v>
      </c>
      <c r="D28" s="133">
        <v>1577</v>
      </c>
      <c r="E28" s="133">
        <v>2911</v>
      </c>
    </row>
    <row r="29" spans="1:5" ht="15.75" thickBot="1" x14ac:dyDescent="0.3">
      <c r="A29" s="326"/>
      <c r="B29" s="75" t="s">
        <v>230</v>
      </c>
      <c r="C29" s="132">
        <v>811</v>
      </c>
      <c r="D29" s="132">
        <v>1951</v>
      </c>
      <c r="E29" s="132">
        <v>2762</v>
      </c>
    </row>
    <row r="30" spans="1:5" ht="15.75" thickBot="1" x14ac:dyDescent="0.3">
      <c r="A30" s="326"/>
      <c r="B30" s="77" t="s">
        <v>228</v>
      </c>
      <c r="C30" s="133">
        <v>289</v>
      </c>
      <c r="D30" s="133">
        <v>765</v>
      </c>
      <c r="E30" s="133">
        <v>1054</v>
      </c>
    </row>
    <row r="31" spans="1:5" ht="15.75" thickBot="1" x14ac:dyDescent="0.3">
      <c r="A31" s="326"/>
      <c r="B31" s="75" t="s">
        <v>427</v>
      </c>
      <c r="C31" s="132">
        <v>548</v>
      </c>
      <c r="D31" s="132">
        <v>359</v>
      </c>
      <c r="E31" s="132">
        <v>907</v>
      </c>
    </row>
    <row r="32" spans="1:5" ht="15.75" thickBot="1" x14ac:dyDescent="0.3">
      <c r="A32" s="326"/>
      <c r="B32" s="76" t="s">
        <v>428</v>
      </c>
      <c r="C32" s="133">
        <v>360</v>
      </c>
      <c r="D32" s="133">
        <v>326</v>
      </c>
      <c r="E32" s="133">
        <v>686</v>
      </c>
    </row>
    <row r="33" spans="1:5" ht="15.75" thickBot="1" x14ac:dyDescent="0.3">
      <c r="A33" s="326"/>
      <c r="B33" s="75" t="s">
        <v>429</v>
      </c>
      <c r="C33" s="132">
        <v>251</v>
      </c>
      <c r="D33" s="132">
        <v>360</v>
      </c>
      <c r="E33" s="132">
        <v>611</v>
      </c>
    </row>
    <row r="34" spans="1:5" ht="15.75" thickBot="1" x14ac:dyDescent="0.3">
      <c r="A34" s="167"/>
      <c r="B34" s="77" t="s">
        <v>430</v>
      </c>
      <c r="C34" s="133">
        <v>228</v>
      </c>
      <c r="D34" s="133">
        <v>369</v>
      </c>
      <c r="E34" s="133">
        <v>597</v>
      </c>
    </row>
    <row r="35" spans="1:5" ht="15.75" thickBot="1" x14ac:dyDescent="0.3">
      <c r="A35" s="167"/>
      <c r="B35" s="75" t="s">
        <v>431</v>
      </c>
      <c r="C35" s="132">
        <v>190</v>
      </c>
      <c r="D35" s="132">
        <v>261</v>
      </c>
      <c r="E35" s="132">
        <v>451</v>
      </c>
    </row>
    <row r="36" spans="1:5" ht="15.75" thickBot="1" x14ac:dyDescent="0.3">
      <c r="A36" s="167"/>
      <c r="B36" s="76" t="s">
        <v>432</v>
      </c>
      <c r="C36" s="133">
        <v>153</v>
      </c>
      <c r="D36" s="133">
        <v>183</v>
      </c>
      <c r="E36" s="133">
        <v>336</v>
      </c>
    </row>
    <row r="37" spans="1:5" ht="15.75" thickBot="1" x14ac:dyDescent="0.3">
      <c r="A37" s="167"/>
      <c r="B37" s="75" t="s">
        <v>433</v>
      </c>
      <c r="C37" s="132">
        <v>153</v>
      </c>
      <c r="D37" s="132">
        <v>183</v>
      </c>
      <c r="E37" s="132">
        <v>336</v>
      </c>
    </row>
    <row r="38" spans="1:5" ht="15.75" thickBot="1" x14ac:dyDescent="0.3">
      <c r="A38" s="167"/>
      <c r="B38" s="76" t="s">
        <v>434</v>
      </c>
      <c r="C38" s="133">
        <v>163</v>
      </c>
      <c r="D38" s="133">
        <v>172</v>
      </c>
      <c r="E38" s="133">
        <v>335</v>
      </c>
    </row>
    <row r="39" spans="1:5" ht="15.75" thickBot="1" x14ac:dyDescent="0.3">
      <c r="A39" s="167"/>
      <c r="B39" s="75" t="s">
        <v>435</v>
      </c>
      <c r="C39" s="132">
        <v>144</v>
      </c>
      <c r="D39" s="132">
        <v>166</v>
      </c>
      <c r="E39" s="132">
        <v>310</v>
      </c>
    </row>
    <row r="40" spans="1:5" ht="15.75" thickBot="1" x14ac:dyDescent="0.3">
      <c r="A40" s="167"/>
      <c r="B40" s="77" t="s">
        <v>436</v>
      </c>
      <c r="C40" s="133">
        <v>244</v>
      </c>
      <c r="D40" s="133">
        <v>44</v>
      </c>
      <c r="E40" s="133">
        <v>288</v>
      </c>
    </row>
    <row r="41" spans="1:5" ht="15.75" thickBot="1" x14ac:dyDescent="0.3">
      <c r="A41" s="167"/>
      <c r="B41" s="75" t="s">
        <v>437</v>
      </c>
      <c r="C41" s="132">
        <v>87</v>
      </c>
      <c r="D41" s="132">
        <v>151</v>
      </c>
      <c r="E41" s="132">
        <v>238</v>
      </c>
    </row>
    <row r="42" spans="1:5" ht="15.75" thickBot="1" x14ac:dyDescent="0.3">
      <c r="A42" s="167"/>
      <c r="B42" s="76" t="s">
        <v>438</v>
      </c>
      <c r="C42" s="133">
        <v>33</v>
      </c>
      <c r="D42" s="133">
        <v>158</v>
      </c>
      <c r="E42" s="133">
        <v>191</v>
      </c>
    </row>
    <row r="43" spans="1:5" ht="15.75" thickBot="1" x14ac:dyDescent="0.3">
      <c r="A43" s="167"/>
      <c r="B43" s="75" t="s">
        <v>439</v>
      </c>
      <c r="C43" s="132">
        <v>60</v>
      </c>
      <c r="D43" s="132">
        <v>102</v>
      </c>
      <c r="E43" s="132">
        <v>162</v>
      </c>
    </row>
    <row r="44" spans="1:5" ht="15.75" thickBot="1" x14ac:dyDescent="0.3">
      <c r="A44" s="167"/>
      <c r="B44" s="77" t="s">
        <v>440</v>
      </c>
      <c r="C44" s="133">
        <v>35</v>
      </c>
      <c r="D44" s="133">
        <v>65</v>
      </c>
      <c r="E44" s="133">
        <v>100</v>
      </c>
    </row>
    <row r="45" spans="1:5" ht="15.75" thickBot="1" x14ac:dyDescent="0.3">
      <c r="A45" s="167"/>
      <c r="B45" s="75" t="s">
        <v>441</v>
      </c>
      <c r="C45" s="132">
        <v>43</v>
      </c>
      <c r="D45" s="132">
        <v>56</v>
      </c>
      <c r="E45" s="132">
        <v>99</v>
      </c>
    </row>
    <row r="46" spans="1:5" ht="15.75" thickBot="1" x14ac:dyDescent="0.3">
      <c r="A46" s="167"/>
      <c r="B46" s="76" t="s">
        <v>442</v>
      </c>
      <c r="C46" s="133">
        <v>45</v>
      </c>
      <c r="D46" s="133">
        <v>49</v>
      </c>
      <c r="E46" s="133">
        <v>94</v>
      </c>
    </row>
    <row r="47" spans="1:5" ht="15.75" thickBot="1" x14ac:dyDescent="0.3">
      <c r="A47" s="167"/>
      <c r="B47" s="75" t="s">
        <v>443</v>
      </c>
      <c r="C47" s="132">
        <v>30</v>
      </c>
      <c r="D47" s="132">
        <v>45</v>
      </c>
      <c r="E47" s="132">
        <v>75</v>
      </c>
    </row>
    <row r="48" spans="1:5" ht="15.75" thickBot="1" x14ac:dyDescent="0.3">
      <c r="A48" s="167"/>
      <c r="B48" s="77" t="s">
        <v>444</v>
      </c>
      <c r="C48" s="133">
        <v>0</v>
      </c>
      <c r="D48" s="133">
        <v>71</v>
      </c>
      <c r="E48" s="133">
        <v>71</v>
      </c>
    </row>
    <row r="49" spans="1:5" ht="15.75" thickBot="1" x14ac:dyDescent="0.3">
      <c r="A49" s="167"/>
      <c r="B49" s="75" t="s">
        <v>445</v>
      </c>
      <c r="C49" s="132">
        <v>30</v>
      </c>
      <c r="D49" s="132">
        <v>40</v>
      </c>
      <c r="E49" s="132">
        <v>70</v>
      </c>
    </row>
    <row r="50" spans="1:5" ht="15.75" thickBot="1" x14ac:dyDescent="0.3">
      <c r="A50" s="168"/>
      <c r="B50" s="77" t="s">
        <v>446</v>
      </c>
      <c r="C50" s="133">
        <v>19</v>
      </c>
      <c r="D50" s="133">
        <v>9</v>
      </c>
      <c r="E50" s="133">
        <v>28</v>
      </c>
    </row>
    <row r="51" spans="1:5" ht="20.100000000000001" customHeight="1" thickBot="1" x14ac:dyDescent="0.3">
      <c r="A51" s="333" t="s">
        <v>227</v>
      </c>
      <c r="B51" s="324"/>
      <c r="C51" s="134">
        <v>632069</v>
      </c>
      <c r="D51" s="134">
        <v>894178</v>
      </c>
      <c r="E51" s="134">
        <v>1526247</v>
      </c>
    </row>
    <row r="52" spans="1:5" ht="20.100000000000001" customHeight="1" thickBot="1" x14ac:dyDescent="0.3">
      <c r="A52" s="323" t="s">
        <v>226</v>
      </c>
      <c r="B52" s="324"/>
      <c r="C52" s="133">
        <v>548423</v>
      </c>
      <c r="D52" s="133">
        <v>557689</v>
      </c>
      <c r="E52" s="133">
        <v>1106112</v>
      </c>
    </row>
    <row r="53" spans="1:5" ht="20.100000000000001" customHeight="1" thickBot="1" x14ac:dyDescent="0.3">
      <c r="A53" s="323" t="s">
        <v>225</v>
      </c>
      <c r="B53" s="324"/>
      <c r="C53" s="132">
        <v>533445</v>
      </c>
      <c r="D53" s="132">
        <v>344492</v>
      </c>
      <c r="E53" s="132">
        <v>877937</v>
      </c>
    </row>
    <row r="54" spans="1:5" ht="20.100000000000001" customHeight="1" thickBot="1" x14ac:dyDescent="0.3">
      <c r="A54" s="323" t="s">
        <v>224</v>
      </c>
      <c r="B54" s="324"/>
      <c r="C54" s="133">
        <v>516273</v>
      </c>
      <c r="D54" s="133">
        <v>298594</v>
      </c>
      <c r="E54" s="133">
        <v>814867</v>
      </c>
    </row>
    <row r="55" spans="1:5" ht="20.100000000000001" customHeight="1" thickBot="1" x14ac:dyDescent="0.3">
      <c r="A55" s="323" t="s">
        <v>223</v>
      </c>
      <c r="B55" s="324"/>
      <c r="C55" s="132">
        <v>316115</v>
      </c>
      <c r="D55" s="132">
        <v>161897</v>
      </c>
      <c r="E55" s="132">
        <v>478012</v>
      </c>
    </row>
    <row r="56" spans="1:5" ht="20.100000000000001" customHeight="1" thickBot="1" x14ac:dyDescent="0.3">
      <c r="A56" s="323" t="s">
        <v>222</v>
      </c>
      <c r="B56" s="324"/>
      <c r="C56" s="133">
        <v>109159</v>
      </c>
      <c r="D56" s="133">
        <v>193950</v>
      </c>
      <c r="E56" s="133">
        <v>303109</v>
      </c>
    </row>
    <row r="57" spans="1:5" ht="20.100000000000001" customHeight="1" thickBot="1" x14ac:dyDescent="0.3">
      <c r="A57" s="323" t="s">
        <v>221</v>
      </c>
      <c r="B57" s="324"/>
      <c r="C57" s="132">
        <v>203536</v>
      </c>
      <c r="D57" s="132">
        <v>86860</v>
      </c>
      <c r="E57" s="132">
        <v>290396</v>
      </c>
    </row>
    <row r="58" spans="1:5" ht="20.100000000000001" customHeight="1" thickBot="1" x14ac:dyDescent="0.3">
      <c r="A58" s="323" t="s">
        <v>220</v>
      </c>
      <c r="B58" s="324"/>
      <c r="C58" s="133">
        <v>74198</v>
      </c>
      <c r="D58" s="133">
        <v>92992</v>
      </c>
      <c r="E58" s="133">
        <v>167190</v>
      </c>
    </row>
    <row r="59" spans="1:5" ht="20.100000000000001" customHeight="1" thickBot="1" x14ac:dyDescent="0.3">
      <c r="A59" s="323" t="s">
        <v>218</v>
      </c>
      <c r="B59" s="324"/>
      <c r="C59" s="132">
        <v>7053</v>
      </c>
      <c r="D59" s="132">
        <v>67089</v>
      </c>
      <c r="E59" s="132">
        <v>74142</v>
      </c>
    </row>
    <row r="60" spans="1:5" ht="20.100000000000001" customHeight="1" thickBot="1" x14ac:dyDescent="0.3">
      <c r="A60" s="323" t="s">
        <v>215</v>
      </c>
      <c r="B60" s="324"/>
      <c r="C60" s="133">
        <v>44907</v>
      </c>
      <c r="D60" s="133">
        <v>19190</v>
      </c>
      <c r="E60" s="133">
        <v>64097</v>
      </c>
    </row>
    <row r="61" spans="1:5" ht="20.100000000000001" customHeight="1" thickBot="1" x14ac:dyDescent="0.3">
      <c r="A61" s="323" t="s">
        <v>219</v>
      </c>
      <c r="B61" s="324"/>
      <c r="C61" s="132">
        <v>35811</v>
      </c>
      <c r="D61" s="132">
        <v>25476</v>
      </c>
      <c r="E61" s="132">
        <v>61287</v>
      </c>
    </row>
    <row r="62" spans="1:5" ht="20.100000000000001" customHeight="1" thickBot="1" x14ac:dyDescent="0.3">
      <c r="A62" s="334" t="s">
        <v>213</v>
      </c>
      <c r="B62" s="335"/>
      <c r="C62" s="133">
        <v>29061</v>
      </c>
      <c r="D62" s="133">
        <v>21257</v>
      </c>
      <c r="E62" s="133">
        <v>50318</v>
      </c>
    </row>
    <row r="63" spans="1:5" ht="20.100000000000001" customHeight="1" thickBot="1" x14ac:dyDescent="0.3">
      <c r="A63" s="323" t="s">
        <v>214</v>
      </c>
      <c r="B63" s="324"/>
      <c r="C63" s="132">
        <v>23822</v>
      </c>
      <c r="D63" s="132">
        <v>24742</v>
      </c>
      <c r="E63" s="132">
        <v>48564</v>
      </c>
    </row>
    <row r="64" spans="1:5" ht="20.100000000000001" customHeight="1" thickBot="1" x14ac:dyDescent="0.3">
      <c r="A64" s="323" t="s">
        <v>216</v>
      </c>
      <c r="B64" s="324"/>
      <c r="C64" s="133">
        <v>22037</v>
      </c>
      <c r="D64" s="133">
        <v>26025</v>
      </c>
      <c r="E64" s="133">
        <v>48062</v>
      </c>
    </row>
    <row r="65" spans="1:5" ht="20.100000000000001" customHeight="1" thickBot="1" x14ac:dyDescent="0.3">
      <c r="A65" s="323" t="s">
        <v>205</v>
      </c>
      <c r="B65" s="324"/>
      <c r="C65" s="132">
        <v>23149</v>
      </c>
      <c r="D65" s="132">
        <v>20408</v>
      </c>
      <c r="E65" s="132">
        <v>43557</v>
      </c>
    </row>
    <row r="66" spans="1:5" ht="20.100000000000001" customHeight="1" thickBot="1" x14ac:dyDescent="0.3">
      <c r="A66" s="323" t="s">
        <v>211</v>
      </c>
      <c r="B66" s="324"/>
      <c r="C66" s="133">
        <v>12430</v>
      </c>
      <c r="D66" s="133">
        <v>28156</v>
      </c>
      <c r="E66" s="133">
        <v>40586</v>
      </c>
    </row>
    <row r="67" spans="1:5" ht="20.100000000000001" customHeight="1" thickBot="1" x14ac:dyDescent="0.3">
      <c r="A67" s="323" t="s">
        <v>212</v>
      </c>
      <c r="B67" s="324"/>
      <c r="C67" s="132">
        <v>16179</v>
      </c>
      <c r="D67" s="132">
        <v>16416</v>
      </c>
      <c r="E67" s="132">
        <v>32595</v>
      </c>
    </row>
    <row r="68" spans="1:5" ht="20.100000000000001" customHeight="1" thickBot="1" x14ac:dyDescent="0.3">
      <c r="A68" s="323" t="s">
        <v>217</v>
      </c>
      <c r="B68" s="324"/>
      <c r="C68" s="133">
        <v>15457</v>
      </c>
      <c r="D68" s="133">
        <v>16416</v>
      </c>
      <c r="E68" s="133">
        <v>31873</v>
      </c>
    </row>
    <row r="69" spans="1:5" ht="20.100000000000001" customHeight="1" thickBot="1" x14ac:dyDescent="0.3">
      <c r="A69" s="323" t="s">
        <v>208</v>
      </c>
      <c r="B69" s="324"/>
      <c r="C69" s="132">
        <v>13971</v>
      </c>
      <c r="D69" s="132">
        <v>9218</v>
      </c>
      <c r="E69" s="132">
        <v>23189</v>
      </c>
    </row>
    <row r="70" spans="1:5" ht="20.100000000000001" customHeight="1" thickBot="1" x14ac:dyDescent="0.3">
      <c r="A70" s="323" t="s">
        <v>207</v>
      </c>
      <c r="B70" s="324"/>
      <c r="C70" s="133">
        <v>17024</v>
      </c>
      <c r="D70" s="133">
        <v>4706</v>
      </c>
      <c r="E70" s="133">
        <v>21730</v>
      </c>
    </row>
    <row r="71" spans="1:5" ht="20.100000000000001" customHeight="1" thickBot="1" x14ac:dyDescent="0.3">
      <c r="A71" s="323" t="s">
        <v>209</v>
      </c>
      <c r="B71" s="324"/>
      <c r="C71" s="132">
        <v>3773</v>
      </c>
      <c r="D71" s="132">
        <v>14303</v>
      </c>
      <c r="E71" s="132">
        <v>18076</v>
      </c>
    </row>
    <row r="72" spans="1:5" ht="20.100000000000001" customHeight="1" thickBot="1" x14ac:dyDescent="0.3">
      <c r="A72" s="323" t="s">
        <v>210</v>
      </c>
      <c r="B72" s="324"/>
      <c r="C72" s="133">
        <v>4966</v>
      </c>
      <c r="D72" s="133">
        <v>9457</v>
      </c>
      <c r="E72" s="133">
        <v>14423</v>
      </c>
    </row>
    <row r="73" spans="1:5" ht="20.100000000000001" customHeight="1" thickBot="1" x14ac:dyDescent="0.3">
      <c r="A73" s="323" t="s">
        <v>206</v>
      </c>
      <c r="B73" s="324"/>
      <c r="C73" s="132">
        <v>3013</v>
      </c>
      <c r="D73" s="132">
        <v>5026</v>
      </c>
      <c r="E73" s="132">
        <v>8039</v>
      </c>
    </row>
    <row r="74" spans="1:5" ht="20.100000000000001" customHeight="1" thickBot="1" x14ac:dyDescent="0.3">
      <c r="A74" s="323" t="s">
        <v>203</v>
      </c>
      <c r="B74" s="324"/>
      <c r="C74" s="133">
        <v>4038</v>
      </c>
      <c r="D74" s="133">
        <v>3660</v>
      </c>
      <c r="E74" s="133">
        <v>7698</v>
      </c>
    </row>
    <row r="75" spans="1:5" ht="20.100000000000001" customHeight="1" thickBot="1" x14ac:dyDescent="0.3">
      <c r="A75" s="323" t="s">
        <v>204</v>
      </c>
      <c r="B75" s="324"/>
      <c r="C75" s="132">
        <v>2312</v>
      </c>
      <c r="D75" s="132">
        <v>2611</v>
      </c>
      <c r="E75" s="132">
        <v>4923</v>
      </c>
    </row>
    <row r="76" spans="1:5" ht="20.100000000000001" customHeight="1" thickBot="1" x14ac:dyDescent="0.3">
      <c r="A76" s="323" t="s">
        <v>201</v>
      </c>
      <c r="B76" s="324"/>
      <c r="C76" s="133">
        <v>815</v>
      </c>
      <c r="D76" s="133">
        <v>1103</v>
      </c>
      <c r="E76" s="133">
        <v>1918</v>
      </c>
    </row>
    <row r="77" spans="1:5" ht="20.100000000000001" customHeight="1" thickBot="1" x14ac:dyDescent="0.3">
      <c r="A77" s="323" t="s">
        <v>200</v>
      </c>
      <c r="B77" s="324"/>
      <c r="C77" s="132">
        <v>1252</v>
      </c>
      <c r="D77" s="132">
        <v>254</v>
      </c>
      <c r="E77" s="132">
        <v>1506</v>
      </c>
    </row>
    <row r="78" spans="1:5" ht="20.100000000000001" customHeight="1" thickBot="1" x14ac:dyDescent="0.3">
      <c r="A78" s="323" t="s">
        <v>202</v>
      </c>
      <c r="B78" s="324"/>
      <c r="C78" s="133">
        <v>31</v>
      </c>
      <c r="D78" s="133">
        <v>1449</v>
      </c>
      <c r="E78" s="133">
        <v>1480</v>
      </c>
    </row>
    <row r="79" spans="1:5" ht="20.100000000000001" customHeight="1" thickBot="1" x14ac:dyDescent="0.3">
      <c r="A79" s="323" t="s">
        <v>198</v>
      </c>
      <c r="B79" s="324"/>
      <c r="C79" s="132">
        <v>441</v>
      </c>
      <c r="D79" s="132">
        <v>765</v>
      </c>
      <c r="E79" s="132">
        <v>1206</v>
      </c>
    </row>
    <row r="80" spans="1:5" ht="20.100000000000001" customHeight="1" thickBot="1" x14ac:dyDescent="0.3">
      <c r="A80" s="323" t="s">
        <v>199</v>
      </c>
      <c r="B80" s="324"/>
      <c r="C80" s="133">
        <v>780</v>
      </c>
      <c r="D80" s="133">
        <v>229</v>
      </c>
      <c r="E80" s="133">
        <v>1009</v>
      </c>
    </row>
    <row r="81" spans="1:5" ht="20.100000000000001" customHeight="1" thickBot="1" x14ac:dyDescent="0.3">
      <c r="A81" s="323" t="s">
        <v>197</v>
      </c>
      <c r="B81" s="324"/>
      <c r="C81" s="132">
        <v>104</v>
      </c>
      <c r="D81" s="132">
        <v>299</v>
      </c>
      <c r="E81" s="132">
        <v>403</v>
      </c>
    </row>
    <row r="82" spans="1:5" ht="20.100000000000001" customHeight="1" thickBot="1" x14ac:dyDescent="0.3">
      <c r="A82" s="323" t="s">
        <v>196</v>
      </c>
      <c r="B82" s="324"/>
      <c r="C82" s="183">
        <v>15969571</v>
      </c>
      <c r="D82" s="183">
        <v>15077414</v>
      </c>
      <c r="E82" s="183">
        <v>31046985</v>
      </c>
    </row>
    <row r="83" spans="1:5" x14ac:dyDescent="0.25">
      <c r="A83" s="273" t="s">
        <v>195</v>
      </c>
      <c r="B83" s="274"/>
      <c r="C83" s="274"/>
      <c r="D83" s="274"/>
      <c r="E83" s="274"/>
    </row>
    <row r="85" spans="1:5" x14ac:dyDescent="0.25">
      <c r="A85" s="74"/>
    </row>
  </sheetData>
  <mergeCells count="45">
    <mergeCell ref="A74:B74"/>
    <mergeCell ref="A71:B71"/>
    <mergeCell ref="A69:B69"/>
    <mergeCell ref="A70:B70"/>
    <mergeCell ref="A73:B73"/>
    <mergeCell ref="A72:B72"/>
    <mergeCell ref="A75:B75"/>
    <mergeCell ref="A82:B82"/>
    <mergeCell ref="A83:E83"/>
    <mergeCell ref="A78:B78"/>
    <mergeCell ref="A76:B76"/>
    <mergeCell ref="A77:B77"/>
    <mergeCell ref="A80:B80"/>
    <mergeCell ref="A79:B79"/>
    <mergeCell ref="A81:B81"/>
    <mergeCell ref="A61:B61"/>
    <mergeCell ref="A59:B59"/>
    <mergeCell ref="A68:B68"/>
    <mergeCell ref="A64:B64"/>
    <mergeCell ref="A63:B63"/>
    <mergeCell ref="A62:B62"/>
    <mergeCell ref="A67:B67"/>
    <mergeCell ref="A66:B66"/>
    <mergeCell ref="A65:B65"/>
    <mergeCell ref="A12:A33"/>
    <mergeCell ref="A2:E2"/>
    <mergeCell ref="A6:B6"/>
    <mergeCell ref="A3:E3"/>
    <mergeCell ref="A60:B60"/>
    <mergeCell ref="A52:B52"/>
    <mergeCell ref="A53:B53"/>
    <mergeCell ref="A54:B54"/>
    <mergeCell ref="A55:B55"/>
    <mergeCell ref="A56:B56"/>
    <mergeCell ref="A51:B51"/>
    <mergeCell ref="A9:B9"/>
    <mergeCell ref="A10:B10"/>
    <mergeCell ref="A11:B11"/>
    <mergeCell ref="A57:B57"/>
    <mergeCell ref="A58:B58"/>
    <mergeCell ref="A1:E1"/>
    <mergeCell ref="A4:E4"/>
    <mergeCell ref="A5:B5"/>
    <mergeCell ref="A7:B7"/>
    <mergeCell ref="A8:B8"/>
  </mergeCells>
  <pageMargins left="0.7" right="0.7" top="0.75" bottom="0.75" header="0.3" footer="0.3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4.9989318521683403E-2"/>
  </sheetPr>
  <dimension ref="A1:K84"/>
  <sheetViews>
    <sheetView view="pageBreakPreview" topLeftCell="XEC1" zoomScale="85" zoomScaleNormal="93" zoomScaleSheetLayoutView="85" workbookViewId="0">
      <selection activeCell="A2" sqref="A2:P2"/>
    </sheetView>
  </sheetViews>
  <sheetFormatPr defaultRowHeight="15" x14ac:dyDescent="0.25"/>
  <cols>
    <col min="1" max="1" width="31.42578125" customWidth="1"/>
    <col min="2" max="10" width="11.7109375" customWidth="1"/>
    <col min="11" max="11" width="37.140625" customWidth="1"/>
  </cols>
  <sheetData>
    <row r="1" spans="1:11" ht="31.9" customHeight="1" x14ac:dyDescent="0.25">
      <c r="A1" s="339" t="s">
        <v>549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35.450000000000003" customHeight="1" thickBot="1" x14ac:dyDescent="0.3">
      <c r="A2" s="341" t="s">
        <v>550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 thickBot="1" x14ac:dyDescent="0.3">
      <c r="A3" s="337" t="s">
        <v>411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s="82" customFormat="1" ht="25.5" customHeight="1" thickBot="1" x14ac:dyDescent="0.25">
      <c r="A4" s="337" t="s">
        <v>257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</row>
    <row r="5" spans="1:11" ht="26.1" customHeight="1" thickBot="1" x14ac:dyDescent="0.3">
      <c r="A5" s="338" t="s">
        <v>248</v>
      </c>
      <c r="B5" s="343" t="s">
        <v>256</v>
      </c>
      <c r="C5" s="343"/>
      <c r="D5" s="343"/>
      <c r="E5" s="343" t="s">
        <v>255</v>
      </c>
      <c r="F5" s="343"/>
      <c r="G5" s="343"/>
      <c r="H5" s="343" t="s">
        <v>254</v>
      </c>
      <c r="I5" s="343"/>
      <c r="J5" s="343"/>
      <c r="K5" s="338" t="s">
        <v>247</v>
      </c>
    </row>
    <row r="6" spans="1:11" ht="16.5" customHeight="1" thickBot="1" x14ac:dyDescent="0.3">
      <c r="A6" s="338"/>
      <c r="B6" s="343" t="s">
        <v>253</v>
      </c>
      <c r="C6" s="343"/>
      <c r="D6" s="343"/>
      <c r="E6" s="343" t="s">
        <v>252</v>
      </c>
      <c r="F6" s="343"/>
      <c r="G6" s="343"/>
      <c r="H6" s="343" t="s">
        <v>251</v>
      </c>
      <c r="I6" s="343"/>
      <c r="J6" s="343"/>
      <c r="K6" s="338"/>
    </row>
    <row r="7" spans="1:11" ht="27" customHeight="1" thickBot="1" x14ac:dyDescent="0.3">
      <c r="A7" s="338"/>
      <c r="B7" s="146" t="s">
        <v>5</v>
      </c>
      <c r="C7" s="146" t="s">
        <v>77</v>
      </c>
      <c r="D7" s="146" t="s">
        <v>74</v>
      </c>
      <c r="E7" s="146" t="s">
        <v>5</v>
      </c>
      <c r="F7" s="146" t="s">
        <v>77</v>
      </c>
      <c r="G7" s="146" t="s">
        <v>74</v>
      </c>
      <c r="H7" s="146" t="s">
        <v>5</v>
      </c>
      <c r="I7" s="146" t="s">
        <v>77</v>
      </c>
      <c r="J7" s="146" t="s">
        <v>74</v>
      </c>
      <c r="K7" s="338"/>
    </row>
    <row r="8" spans="1:11" ht="19.5" customHeight="1" thickBot="1" x14ac:dyDescent="0.3">
      <c r="A8" s="338"/>
      <c r="B8" s="146" t="s">
        <v>10</v>
      </c>
      <c r="C8" s="146" t="s">
        <v>9</v>
      </c>
      <c r="D8" s="146" t="s">
        <v>16</v>
      </c>
      <c r="E8" s="146" t="s">
        <v>10</v>
      </c>
      <c r="F8" s="146" t="s">
        <v>9</v>
      </c>
      <c r="G8" s="146" t="s">
        <v>16</v>
      </c>
      <c r="H8" s="146" t="s">
        <v>10</v>
      </c>
      <c r="I8" s="146" t="s">
        <v>9</v>
      </c>
      <c r="J8" s="146" t="s">
        <v>16</v>
      </c>
      <c r="K8" s="338"/>
    </row>
    <row r="9" spans="1:11" ht="35.25" customHeight="1" thickBot="1" x14ac:dyDescent="0.3">
      <c r="A9" s="147" t="s">
        <v>317</v>
      </c>
      <c r="B9" s="140">
        <v>3780</v>
      </c>
      <c r="C9" s="140">
        <v>2971</v>
      </c>
      <c r="D9" s="140">
        <v>6751</v>
      </c>
      <c r="E9" s="140">
        <v>26</v>
      </c>
      <c r="F9" s="140">
        <v>3</v>
      </c>
      <c r="G9" s="140">
        <v>29</v>
      </c>
      <c r="H9" s="140">
        <v>20785</v>
      </c>
      <c r="I9" s="140">
        <v>11785</v>
      </c>
      <c r="J9" s="140">
        <v>32570</v>
      </c>
      <c r="K9" s="147" t="s">
        <v>463</v>
      </c>
    </row>
    <row r="10" spans="1:11" ht="26.1" customHeight="1" thickBot="1" x14ac:dyDescent="0.3">
      <c r="A10" s="148" t="s">
        <v>448</v>
      </c>
      <c r="B10" s="141">
        <v>1954</v>
      </c>
      <c r="C10" s="141">
        <v>2030</v>
      </c>
      <c r="D10" s="141">
        <v>3984</v>
      </c>
      <c r="E10" s="141">
        <v>394</v>
      </c>
      <c r="F10" s="141">
        <v>405</v>
      </c>
      <c r="G10" s="141">
        <v>799</v>
      </c>
      <c r="H10" s="141">
        <v>45401</v>
      </c>
      <c r="I10" s="141">
        <v>66174</v>
      </c>
      <c r="J10" s="141">
        <v>111575</v>
      </c>
      <c r="K10" s="148" t="s">
        <v>464</v>
      </c>
    </row>
    <row r="11" spans="1:11" ht="26.1" customHeight="1" thickBot="1" x14ac:dyDescent="0.3">
      <c r="A11" s="149" t="s">
        <v>310</v>
      </c>
      <c r="B11" s="142">
        <v>2714</v>
      </c>
      <c r="C11" s="142">
        <v>3762</v>
      </c>
      <c r="D11" s="142">
        <v>6476</v>
      </c>
      <c r="E11" s="142">
        <v>359</v>
      </c>
      <c r="F11" s="142">
        <v>586</v>
      </c>
      <c r="G11" s="142">
        <v>945</v>
      </c>
      <c r="H11" s="142">
        <v>179813</v>
      </c>
      <c r="I11" s="142">
        <v>356747</v>
      </c>
      <c r="J11" s="142">
        <v>536560</v>
      </c>
      <c r="K11" s="149" t="s">
        <v>484</v>
      </c>
    </row>
    <row r="12" spans="1:11" ht="44.45" customHeight="1" thickBot="1" x14ac:dyDescent="0.3">
      <c r="A12" s="150" t="s">
        <v>449</v>
      </c>
      <c r="B12" s="141">
        <v>40</v>
      </c>
      <c r="C12" s="141">
        <v>27</v>
      </c>
      <c r="D12" s="141">
        <v>67</v>
      </c>
      <c r="E12" s="141">
        <v>0</v>
      </c>
      <c r="F12" s="141">
        <v>1</v>
      </c>
      <c r="G12" s="141">
        <v>1</v>
      </c>
      <c r="H12" s="141">
        <v>819</v>
      </c>
      <c r="I12" s="141">
        <v>828</v>
      </c>
      <c r="J12" s="141">
        <v>1647</v>
      </c>
      <c r="K12" s="150" t="s">
        <v>483</v>
      </c>
    </row>
    <row r="13" spans="1:11" ht="26.1" customHeight="1" thickBot="1" x14ac:dyDescent="0.3">
      <c r="A13" s="148" t="s">
        <v>450</v>
      </c>
      <c r="B13" s="140">
        <v>237</v>
      </c>
      <c r="C13" s="140">
        <v>259</v>
      </c>
      <c r="D13" s="140">
        <v>496</v>
      </c>
      <c r="E13" s="140">
        <v>70</v>
      </c>
      <c r="F13" s="140">
        <v>62</v>
      </c>
      <c r="G13" s="140">
        <v>132</v>
      </c>
      <c r="H13" s="140">
        <v>5041</v>
      </c>
      <c r="I13" s="140">
        <v>8482</v>
      </c>
      <c r="J13" s="140">
        <v>13523</v>
      </c>
      <c r="K13" s="148" t="s">
        <v>485</v>
      </c>
    </row>
    <row r="14" spans="1:11" ht="26.1" customHeight="1" thickBot="1" x14ac:dyDescent="0.3">
      <c r="A14" s="148" t="s">
        <v>451</v>
      </c>
      <c r="B14" s="141">
        <v>60</v>
      </c>
      <c r="C14" s="141">
        <v>3</v>
      </c>
      <c r="D14" s="141">
        <v>63</v>
      </c>
      <c r="E14" s="141">
        <v>135</v>
      </c>
      <c r="F14" s="141">
        <v>3</v>
      </c>
      <c r="G14" s="141">
        <v>138</v>
      </c>
      <c r="H14" s="141">
        <v>1108</v>
      </c>
      <c r="I14" s="141">
        <v>519</v>
      </c>
      <c r="J14" s="141">
        <v>1627</v>
      </c>
      <c r="K14" s="148" t="s">
        <v>486</v>
      </c>
    </row>
    <row r="15" spans="1:11" ht="28.5" customHeight="1" thickBot="1" x14ac:dyDescent="0.3">
      <c r="A15" s="148" t="s">
        <v>465</v>
      </c>
      <c r="B15" s="141">
        <v>260</v>
      </c>
      <c r="C15" s="141">
        <v>183</v>
      </c>
      <c r="D15" s="141">
        <v>443</v>
      </c>
      <c r="E15" s="141">
        <v>2</v>
      </c>
      <c r="F15" s="141">
        <v>0</v>
      </c>
      <c r="G15" s="141">
        <v>2</v>
      </c>
      <c r="H15" s="141">
        <v>2141</v>
      </c>
      <c r="I15" s="141">
        <v>2815</v>
      </c>
      <c r="J15" s="141">
        <v>4956</v>
      </c>
      <c r="K15" s="148" t="s">
        <v>488</v>
      </c>
    </row>
    <row r="16" spans="1:11" ht="26.1" customHeight="1" thickBot="1" x14ac:dyDescent="0.3">
      <c r="A16" s="148" t="s">
        <v>452</v>
      </c>
      <c r="B16" s="140">
        <v>2</v>
      </c>
      <c r="C16" s="140">
        <v>2</v>
      </c>
      <c r="D16" s="140">
        <v>4</v>
      </c>
      <c r="E16" s="140">
        <v>6</v>
      </c>
      <c r="F16" s="140">
        <v>18</v>
      </c>
      <c r="G16" s="140">
        <v>24</v>
      </c>
      <c r="H16" s="140">
        <v>134</v>
      </c>
      <c r="I16" s="140">
        <v>170</v>
      </c>
      <c r="J16" s="140">
        <v>304</v>
      </c>
      <c r="K16" s="148" t="s">
        <v>487</v>
      </c>
    </row>
    <row r="17" spans="1:11" ht="26.1" customHeight="1" thickBot="1" x14ac:dyDescent="0.3">
      <c r="A17" s="148" t="s">
        <v>314</v>
      </c>
      <c r="B17" s="141">
        <v>2538</v>
      </c>
      <c r="C17" s="141">
        <v>3233</v>
      </c>
      <c r="D17" s="141">
        <v>5771</v>
      </c>
      <c r="E17" s="141">
        <v>275</v>
      </c>
      <c r="F17" s="141">
        <v>327</v>
      </c>
      <c r="G17" s="141">
        <v>602</v>
      </c>
      <c r="H17" s="141">
        <v>73367</v>
      </c>
      <c r="I17" s="141">
        <v>133027</v>
      </c>
      <c r="J17" s="141">
        <v>206394</v>
      </c>
      <c r="K17" s="148" t="s">
        <v>313</v>
      </c>
    </row>
    <row r="18" spans="1:11" ht="34.5" customHeight="1" thickBot="1" x14ac:dyDescent="0.3">
      <c r="A18" s="150" t="s">
        <v>466</v>
      </c>
      <c r="B18" s="141">
        <v>37750</v>
      </c>
      <c r="C18" s="141">
        <v>18875</v>
      </c>
      <c r="D18" s="141">
        <v>56625</v>
      </c>
      <c r="E18" s="141">
        <v>9</v>
      </c>
      <c r="F18" s="141">
        <v>9</v>
      </c>
      <c r="G18" s="141">
        <v>18</v>
      </c>
      <c r="H18" s="141">
        <v>118012</v>
      </c>
      <c r="I18" s="141">
        <v>59267</v>
      </c>
      <c r="J18" s="141">
        <v>177279</v>
      </c>
      <c r="K18" s="150" t="s">
        <v>489</v>
      </c>
    </row>
    <row r="19" spans="1:11" ht="26.1" customHeight="1" thickBot="1" x14ac:dyDescent="0.3">
      <c r="A19" s="148" t="s">
        <v>453</v>
      </c>
      <c r="B19" s="140">
        <v>37</v>
      </c>
      <c r="C19" s="140">
        <v>44</v>
      </c>
      <c r="D19" s="140">
        <v>81</v>
      </c>
      <c r="E19" s="140">
        <v>0</v>
      </c>
      <c r="F19" s="140">
        <v>7</v>
      </c>
      <c r="G19" s="140">
        <v>7</v>
      </c>
      <c r="H19" s="140">
        <v>311</v>
      </c>
      <c r="I19" s="140">
        <v>1669</v>
      </c>
      <c r="J19" s="140">
        <v>1980</v>
      </c>
      <c r="K19" s="148" t="s">
        <v>490</v>
      </c>
    </row>
    <row r="20" spans="1:11" ht="26.1" customHeight="1" thickBot="1" x14ac:dyDescent="0.3">
      <c r="A20" s="148" t="s">
        <v>467</v>
      </c>
      <c r="B20" s="141">
        <v>309</v>
      </c>
      <c r="C20" s="141">
        <v>391</v>
      </c>
      <c r="D20" s="141">
        <v>700</v>
      </c>
      <c r="E20" s="143">
        <v>106</v>
      </c>
      <c r="F20" s="143">
        <v>57</v>
      </c>
      <c r="G20" s="143">
        <v>163</v>
      </c>
      <c r="H20" s="141">
        <v>4203</v>
      </c>
      <c r="I20" s="141">
        <v>4823</v>
      </c>
      <c r="J20" s="141">
        <v>9026</v>
      </c>
      <c r="K20" s="148" t="s">
        <v>491</v>
      </c>
    </row>
    <row r="21" spans="1:11" ht="26.1" customHeight="1" thickBot="1" x14ac:dyDescent="0.3">
      <c r="A21" s="148" t="s">
        <v>454</v>
      </c>
      <c r="B21" s="140">
        <v>160</v>
      </c>
      <c r="C21" s="140">
        <v>115</v>
      </c>
      <c r="D21" s="140">
        <v>275</v>
      </c>
      <c r="E21" s="140"/>
      <c r="F21" s="140"/>
      <c r="G21" s="140"/>
      <c r="H21" s="140">
        <v>872</v>
      </c>
      <c r="I21" s="140">
        <v>709</v>
      </c>
      <c r="J21" s="140">
        <v>1581</v>
      </c>
      <c r="K21" s="148" t="s">
        <v>492</v>
      </c>
    </row>
    <row r="22" spans="1:11" ht="26.1" customHeight="1" thickBot="1" x14ac:dyDescent="0.3">
      <c r="A22" s="148" t="s">
        <v>468</v>
      </c>
      <c r="B22" s="141"/>
      <c r="C22" s="141"/>
      <c r="D22" s="141"/>
      <c r="E22" s="141"/>
      <c r="F22" s="141"/>
      <c r="G22" s="141"/>
      <c r="H22" s="141">
        <v>26</v>
      </c>
      <c r="I22" s="141">
        <v>25</v>
      </c>
      <c r="J22" s="141">
        <v>51</v>
      </c>
      <c r="K22" s="148" t="s">
        <v>494</v>
      </c>
    </row>
    <row r="23" spans="1:11" ht="30.75" customHeight="1" thickBot="1" x14ac:dyDescent="0.3">
      <c r="A23" s="148" t="s">
        <v>469</v>
      </c>
      <c r="B23" s="141">
        <v>2076</v>
      </c>
      <c r="C23" s="141">
        <v>3014</v>
      </c>
      <c r="D23" s="141">
        <v>5090</v>
      </c>
      <c r="E23" s="143">
        <v>474</v>
      </c>
      <c r="F23" s="143">
        <v>1385</v>
      </c>
      <c r="G23" s="143">
        <v>1859</v>
      </c>
      <c r="H23" s="141">
        <v>77281</v>
      </c>
      <c r="I23" s="141">
        <v>145182</v>
      </c>
      <c r="J23" s="141">
        <v>222463</v>
      </c>
      <c r="K23" s="148" t="s">
        <v>495</v>
      </c>
    </row>
    <row r="24" spans="1:11" ht="26.1" customHeight="1" thickBot="1" x14ac:dyDescent="0.3">
      <c r="A24" s="148" t="s">
        <v>455</v>
      </c>
      <c r="B24" s="140">
        <v>57</v>
      </c>
      <c r="C24" s="140">
        <v>23</v>
      </c>
      <c r="D24" s="140">
        <v>80</v>
      </c>
      <c r="E24" s="140">
        <v>6</v>
      </c>
      <c r="F24" s="140">
        <v>7</v>
      </c>
      <c r="G24" s="140">
        <v>13</v>
      </c>
      <c r="H24" s="140">
        <v>732</v>
      </c>
      <c r="I24" s="140">
        <v>630</v>
      </c>
      <c r="J24" s="140">
        <v>1362</v>
      </c>
      <c r="K24" s="148" t="s">
        <v>493</v>
      </c>
    </row>
    <row r="25" spans="1:11" ht="26.1" customHeight="1" thickBot="1" x14ac:dyDescent="0.3">
      <c r="A25" s="148" t="s">
        <v>481</v>
      </c>
      <c r="B25" s="141">
        <v>61</v>
      </c>
      <c r="C25" s="141">
        <v>942</v>
      </c>
      <c r="D25" s="141">
        <v>1003</v>
      </c>
      <c r="E25" s="141">
        <v>2</v>
      </c>
      <c r="F25" s="141">
        <v>24</v>
      </c>
      <c r="G25" s="141">
        <v>26</v>
      </c>
      <c r="H25" s="141">
        <v>899</v>
      </c>
      <c r="I25" s="141">
        <v>12231</v>
      </c>
      <c r="J25" s="141">
        <v>13130</v>
      </c>
      <c r="K25" s="148" t="s">
        <v>496</v>
      </c>
    </row>
    <row r="26" spans="1:11" ht="50.25" customHeight="1" thickBot="1" x14ac:dyDescent="0.3">
      <c r="A26" s="147" t="s">
        <v>480</v>
      </c>
      <c r="B26" s="141"/>
      <c r="C26" s="141"/>
      <c r="D26" s="141"/>
      <c r="E26" s="143"/>
      <c r="F26" s="143"/>
      <c r="G26" s="143"/>
      <c r="H26" s="141">
        <v>231</v>
      </c>
      <c r="I26" s="141">
        <v>195</v>
      </c>
      <c r="J26" s="141">
        <v>426</v>
      </c>
      <c r="K26" s="147" t="s">
        <v>497</v>
      </c>
    </row>
    <row r="27" spans="1:11" ht="26.1" customHeight="1" thickBot="1" x14ac:dyDescent="0.3">
      <c r="A27" s="148" t="s">
        <v>479</v>
      </c>
      <c r="B27" s="140">
        <v>5230</v>
      </c>
      <c r="C27" s="140">
        <v>4392</v>
      </c>
      <c r="D27" s="140">
        <v>9622</v>
      </c>
      <c r="E27" s="140">
        <v>832</v>
      </c>
      <c r="F27" s="140">
        <v>1448</v>
      </c>
      <c r="G27" s="140">
        <v>2280</v>
      </c>
      <c r="H27" s="140">
        <v>110134</v>
      </c>
      <c r="I27" s="140">
        <v>210042</v>
      </c>
      <c r="J27" s="140">
        <v>320176</v>
      </c>
      <c r="K27" s="148" t="s">
        <v>498</v>
      </c>
    </row>
    <row r="28" spans="1:11" ht="26.1" customHeight="1" thickBot="1" x14ac:dyDescent="0.3">
      <c r="A28" s="148" t="s">
        <v>478</v>
      </c>
      <c r="B28" s="140">
        <v>1872</v>
      </c>
      <c r="C28" s="140">
        <v>2158</v>
      </c>
      <c r="D28" s="140">
        <v>4030</v>
      </c>
      <c r="E28" s="140">
        <v>102</v>
      </c>
      <c r="F28" s="140">
        <v>246</v>
      </c>
      <c r="G28" s="140">
        <v>348</v>
      </c>
      <c r="H28" s="140">
        <v>106592</v>
      </c>
      <c r="I28" s="140">
        <v>93899</v>
      </c>
      <c r="J28" s="140">
        <v>200491</v>
      </c>
      <c r="K28" s="148" t="s">
        <v>499</v>
      </c>
    </row>
    <row r="29" spans="1:11" ht="48.75" customHeight="1" thickBot="1" x14ac:dyDescent="0.3">
      <c r="A29" s="148" t="s">
        <v>456</v>
      </c>
      <c r="B29" s="141">
        <v>615</v>
      </c>
      <c r="C29" s="141">
        <v>507</v>
      </c>
      <c r="D29" s="141">
        <v>1122</v>
      </c>
      <c r="E29" s="141">
        <v>70</v>
      </c>
      <c r="F29" s="141">
        <v>56</v>
      </c>
      <c r="G29" s="141">
        <v>126</v>
      </c>
      <c r="H29" s="141">
        <v>11017</v>
      </c>
      <c r="I29" s="141">
        <v>10354</v>
      </c>
      <c r="J29" s="141">
        <v>21371</v>
      </c>
      <c r="K29" s="148" t="s">
        <v>500</v>
      </c>
    </row>
    <row r="30" spans="1:11" ht="26.1" customHeight="1" thickBot="1" x14ac:dyDescent="0.3">
      <c r="A30" s="148" t="s">
        <v>457</v>
      </c>
      <c r="B30" s="141">
        <v>1755</v>
      </c>
      <c r="C30" s="141">
        <v>1678</v>
      </c>
      <c r="D30" s="141">
        <v>3433</v>
      </c>
      <c r="E30" s="141">
        <v>11</v>
      </c>
      <c r="F30" s="141">
        <v>4</v>
      </c>
      <c r="G30" s="141">
        <v>15</v>
      </c>
      <c r="H30" s="141">
        <v>21775</v>
      </c>
      <c r="I30" s="141">
        <v>17072</v>
      </c>
      <c r="J30" s="141">
        <v>38847</v>
      </c>
      <c r="K30" s="148" t="s">
        <v>316</v>
      </c>
    </row>
    <row r="31" spans="1:11" ht="37.15" customHeight="1" thickBot="1" x14ac:dyDescent="0.3">
      <c r="A31" s="150" t="s">
        <v>458</v>
      </c>
      <c r="B31" s="140">
        <v>419</v>
      </c>
      <c r="C31" s="140">
        <v>374</v>
      </c>
      <c r="D31" s="140">
        <v>793</v>
      </c>
      <c r="E31" s="140">
        <v>90</v>
      </c>
      <c r="F31" s="140">
        <v>98</v>
      </c>
      <c r="G31" s="140">
        <v>188</v>
      </c>
      <c r="H31" s="140">
        <v>6439</v>
      </c>
      <c r="I31" s="140">
        <v>6636</v>
      </c>
      <c r="J31" s="140">
        <v>13075</v>
      </c>
      <c r="K31" s="150" t="s">
        <v>501</v>
      </c>
    </row>
    <row r="32" spans="1:11" ht="26.1" customHeight="1" thickBot="1" x14ac:dyDescent="0.3">
      <c r="A32" s="148" t="s">
        <v>459</v>
      </c>
      <c r="B32" s="141">
        <v>377</v>
      </c>
      <c r="C32" s="141">
        <v>378</v>
      </c>
      <c r="D32" s="141">
        <v>755</v>
      </c>
      <c r="E32" s="141">
        <v>78</v>
      </c>
      <c r="F32" s="141">
        <v>104</v>
      </c>
      <c r="G32" s="141">
        <v>182</v>
      </c>
      <c r="H32" s="141">
        <v>49</v>
      </c>
      <c r="I32" s="141">
        <v>186</v>
      </c>
      <c r="J32" s="141">
        <v>235</v>
      </c>
      <c r="K32" s="148" t="s">
        <v>502</v>
      </c>
    </row>
    <row r="33" spans="1:11" ht="26.1" customHeight="1" thickBot="1" x14ac:dyDescent="0.3">
      <c r="A33" s="148" t="s">
        <v>474</v>
      </c>
      <c r="B33" s="140">
        <v>6495</v>
      </c>
      <c r="C33" s="140">
        <v>5646</v>
      </c>
      <c r="D33" s="140">
        <v>12141</v>
      </c>
      <c r="E33" s="140">
        <v>119</v>
      </c>
      <c r="F33" s="140">
        <v>107</v>
      </c>
      <c r="G33" s="140">
        <v>226</v>
      </c>
      <c r="H33" s="140">
        <v>390256</v>
      </c>
      <c r="I33" s="140">
        <v>295745</v>
      </c>
      <c r="J33" s="140">
        <v>686001</v>
      </c>
      <c r="K33" s="148" t="s">
        <v>315</v>
      </c>
    </row>
    <row r="34" spans="1:11" ht="35.25" customHeight="1" thickBot="1" x14ac:dyDescent="0.3">
      <c r="A34" s="150" t="s">
        <v>460</v>
      </c>
      <c r="B34" s="140">
        <v>227</v>
      </c>
      <c r="C34" s="140">
        <v>269</v>
      </c>
      <c r="D34" s="140">
        <v>496</v>
      </c>
      <c r="E34" s="140">
        <v>3</v>
      </c>
      <c r="F34" s="140">
        <v>15</v>
      </c>
      <c r="G34" s="140">
        <v>18</v>
      </c>
      <c r="H34" s="140">
        <v>376</v>
      </c>
      <c r="I34" s="140">
        <v>702</v>
      </c>
      <c r="J34" s="140">
        <v>1078</v>
      </c>
      <c r="K34" s="150" t="s">
        <v>503</v>
      </c>
    </row>
    <row r="35" spans="1:11" ht="26.1" customHeight="1" thickBot="1" x14ac:dyDescent="0.3">
      <c r="A35" s="148" t="s">
        <v>475</v>
      </c>
      <c r="B35" s="141">
        <v>6709</v>
      </c>
      <c r="C35" s="141">
        <v>6354</v>
      </c>
      <c r="D35" s="141">
        <v>13063</v>
      </c>
      <c r="E35" s="141">
        <v>50</v>
      </c>
      <c r="F35" s="141">
        <v>281</v>
      </c>
      <c r="G35" s="141">
        <v>331</v>
      </c>
      <c r="H35" s="141">
        <v>90040</v>
      </c>
      <c r="I35" s="141">
        <v>132690</v>
      </c>
      <c r="J35" s="141">
        <v>222730</v>
      </c>
      <c r="K35" s="148" t="s">
        <v>504</v>
      </c>
    </row>
    <row r="36" spans="1:11" ht="26.1" customHeight="1" thickBot="1" x14ac:dyDescent="0.3">
      <c r="A36" s="148" t="s">
        <v>476</v>
      </c>
      <c r="B36" s="141">
        <v>788</v>
      </c>
      <c r="C36" s="141">
        <v>314</v>
      </c>
      <c r="D36" s="141">
        <v>1102</v>
      </c>
      <c r="E36" s="141">
        <v>177</v>
      </c>
      <c r="F36" s="141">
        <v>194</v>
      </c>
      <c r="G36" s="141">
        <v>371</v>
      </c>
      <c r="H36" s="141">
        <v>14015</v>
      </c>
      <c r="I36" s="141">
        <v>9205</v>
      </c>
      <c r="J36" s="141">
        <v>23220</v>
      </c>
      <c r="K36" s="148" t="s">
        <v>505</v>
      </c>
    </row>
    <row r="37" spans="1:11" ht="26.1" customHeight="1" thickBot="1" x14ac:dyDescent="0.3">
      <c r="A37" s="148" t="s">
        <v>477</v>
      </c>
      <c r="B37" s="140"/>
      <c r="C37" s="140"/>
      <c r="D37" s="140"/>
      <c r="E37" s="140"/>
      <c r="F37" s="140"/>
      <c r="G37" s="140"/>
      <c r="H37" s="140">
        <v>1173</v>
      </c>
      <c r="I37" s="140">
        <v>2271</v>
      </c>
      <c r="J37" s="140">
        <v>3444</v>
      </c>
      <c r="K37" s="148" t="s">
        <v>506</v>
      </c>
    </row>
    <row r="38" spans="1:11" ht="26.1" customHeight="1" thickBot="1" x14ac:dyDescent="0.3">
      <c r="A38" s="148" t="s">
        <v>473</v>
      </c>
      <c r="B38" s="144">
        <v>677</v>
      </c>
      <c r="C38" s="144">
        <v>266</v>
      </c>
      <c r="D38" s="144">
        <v>943</v>
      </c>
      <c r="E38" s="141">
        <v>121</v>
      </c>
      <c r="F38" s="141">
        <v>33</v>
      </c>
      <c r="G38" s="141">
        <v>154</v>
      </c>
      <c r="H38" s="144">
        <v>8009</v>
      </c>
      <c r="I38" s="144">
        <v>3965</v>
      </c>
      <c r="J38" s="144">
        <v>11974</v>
      </c>
      <c r="K38" s="148" t="s">
        <v>507</v>
      </c>
    </row>
    <row r="39" spans="1:11" ht="26.25" customHeight="1" thickBot="1" x14ac:dyDescent="0.3">
      <c r="A39" s="147" t="s">
        <v>472</v>
      </c>
      <c r="B39" s="140">
        <v>287</v>
      </c>
      <c r="C39" s="140">
        <v>149</v>
      </c>
      <c r="D39" s="140">
        <v>436</v>
      </c>
      <c r="E39" s="140">
        <v>32</v>
      </c>
      <c r="F39" s="140">
        <v>22</v>
      </c>
      <c r="G39" s="140">
        <v>54</v>
      </c>
      <c r="H39" s="140">
        <v>3522</v>
      </c>
      <c r="I39" s="140">
        <v>2787</v>
      </c>
      <c r="J39" s="140">
        <v>6309</v>
      </c>
      <c r="K39" s="147" t="s">
        <v>508</v>
      </c>
    </row>
    <row r="40" spans="1:11" ht="26.1" customHeight="1" thickBot="1" x14ac:dyDescent="0.3">
      <c r="A40" s="148" t="s">
        <v>312</v>
      </c>
      <c r="B40" s="141">
        <v>24890</v>
      </c>
      <c r="C40" s="141">
        <v>23710</v>
      </c>
      <c r="D40" s="141">
        <v>48600</v>
      </c>
      <c r="E40" s="141">
        <v>959</v>
      </c>
      <c r="F40" s="141">
        <v>2246</v>
      </c>
      <c r="G40" s="141">
        <v>3205</v>
      </c>
      <c r="H40" s="141">
        <v>262860</v>
      </c>
      <c r="I40" s="141">
        <v>416318</v>
      </c>
      <c r="J40" s="141">
        <v>679178</v>
      </c>
      <c r="K40" s="148" t="s">
        <v>311</v>
      </c>
    </row>
    <row r="41" spans="1:11" ht="37.5" customHeight="1" thickBot="1" x14ac:dyDescent="0.3">
      <c r="A41" s="148" t="s">
        <v>471</v>
      </c>
      <c r="B41" s="141">
        <v>10829</v>
      </c>
      <c r="C41" s="141">
        <v>10287</v>
      </c>
      <c r="D41" s="141">
        <v>21116</v>
      </c>
      <c r="E41" s="141">
        <v>1701</v>
      </c>
      <c r="F41" s="141">
        <v>2412</v>
      </c>
      <c r="G41" s="141">
        <v>4113</v>
      </c>
      <c r="H41" s="141">
        <v>409444</v>
      </c>
      <c r="I41" s="141">
        <v>532204</v>
      </c>
      <c r="J41" s="141">
        <v>941648</v>
      </c>
      <c r="K41" s="148" t="s">
        <v>509</v>
      </c>
    </row>
    <row r="42" spans="1:11" ht="26.1" customHeight="1" thickBot="1" x14ac:dyDescent="0.3">
      <c r="A42" s="148" t="s">
        <v>461</v>
      </c>
      <c r="B42" s="140">
        <v>458</v>
      </c>
      <c r="C42" s="140">
        <v>501</v>
      </c>
      <c r="D42" s="140">
        <v>959</v>
      </c>
      <c r="E42" s="140">
        <v>69</v>
      </c>
      <c r="F42" s="140">
        <v>108</v>
      </c>
      <c r="G42" s="140">
        <v>177</v>
      </c>
      <c r="H42" s="140">
        <v>27155</v>
      </c>
      <c r="I42" s="140">
        <v>32310</v>
      </c>
      <c r="J42" s="140">
        <v>59465</v>
      </c>
      <c r="K42" s="148" t="s">
        <v>510</v>
      </c>
    </row>
    <row r="43" spans="1:11" ht="30.75" customHeight="1" thickBot="1" x14ac:dyDescent="0.3">
      <c r="A43" s="150" t="s">
        <v>482</v>
      </c>
      <c r="B43" s="141">
        <v>472</v>
      </c>
      <c r="C43" s="141">
        <v>442</v>
      </c>
      <c r="D43" s="141">
        <v>914</v>
      </c>
      <c r="E43" s="141"/>
      <c r="F43" s="141"/>
      <c r="G43" s="141"/>
      <c r="H43" s="141">
        <v>2181</v>
      </c>
      <c r="I43" s="141">
        <v>1699</v>
      </c>
      <c r="J43" s="141">
        <v>3880</v>
      </c>
      <c r="K43" s="150" t="s">
        <v>511</v>
      </c>
    </row>
    <row r="44" spans="1:11" ht="26.1" customHeight="1" thickBot="1" x14ac:dyDescent="0.3">
      <c r="A44" s="148" t="s">
        <v>470</v>
      </c>
      <c r="B44" s="145">
        <v>26</v>
      </c>
      <c r="C44" s="145">
        <v>107</v>
      </c>
      <c r="D44" s="145">
        <v>133</v>
      </c>
      <c r="E44" s="140">
        <v>35</v>
      </c>
      <c r="F44" s="140">
        <v>89</v>
      </c>
      <c r="G44" s="140">
        <v>124</v>
      </c>
      <c r="H44" s="145">
        <v>880</v>
      </c>
      <c r="I44" s="145">
        <v>9696</v>
      </c>
      <c r="J44" s="145">
        <v>10576</v>
      </c>
      <c r="K44" s="148" t="s">
        <v>512</v>
      </c>
    </row>
    <row r="45" spans="1:11" ht="26.1" customHeight="1" thickBot="1" x14ac:dyDescent="0.3">
      <c r="A45" s="148" t="s">
        <v>462</v>
      </c>
      <c r="B45" s="141">
        <v>114161</v>
      </c>
      <c r="C45" s="141">
        <v>93406</v>
      </c>
      <c r="D45" s="141">
        <v>207567</v>
      </c>
      <c r="E45" s="141">
        <v>6313</v>
      </c>
      <c r="F45" s="141">
        <v>10357</v>
      </c>
      <c r="G45" s="141">
        <v>16670</v>
      </c>
      <c r="H45" s="141">
        <v>1997093</v>
      </c>
      <c r="I45" s="141">
        <v>2583059</v>
      </c>
      <c r="J45" s="141">
        <v>4580152</v>
      </c>
      <c r="K45" s="148" t="s">
        <v>513</v>
      </c>
    </row>
    <row r="46" spans="1:11" ht="30" customHeight="1" thickBot="1" x14ac:dyDescent="0.3">
      <c r="A46" s="344" t="s">
        <v>250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</row>
    <row r="48" spans="1:11" ht="28.5" customHeight="1" x14ac:dyDescent="0.25"/>
    <row r="49" ht="28.5" customHeight="1" x14ac:dyDescent="0.25"/>
    <row r="53" ht="28.5" customHeight="1" x14ac:dyDescent="0.25"/>
    <row r="55" ht="28.5" customHeight="1" x14ac:dyDescent="0.25"/>
    <row r="56" ht="28.5" customHeight="1" x14ac:dyDescent="0.25"/>
    <row r="57" ht="42.75" customHeight="1" x14ac:dyDescent="0.25"/>
    <row r="59" ht="28.5" customHeight="1" x14ac:dyDescent="0.25"/>
    <row r="60" ht="28.5" customHeight="1" x14ac:dyDescent="0.25"/>
    <row r="61" ht="28.5" customHeight="1" x14ac:dyDescent="0.25"/>
    <row r="62" ht="71.25" customHeight="1" x14ac:dyDescent="0.25"/>
    <row r="63" ht="99.75" customHeight="1" x14ac:dyDescent="0.25"/>
    <row r="64" ht="114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42.75" customHeight="1" x14ac:dyDescent="0.25"/>
    <row r="73" ht="28.5" customHeight="1" x14ac:dyDescent="0.25"/>
    <row r="74" ht="28.5" customHeight="1" x14ac:dyDescent="0.25"/>
    <row r="75" ht="42.75" customHeight="1" x14ac:dyDescent="0.25"/>
    <row r="76" ht="28.5" customHeight="1" x14ac:dyDescent="0.25"/>
    <row r="77" ht="71.25" customHeight="1" x14ac:dyDescent="0.25"/>
    <row r="78" ht="28.5" customHeight="1" x14ac:dyDescent="0.25"/>
    <row r="79" ht="28.5" customHeight="1" x14ac:dyDescent="0.25"/>
    <row r="80" ht="28.5" customHeight="1" x14ac:dyDescent="0.25"/>
    <row r="81" ht="42.75" customHeight="1" x14ac:dyDescent="0.25"/>
    <row r="82" ht="28.5" customHeight="1" x14ac:dyDescent="0.25"/>
    <row r="83" ht="71.25" customHeight="1" x14ac:dyDescent="0.25"/>
    <row r="84" ht="85.5" customHeight="1" x14ac:dyDescent="0.25"/>
  </sheetData>
  <mergeCells count="13">
    <mergeCell ref="A46:K46"/>
    <mergeCell ref="B5:D5"/>
    <mergeCell ref="E5:G5"/>
    <mergeCell ref="H5:J5"/>
    <mergeCell ref="A4:K4"/>
    <mergeCell ref="A3:K3"/>
    <mergeCell ref="A5:A8"/>
    <mergeCell ref="A1:K1"/>
    <mergeCell ref="A2:K2"/>
    <mergeCell ref="H6:J6"/>
    <mergeCell ref="E6:G6"/>
    <mergeCell ref="B6:D6"/>
    <mergeCell ref="K5:K8"/>
  </mergeCells>
  <pageMargins left="0.28000000000000003" right="0.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3.1 3.2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'3.1 3.2'!_Toc34147431</vt:lpstr>
      <vt:lpstr>'3.3'!_Toc34147433</vt:lpstr>
      <vt:lpstr>'3.4'!_Toc34147437</vt:lpstr>
      <vt:lpstr>'3.5'!_Toc34147438</vt:lpstr>
      <vt:lpstr>'3.6'!_Toc34147439</vt:lpstr>
      <vt:lpstr>'3.12'!_Toc34147442</vt:lpstr>
      <vt:lpstr>'3.18'!_Toc34147445</vt:lpstr>
      <vt:lpstr>'3.15'!_Toc34147447</vt:lpstr>
      <vt:lpstr>'3.7'!_Toc34147457</vt:lpstr>
      <vt:lpstr>'3.16'!_Toc34147458</vt:lpstr>
      <vt:lpstr>'3.14'!_Toc34147459</vt:lpstr>
      <vt:lpstr>'3.9'!_Toc35950530</vt:lpstr>
      <vt:lpstr>'3.10'!_Toc35950531</vt:lpstr>
      <vt:lpstr>'3.1 3.2'!Print_Area</vt:lpstr>
      <vt:lpstr>'3.10'!Print_Area</vt:lpstr>
      <vt:lpstr>'3.3'!Print_Area</vt:lpstr>
      <vt:lpstr>'3.5'!Print_Area</vt:lpstr>
      <vt:lpstr>'3.10'!Print_Titles</vt:lpstr>
      <vt:lpstr>'3.9'!Print_Titles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2023-02-20T09:54:57Z</cp:lastPrinted>
  <dcterms:created xsi:type="dcterms:W3CDTF">2020-06-09T22:32:26Z</dcterms:created>
  <dcterms:modified xsi:type="dcterms:W3CDTF">2023-03-16T11:17:42Z</dcterms:modified>
</cp:coreProperties>
</file>