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&amp;M 2022\uploading files\"/>
    </mc:Choice>
  </mc:AlternateContent>
  <xr:revisionPtr revIDLastSave="0" documentId="8_{FE0F4D17-B2D9-4AFB-9700-160B7954A38E}" xr6:coauthVersionLast="36" xr6:coauthVersionMax="36" xr10:uidLastSave="{00000000-0000-0000-0000-000000000000}"/>
  <bookViews>
    <workbookView xWindow="0" yWindow="0" windowWidth="24000" windowHeight="9525" firstSheet="2" activeTab="14" xr2:uid="{00000000-000D-0000-FFFF-FFFF00000000}"/>
  </bookViews>
  <sheets>
    <sheet name="6.1" sheetId="1" r:id="rId1"/>
    <sheet name="6.2" sheetId="4" r:id="rId2"/>
    <sheet name="6.3" sheetId="5" r:id="rId3"/>
    <sheet name="6.4" sheetId="14" r:id="rId4"/>
    <sheet name="6.5" sheetId="2" r:id="rId5"/>
    <sheet name="6.6" sheetId="3" r:id="rId6"/>
    <sheet name="6.7" sheetId="17" r:id="rId7"/>
    <sheet name="6.8" sheetId="16" r:id="rId8"/>
    <sheet name="6.9" sheetId="15" r:id="rId9"/>
    <sheet name="6.10" sheetId="7" r:id="rId10"/>
    <sheet name="6.11" sheetId="8" r:id="rId11"/>
    <sheet name="6.12" sheetId="10" r:id="rId12"/>
    <sheet name="6.13" sheetId="11" r:id="rId13"/>
    <sheet name="6.14" sheetId="12" r:id="rId14"/>
    <sheet name="6.15" sheetId="13" r:id="rId15"/>
  </sheets>
  <definedNames>
    <definedName name="_Toc34403293" localSheetId="0">'6.1'!$A$1</definedName>
    <definedName name="_Toc34403294" localSheetId="4">'6.5'!$A$1</definedName>
    <definedName name="_Toc34403295" localSheetId="5">'6.6'!$A$1</definedName>
    <definedName name="_Toc34403296" localSheetId="1">'6.2'!$A$1</definedName>
    <definedName name="_Toc34403297" localSheetId="2">'6.3'!$A$1</definedName>
    <definedName name="_Toc34403299" localSheetId="9">'6.10'!$A$1</definedName>
    <definedName name="_Toc34403300" localSheetId="10">'6.11'!#REF!</definedName>
    <definedName name="_Toc34403302" localSheetId="11">'6.12'!$A$1</definedName>
    <definedName name="_Toc34403303" localSheetId="11">'6.12'!#REF!</definedName>
    <definedName name="_Toc34403304" localSheetId="12">'6.13'!$A$1</definedName>
    <definedName name="_Toc34403305" localSheetId="13">'6.14'!$A$1</definedName>
    <definedName name="_Toc34403306" localSheetId="14">'6.15'!$A$1</definedName>
    <definedName name="_xlnm.Print_Area" localSheetId="9">'6.10'!$A$1:$G$23</definedName>
    <definedName name="_xlnm.Print_Area" localSheetId="1">'6.2'!$A$1:$N$47</definedName>
    <definedName name="_xlnm.Print_Area" localSheetId="2">'6.3'!$A$1:$L$46</definedName>
    <definedName name="_xlnm.Print_Area" localSheetId="3">'6.4'!$A$1:$F$43</definedName>
    <definedName name="_xlnm.Print_Area" localSheetId="4">'6.5'!$A$1:$G$19</definedName>
    <definedName name="_xlnm.Print_Area" localSheetId="5">'6.6'!$A$1:$G$20</definedName>
    <definedName name="_xlnm.Print_Area" localSheetId="7">'6.8'!$A$1:$D$43</definedName>
  </definedNames>
  <calcPr calcId="191029"/>
</workbook>
</file>

<file path=xl/calcChain.xml><?xml version="1.0" encoding="utf-8"?>
<calcChain xmlns="http://schemas.openxmlformats.org/spreadsheetml/2006/main">
  <c r="O5" i="1" l="1"/>
  <c r="N5" i="1"/>
  <c r="M5" i="1"/>
  <c r="L5" i="1"/>
  <c r="K5" i="1"/>
  <c r="J5" i="1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5" i="7"/>
  <c r="O6" i="1" l="1"/>
  <c r="O7" i="1"/>
  <c r="O8" i="1"/>
  <c r="O9" i="1"/>
  <c r="O10" i="1"/>
  <c r="O11" i="1"/>
  <c r="O12" i="1"/>
  <c r="E40" i="8"/>
  <c r="E41" i="8"/>
  <c r="E42" i="8"/>
  <c r="E43" i="8"/>
  <c r="E44" i="8"/>
  <c r="E45" i="8"/>
  <c r="E46" i="8"/>
  <c r="E47" i="8"/>
  <c r="E39" i="8"/>
  <c r="E28" i="8"/>
  <c r="E29" i="8"/>
  <c r="E30" i="8"/>
  <c r="E31" i="8"/>
  <c r="E32" i="8"/>
  <c r="E33" i="8"/>
  <c r="E27" i="8"/>
  <c r="C48" i="8" l="1"/>
  <c r="B48" i="8"/>
  <c r="C34" i="8"/>
  <c r="B34" i="8"/>
  <c r="F10" i="3" l="1"/>
  <c r="F11" i="3"/>
  <c r="F12" i="3"/>
  <c r="F13" i="3"/>
  <c r="F14" i="3"/>
  <c r="F15" i="3"/>
  <c r="F16" i="3"/>
  <c r="F17" i="3"/>
  <c r="F18" i="3"/>
  <c r="F19" i="3"/>
  <c r="F9" i="3"/>
  <c r="F8" i="3"/>
  <c r="F7" i="3"/>
  <c r="F11" i="2"/>
  <c r="F12" i="2"/>
  <c r="F13" i="2"/>
  <c r="F14" i="2"/>
  <c r="F15" i="2"/>
  <c r="F16" i="2"/>
  <c r="F17" i="2"/>
  <c r="F18" i="2"/>
  <c r="F9" i="2"/>
  <c r="F10" i="2"/>
  <c r="F8" i="2"/>
  <c r="F7" i="2"/>
  <c r="F6" i="2"/>
  <c r="D43" i="5" l="1"/>
  <c r="E43" i="5"/>
  <c r="F43" i="5"/>
  <c r="G43" i="5"/>
  <c r="H43" i="5"/>
  <c r="I43" i="5"/>
  <c r="J43" i="5"/>
  <c r="C43" i="5"/>
  <c r="B43" i="5"/>
  <c r="C14" i="1" l="1"/>
  <c r="D14" i="1"/>
  <c r="E14" i="1"/>
  <c r="F14" i="1"/>
  <c r="G14" i="1"/>
  <c r="B14" i="1"/>
  <c r="N6" i="1" l="1"/>
  <c r="N7" i="1"/>
  <c r="N8" i="1"/>
  <c r="N9" i="1"/>
  <c r="N10" i="1"/>
  <c r="N11" i="1"/>
  <c r="N12" i="1"/>
  <c r="K13" i="5" l="1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6" i="5"/>
  <c r="K7" i="5"/>
  <c r="K8" i="5"/>
  <c r="K9" i="5"/>
  <c r="K10" i="5"/>
  <c r="K11" i="5"/>
  <c r="K12" i="5"/>
  <c r="K42" i="5" l="1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9" i="4"/>
  <c r="M8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9" i="4"/>
  <c r="L8" i="4"/>
  <c r="M6" i="1" l="1"/>
  <c r="M7" i="1"/>
  <c r="M8" i="1"/>
  <c r="M9" i="1"/>
  <c r="M10" i="1"/>
  <c r="M11" i="1"/>
  <c r="M12" i="1"/>
  <c r="L9" i="1"/>
  <c r="L10" i="1"/>
  <c r="L11" i="1"/>
  <c r="L12" i="1"/>
  <c r="L6" i="1"/>
  <c r="L7" i="1"/>
  <c r="L8" i="1"/>
  <c r="K6" i="1"/>
  <c r="K7" i="1"/>
  <c r="K8" i="1"/>
  <c r="K9" i="1"/>
  <c r="K10" i="1"/>
  <c r="K11" i="1"/>
  <c r="K12" i="1"/>
  <c r="J6" i="1"/>
  <c r="J7" i="1"/>
  <c r="J8" i="1"/>
  <c r="J9" i="1"/>
  <c r="J10" i="1"/>
  <c r="J11" i="1"/>
  <c r="J12" i="1"/>
  <c r="I6" i="1"/>
  <c r="I7" i="1"/>
  <c r="I8" i="1"/>
  <c r="I9" i="1"/>
  <c r="I10" i="1"/>
  <c r="I11" i="1"/>
  <c r="I12" i="1"/>
  <c r="D48" i="8" l="1"/>
  <c r="E48" i="8" s="1"/>
  <c r="D34" i="8"/>
  <c r="E34" i="8" s="1"/>
</calcChain>
</file>

<file path=xl/sharedStrings.xml><?xml version="1.0" encoding="utf-8"?>
<sst xmlns="http://schemas.openxmlformats.org/spreadsheetml/2006/main" count="1050" uniqueCount="433">
  <si>
    <t>Rape (Sec. 376 IPC)</t>
  </si>
  <si>
    <t>Kidnapping &amp; Abduction (Sec.363 to 373 IPC)</t>
  </si>
  <si>
    <t>Cruelty by Husband and Relatives (Sec.498-A IPC)</t>
  </si>
  <si>
    <t>Assault on women with intent to outrage her modesty (Sec.354 IPC)</t>
  </si>
  <si>
    <t>Insult to the modesty of women (Sec.509 IPC)</t>
  </si>
  <si>
    <t>Dowry Prohibition Act, 1961</t>
  </si>
  <si>
    <t>Others</t>
  </si>
  <si>
    <t>Total Crime Against Women</t>
  </si>
  <si>
    <t>IPC : Indian Penal Code &amp; SLL : Special and Local Laws</t>
  </si>
  <si>
    <t>Crime Head</t>
  </si>
  <si>
    <t xml:space="preserve"> Rape </t>
  </si>
  <si>
    <t xml:space="preserve"> Kidnapping &amp; Abduction of Women </t>
  </si>
  <si>
    <t xml:space="preserve"> Dowry Deaths </t>
  </si>
  <si>
    <t> Assault on Women with intent to outrage her Modesty</t>
  </si>
  <si>
    <t xml:space="preserve">Insult to the Modesty of Women </t>
  </si>
  <si>
    <t xml:space="preserve"> Cruelty by Husband or his Relatives </t>
  </si>
  <si>
    <t xml:space="preserve"> Abetment of Suicides of Women </t>
  </si>
  <si>
    <t xml:space="preserve"> Dowry Prohibition Act, 1961 </t>
  </si>
  <si>
    <t xml:space="preserve"> Indecent Representation of Women (Prohibition) Act, 1986 </t>
  </si>
  <si>
    <t xml:space="preserve">Protection of Women from Domestic Violence Act, 2005 </t>
  </si>
  <si>
    <t xml:space="preserve"> Immoral Traffic (Prevention) Act (Women Cases only) </t>
  </si>
  <si>
    <t xml:space="preserve">Crime Head </t>
  </si>
  <si>
    <t xml:space="preserve">Attempt to Commit Rape </t>
  </si>
  <si>
    <t> Assault on Women with Intent to Outrage her Modesty</t>
  </si>
  <si>
    <t xml:space="preserve">Abetment of Suicides of Women </t>
  </si>
  <si>
    <t xml:space="preserve"> Protection of Women from Domestic Violence Act, 2005 </t>
  </si>
  <si>
    <t>State/ Union Terriorty</t>
  </si>
  <si>
    <t xml:space="preserve">Andhra Pradesh </t>
  </si>
  <si>
    <t xml:space="preserve">Arunachal Pradesh </t>
  </si>
  <si>
    <t xml:space="preserve">Assam </t>
  </si>
  <si>
    <t xml:space="preserve">Bihar </t>
  </si>
  <si>
    <t xml:space="preserve">Chandigarh </t>
  </si>
  <si>
    <t xml:space="preserve">Chhattisgarh </t>
  </si>
  <si>
    <t xml:space="preserve">Dadra &amp; Nagar Haveli </t>
  </si>
  <si>
    <t xml:space="preserve">Daman &amp; Diu </t>
  </si>
  <si>
    <t>Delhi</t>
  </si>
  <si>
    <t xml:space="preserve">Goa </t>
  </si>
  <si>
    <t xml:space="preserve">Gujarat </t>
  </si>
  <si>
    <t xml:space="preserve">Haryana </t>
  </si>
  <si>
    <t xml:space="preserve">Himachal Pradesh </t>
  </si>
  <si>
    <t xml:space="preserve">Jammu &amp; Kashmir </t>
  </si>
  <si>
    <t xml:space="preserve">Jharkhand </t>
  </si>
  <si>
    <t xml:space="preserve">Karnataka </t>
  </si>
  <si>
    <t xml:space="preserve">Kerala </t>
  </si>
  <si>
    <t xml:space="preserve">Lakshadweep </t>
  </si>
  <si>
    <t xml:space="preserve">Madhya Pradesh </t>
  </si>
  <si>
    <t xml:space="preserve">Maharashtra </t>
  </si>
  <si>
    <t xml:space="preserve">Manipur </t>
  </si>
  <si>
    <t xml:space="preserve">Meghalaya </t>
  </si>
  <si>
    <t xml:space="preserve">Mizoram </t>
  </si>
  <si>
    <t xml:space="preserve">Nagaland </t>
  </si>
  <si>
    <t xml:space="preserve">Odisha </t>
  </si>
  <si>
    <t xml:space="preserve">Puducherry </t>
  </si>
  <si>
    <t xml:space="preserve">Punjab </t>
  </si>
  <si>
    <t xml:space="preserve">Rajasthan </t>
  </si>
  <si>
    <t xml:space="preserve">Sikkim </t>
  </si>
  <si>
    <t xml:space="preserve">Tamil Nadu </t>
  </si>
  <si>
    <t xml:space="preserve">Telangana </t>
  </si>
  <si>
    <t xml:space="preserve">Tripura </t>
  </si>
  <si>
    <t xml:space="preserve">Uttar Pradesh </t>
  </si>
  <si>
    <t xml:space="preserve">Uttarakhand </t>
  </si>
  <si>
    <t xml:space="preserve">West Bengal </t>
  </si>
  <si>
    <t>Total</t>
  </si>
  <si>
    <t>Andaman &amp; Nicobar Islands</t>
  </si>
  <si>
    <t>Andhra Pradesh</t>
  </si>
  <si>
    <t>Arunachal Pradesh</t>
  </si>
  <si>
    <t>Assam</t>
  </si>
  <si>
    <t>Bihar</t>
  </si>
  <si>
    <t>Chandigarh</t>
  </si>
  <si>
    <t>Chhattisgarh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</si>
  <si>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</si>
  <si>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</si>
  <si>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</si>
  <si>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</si>
  <si>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</si>
  <si>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</si>
  <si>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</si>
  <si>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</si>
  <si>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</si>
  <si>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</si>
  <si>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</si>
  <si>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</si>
  <si>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Mizoram</t>
  </si>
  <si>
    <t>Nagaland</t>
  </si>
  <si>
    <t>Odisha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</si>
  <si>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</si>
  <si>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</si>
  <si>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</si>
  <si>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</si>
  <si>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</si>
  <si>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</si>
  <si>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</si>
  <si>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</si>
  <si>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</si>
  <si>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</si>
  <si>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All India</t>
  </si>
  <si>
    <t>% to All Age</t>
  </si>
  <si>
    <t>2015-16</t>
  </si>
  <si>
    <t>Meghalaya</t>
  </si>
  <si>
    <t>Profession</t>
  </si>
  <si>
    <t>No. of Suicides</t>
  </si>
  <si>
    <t>House wife</t>
  </si>
  <si>
    <t>-</t>
  </si>
  <si>
    <t>Professionals/Salaried Persons:</t>
  </si>
  <si>
    <t xml:space="preserve">            (i) Government </t>
  </si>
  <si>
    <t xml:space="preserve">            (ii) Private</t>
  </si>
  <si>
    <t>Student</t>
  </si>
  <si>
    <t>Unemployed</t>
  </si>
  <si>
    <t>Self-employed:</t>
  </si>
  <si>
    <t xml:space="preserve">             (i) Business activity</t>
  </si>
  <si>
    <t xml:space="preserve">           (ii) Others</t>
  </si>
  <si>
    <t xml:space="preserve">           (iii) Farming/Agriculture Activity</t>
  </si>
  <si>
    <t>Retired Person</t>
  </si>
  <si>
    <t>Daily Wage Earner</t>
  </si>
  <si>
    <t>Marital Status</t>
  </si>
  <si>
    <t>Un-Married</t>
  </si>
  <si>
    <t>Married</t>
  </si>
  <si>
    <t>Widowed/Widower</t>
  </si>
  <si>
    <t>Divorcee</t>
  </si>
  <si>
    <t>Separated</t>
  </si>
  <si>
    <t>Status not Known</t>
  </si>
  <si>
    <t>Educational Level</t>
  </si>
  <si>
    <t>No Education</t>
  </si>
  <si>
    <t>Primary</t>
  </si>
  <si>
    <t>Middle</t>
  </si>
  <si>
    <t>Matriculate/ Secondary</t>
  </si>
  <si>
    <t>Higher Secondary/ Intermediate/ Pre-University</t>
  </si>
  <si>
    <t>Diploma/Certificate/ITI</t>
  </si>
  <si>
    <t>Graduate and above</t>
  </si>
  <si>
    <t>Professionals (MBA etc.)</t>
  </si>
  <si>
    <t>Status Not Known</t>
  </si>
  <si>
    <t>Total includes transgender also.</t>
  </si>
  <si>
    <t>Area</t>
  </si>
  <si>
    <t>Sex</t>
  </si>
  <si>
    <t>State/ Union Territory</t>
  </si>
  <si>
    <t xml:space="preserve">Andaman &amp; Nicobar Islands </t>
  </si>
  <si>
    <t>India</t>
  </si>
  <si>
    <t xml:space="preserve">Table 6.1 : Year-wise Status of Major Crimes Committed Against Women </t>
  </si>
  <si>
    <t>अन्य</t>
  </si>
  <si>
    <t>महिलाओं के खिलाफ कुल अपराध</t>
  </si>
  <si>
    <t xml:space="preserve">Attempt to commit Rape </t>
  </si>
  <si>
    <t>आंध्र प्रदेश</t>
  </si>
  <si>
    <t>अरुणाचल प्रदेश</t>
  </si>
  <si>
    <t>असम</t>
  </si>
  <si>
    <t>बिहार</t>
  </si>
  <si>
    <t xml:space="preserve">चंडीगढ़ </t>
  </si>
  <si>
    <t>छत्तीसगढ़</t>
  </si>
  <si>
    <t>दिल्ली</t>
  </si>
  <si>
    <t>गोवा</t>
  </si>
  <si>
    <t>गुजरात</t>
  </si>
  <si>
    <t>हरियाणा</t>
  </si>
  <si>
    <t>हिमाचल प्रदेश</t>
  </si>
  <si>
    <t>झारखंड</t>
  </si>
  <si>
    <t>कर्नाटक</t>
  </si>
  <si>
    <t>केरल</t>
  </si>
  <si>
    <t>लक्षद्वीप</t>
  </si>
  <si>
    <t>मध्य प्रदेश</t>
  </si>
  <si>
    <t>महाराष्ट्र</t>
  </si>
  <si>
    <t>मणिपुर</t>
  </si>
  <si>
    <t>मेघालय</t>
  </si>
  <si>
    <t>नागालैंड</t>
  </si>
  <si>
    <t>ओडिशा</t>
  </si>
  <si>
    <t>पंजाब</t>
  </si>
  <si>
    <t>राजस्थान</t>
  </si>
  <si>
    <t>सिक्किम</t>
  </si>
  <si>
    <t>तमिलनाडु</t>
  </si>
  <si>
    <t xml:space="preserve">तेलंगाना </t>
  </si>
  <si>
    <t>त्रिपुरा</t>
  </si>
  <si>
    <t>उत्तर प्रदेश</t>
  </si>
  <si>
    <t>उत्तराखंड</t>
  </si>
  <si>
    <t>पश्चिम बंगाल</t>
  </si>
  <si>
    <t>भारत</t>
  </si>
  <si>
    <t xml:space="preserve">            (i) सरकारी </t>
  </si>
  <si>
    <t>छात्र</t>
  </si>
  <si>
    <t>बेरोज़गार</t>
  </si>
  <si>
    <t xml:space="preserve">             (i) व्यावसायिक गतिविधि</t>
  </si>
  <si>
    <t xml:space="preserve">           (ii)अन्य</t>
  </si>
  <si>
    <t xml:space="preserve">           (iii) खेती / कृषि गतिविधि</t>
  </si>
  <si>
    <t>सेवानिवृत्त व्यक्ति</t>
  </si>
  <si>
    <t>कुल</t>
  </si>
  <si>
    <t>वैवाहिक स्थिति</t>
  </si>
  <si>
    <t>अविवाहित</t>
  </si>
  <si>
    <t>विवाहित</t>
  </si>
  <si>
    <t>विधवा / विदुर</t>
  </si>
  <si>
    <t>तलाकशुदा</t>
  </si>
  <si>
    <t>स्थिति ज्ञात नहीं है</t>
  </si>
  <si>
    <t>शिक्षा का स्तर</t>
  </si>
  <si>
    <t>प्राथमिक</t>
  </si>
  <si>
    <t>मध्य</t>
  </si>
  <si>
    <t>मैट्रिक / माध्यमिक</t>
  </si>
  <si>
    <t>उच्चतर माध्यमिक / इंटरमीडिएट / प्री-यूनिवर्सिटी</t>
  </si>
  <si>
    <t>डिप्लोमा / सर्टिफिकेट / आईटीआई</t>
  </si>
  <si>
    <t>स्नातक और ऊपर</t>
  </si>
  <si>
    <t>पेशेवर (एमबीए आदि)</t>
  </si>
  <si>
    <t>Cases Reported during the year</t>
  </si>
  <si>
    <t>Cases in which charge-sheets were submitted</t>
  </si>
  <si>
    <t>Total cases Disposed off by police</t>
  </si>
  <si>
    <t>Cases Convicted</t>
  </si>
  <si>
    <t>Cases Acquitted</t>
  </si>
  <si>
    <t>Rates of Crimes</t>
  </si>
  <si>
    <t>अपराधों की दर</t>
  </si>
  <si>
    <t>Incidence of Crimes</t>
  </si>
  <si>
    <t>अपराधों की घटना</t>
  </si>
  <si>
    <t>Rape</t>
  </si>
  <si>
    <t>Dowry deaths</t>
  </si>
  <si>
    <t>Dowry Prohibition Act</t>
  </si>
  <si>
    <t>Total crimes against women</t>
  </si>
  <si>
    <t>Total cognizable crimes</t>
  </si>
  <si>
    <t>कुल संज्ञेय अपराध</t>
  </si>
  <si>
    <t>6-12 years</t>
  </si>
  <si>
    <t xml:space="preserve">6-12 वर्ष </t>
  </si>
  <si>
    <t>12-16 years</t>
  </si>
  <si>
    <t xml:space="preserve">12-16 वर्ष </t>
  </si>
  <si>
    <t>Above 60 years</t>
  </si>
  <si>
    <t>60 साल से ऊपर</t>
  </si>
  <si>
    <t>Year</t>
  </si>
  <si>
    <t>वर्ष</t>
  </si>
  <si>
    <t>पुरुष</t>
  </si>
  <si>
    <t>Female</t>
  </si>
  <si>
    <t>आत्महत्याओं की संख्या</t>
  </si>
  <si>
    <t xml:space="preserve">कुल </t>
  </si>
  <si>
    <t xml:space="preserve"> Male</t>
  </si>
  <si>
    <t xml:space="preserve">पुरुष </t>
  </si>
  <si>
    <t>क्षेत्र</t>
  </si>
  <si>
    <t>Males</t>
  </si>
  <si>
    <t>Females</t>
  </si>
  <si>
    <t>महिला</t>
  </si>
  <si>
    <t>Persons</t>
  </si>
  <si>
    <t>व्यक्ति</t>
  </si>
  <si>
    <t>Type of Disability</t>
  </si>
  <si>
    <t>विकलांगता का प्रकार</t>
  </si>
  <si>
    <t>लिंग</t>
  </si>
  <si>
    <t>Visual Disability</t>
  </si>
  <si>
    <t>दृश्य विकलांगता</t>
  </si>
  <si>
    <t>Speech and language disability</t>
  </si>
  <si>
    <t>Locomotor Disability</t>
  </si>
  <si>
    <t>लोकोमोटर विकलांगता</t>
  </si>
  <si>
    <t>Mental Retardation/ Intellectual Disability</t>
  </si>
  <si>
    <t>मानसिक मंदता / बौद्धिक विकलांगता</t>
  </si>
  <si>
    <t>Mental Illness</t>
  </si>
  <si>
    <t>मानसिक बीमारी</t>
  </si>
  <si>
    <t>Other Type of Disability</t>
  </si>
  <si>
    <t>अन्य प्रकार की विकलांगता</t>
  </si>
  <si>
    <t>Any disability</t>
  </si>
  <si>
    <t> दहेज हत्या</t>
  </si>
  <si>
    <t xml:space="preserve">Rural </t>
  </si>
  <si>
    <t>Urban</t>
  </si>
  <si>
    <t xml:space="preserve">ग्रामीण </t>
  </si>
  <si>
    <t>शहरी</t>
  </si>
  <si>
    <t>दहेज हत्या</t>
  </si>
  <si>
    <t>Rural</t>
  </si>
  <si>
    <t>Male</t>
  </si>
  <si>
    <t>Ladakh</t>
  </si>
  <si>
    <t>लद्दाख</t>
  </si>
  <si>
    <t>Transgender</t>
  </si>
  <si>
    <t>ट्रांसजेंडर</t>
  </si>
  <si>
    <t xml:space="preserve">            </t>
  </si>
  <si>
    <t>Trangender</t>
  </si>
  <si>
    <t>Total Crimes against Women</t>
  </si>
  <si>
    <t>वर्ष के दौरान रिपोर्ट किये गए मामले</t>
  </si>
  <si>
    <t>दोषी ठहराए गए मामले</t>
  </si>
  <si>
    <t xml:space="preserve"> पुरुष</t>
  </si>
  <si>
    <t xml:space="preserve">           (iii) Public Sector undertaking</t>
  </si>
  <si>
    <t xml:space="preserve">Jammu &amp; Kashmir* </t>
  </si>
  <si>
    <t>+' Combined data of earstwhile D &amp; N Haveli UT and Daman &amp; Diu UT  for 2019.</t>
  </si>
  <si>
    <t>*' Data of erstwhile Jammu &amp; Kashmir State including Ladakh for 2019.</t>
  </si>
  <si>
    <t>Jammu &amp; Kashmir*</t>
  </si>
  <si>
    <t>Total Cognizable Crimes Under IPC + SLL</t>
  </si>
  <si>
    <t>व्यपहरण एवं अपहरण  (Sec.363 to 373 IPC)</t>
  </si>
  <si>
    <t>स्त्री की लज्जा भंग करने के आशय से उस पर हमला (Sec.354 IPC)</t>
  </si>
  <si>
    <t>स्त्री की लज्जा का अनादर  (Sec.509 IPC)</t>
  </si>
  <si>
    <t>स्त्री के पति या पति के रिश्तेदारों द्वारा उसके प्रति क्रूरता (Sec.498-A IPC)</t>
  </si>
  <si>
    <t>बलात्संग</t>
  </si>
  <si>
    <t xml:space="preserve">बलात्संग करने का प्रयास </t>
  </si>
  <si>
    <t>स्त्री का व्यपहरण एवं अपहरण</t>
  </si>
  <si>
    <t xml:space="preserve">स्त्री की लज्जा भंग करने के आशय से उस पर हमला </t>
  </si>
  <si>
    <t>स्त्री की लज्जा का अनादर</t>
  </si>
  <si>
    <t xml:space="preserve">स्त्री के पति या पति के रिश्तेदारों द्वारा उसके प्रति क्रूरता </t>
  </si>
  <si>
    <t xml:space="preserve">महिलाओं को आत्महत्या करने के लिए उकसाना </t>
  </si>
  <si>
    <t>Dadra &amp; Nagar Haveli and Daman &amp; Diu</t>
  </si>
  <si>
    <t>बलात्संग करने का प्रयास</t>
  </si>
  <si>
    <t>स्त्री की लज्जा भंग करने के आशय से उस पर हमला</t>
  </si>
  <si>
    <t>2019-21</t>
  </si>
  <si>
    <t>*</t>
  </si>
  <si>
    <t xml:space="preserve">लद्दाख </t>
  </si>
  <si>
    <t>(7.1)</t>
  </si>
  <si>
    <t>(8.9)</t>
  </si>
  <si>
    <t>(0.0)</t>
  </si>
  <si>
    <t>(20.2)</t>
  </si>
  <si>
    <t xml:space="preserve">Total Crimes against Women </t>
  </si>
  <si>
    <t xml:space="preserve">घरेलू हिंसा से महिलाओं का संरक्षण अधिनियम, 2005  </t>
  </si>
  <si>
    <t> अनैतिक व्यापार (निवारण) अधिनियम (केवल महिला मामले)</t>
  </si>
  <si>
    <t>Assault on Women with intent to outrage her modesty</t>
  </si>
  <si>
    <t>Insult to the modesty of Women</t>
  </si>
  <si>
    <t>Total Crime against women in the State as a %  of All India total Crime against Women</t>
  </si>
  <si>
    <t>गृहिणी</t>
  </si>
  <si>
    <t xml:space="preserve">            (ii)निजी</t>
  </si>
  <si>
    <t xml:space="preserve">विलग </t>
  </si>
  <si>
    <t xml:space="preserve"> Crime Head</t>
  </si>
  <si>
    <t xml:space="preserve">Cases Sent for Trial during the Year  </t>
  </si>
  <si>
    <t>Total no. of Cases for Trial</t>
  </si>
  <si>
    <t xml:space="preserve">स्त्री का व्यपहरण एवं अपहरण </t>
  </si>
  <si>
    <t>Kidnapping &amp; Abduction of Women</t>
  </si>
  <si>
    <t>स्त्री के पति या पति के रिश्तेदारों द्वारा उसके प्रति क्रूरता</t>
  </si>
  <si>
    <t xml:space="preserve">Cruelty by husband &amp; his Relatives </t>
  </si>
  <si>
    <t xml:space="preserve">6 वर्ष से कम </t>
  </si>
  <si>
    <t>Below 6 years</t>
  </si>
  <si>
    <t>16-18 वर्ष</t>
  </si>
  <si>
    <t xml:space="preserve">16-18 years </t>
  </si>
  <si>
    <t>18-30 वर्ष</t>
  </si>
  <si>
    <t xml:space="preserve"> 18-30 years</t>
  </si>
  <si>
    <t>30-45 वर्ष</t>
  </si>
  <si>
    <t xml:space="preserve"> 30-45 years</t>
  </si>
  <si>
    <t>45-60 वर्ष</t>
  </si>
  <si>
    <t xml:space="preserve"> 45-60 years</t>
  </si>
  <si>
    <t xml:space="preserve">Male </t>
  </si>
  <si>
    <t xml:space="preserve"> Female</t>
  </si>
  <si>
    <t xml:space="preserve">Total </t>
  </si>
  <si>
    <t xml:space="preserve">Female </t>
  </si>
  <si>
    <t xml:space="preserve">Males </t>
  </si>
  <si>
    <t>दहेज प्रतिषेध अधिनियम, 1961</t>
  </si>
  <si>
    <t>पुलिस द्वारा निपटाए गए कुल मामले</t>
  </si>
  <si>
    <t>जांच के लिए निपटाए गए कुल मामलों का (%)</t>
  </si>
  <si>
    <t>वर्ष के दौरान मुकदमों  के लिए भेजे गए मामले</t>
  </si>
  <si>
    <t xml:space="preserve">मुकदमों के लिए मामलों की कुल संख्या </t>
  </si>
  <si>
    <t>दोषमुक्त  किये गए मामले</t>
  </si>
  <si>
    <t>दहेज प्रतिषेध अधिनियम</t>
  </si>
  <si>
    <t>पेशेवर / वैतनिक व्यक्ति:</t>
  </si>
  <si>
    <t>स्व-रोज़गार</t>
  </si>
  <si>
    <t>दैनिक वेतन अर्जक</t>
  </si>
  <si>
    <t>कोई शिक्षा नही</t>
  </si>
  <si>
    <t>स्थिति ज्ञात नहीं</t>
  </si>
  <si>
    <t>तालिका 6.14 कुल जनसंख्या में दिव्यांग व्यक्तियों का राज्यवार लिंग-वार प्रतिशत</t>
  </si>
  <si>
    <t>Table 6.14 State-wise Sex-wise percentage of Disabled persons to Total population</t>
  </si>
  <si>
    <t>स्रोत / Source: Crime in India, National Crime Records Bureau, Ministry of Home Affairs.</t>
  </si>
  <si>
    <t>स्रोत / Source: Crime in India , National Crime Records Bureau, Ministry of Home Affairs.</t>
  </si>
  <si>
    <t>स्रोत / Source: Accidental Deaths &amp; Suicides in India, National Crime Records Bureau, Ministry of Home Affairs.</t>
  </si>
  <si>
    <t>Dadra &amp; Nicobar Haveli and Daman &amp; Diu</t>
  </si>
  <si>
    <t xml:space="preserve">Delhi </t>
  </si>
  <si>
    <t>मिज़ोरम</t>
  </si>
  <si>
    <t>पुडुचेरी</t>
  </si>
  <si>
    <t xml:space="preserve">पुडुचेरी </t>
  </si>
  <si>
    <t>Percentage share in year</t>
  </si>
  <si>
    <t>Crime Against Women to Total Crime (%)</t>
  </si>
  <si>
    <t>तालिका 6.1: महिलाओं के विरुद्ध किए गए प्रमुख अपराधों की वर्षवार स्थिति</t>
  </si>
  <si>
    <t>आईपीसी + एसएलएल के तहत कुल संज्ञेय अपराध</t>
  </si>
  <si>
    <t xml:space="preserve">कुल अपराध में महिलाओं के विरुद्ध अपराध (%) </t>
  </si>
  <si>
    <t>Note: Clarifed data for the year 2019 has been provided. 
Percentage figures are rounded off to the nearest integers.</t>
  </si>
  <si>
    <t xml:space="preserve">महिलाओं के विरुद्ध कुल अपराध </t>
  </si>
  <si>
    <t>जिन मामलों में आरोप-पत्र प्रस्तुत किए गए</t>
  </si>
  <si>
    <t>Disposed of total cases for Investigation (%)</t>
  </si>
  <si>
    <t>स्त्री अशिष्ट रूपण (प्रतिषेध अधिनियम) 1986</t>
  </si>
  <si>
    <t>महिलाओं के विरुद्ध कुल अपराध</t>
  </si>
  <si>
    <t>अनैतिक व्यापार (निवारण) अधिनियम (केवल महिला मामले)</t>
  </si>
  <si>
    <t>अंडमान और निकोबार द्वीपसमूह</t>
  </si>
  <si>
    <t>जम्‍मू और कश्‍मीर*</t>
  </si>
  <si>
    <t>Crime against women to Total Crime within State (%)</t>
  </si>
  <si>
    <t>भारत में हुए महिलाओं के विरुद्ध अपराध (%)</t>
  </si>
  <si>
    <t>भारत में हुए महिलाओं के विरुद्ध अपराधों का राज्यवार  (%)</t>
  </si>
  <si>
    <r>
      <t>दादरा और नगर हवेली एवं  दमन और दीव</t>
    </r>
    <r>
      <rPr>
        <b/>
        <vertAlign val="superscript"/>
        <sz val="9"/>
        <rFont val="Times New Roman"/>
        <family val="1"/>
      </rPr>
      <t>+</t>
    </r>
  </si>
  <si>
    <r>
      <t>Dadra &amp; Nagar Haveli and Daman &amp; Diu</t>
    </r>
    <r>
      <rPr>
        <b/>
        <vertAlign val="superscript"/>
        <sz val="9"/>
        <rFont val="Times New Roman"/>
        <family val="1"/>
      </rPr>
      <t xml:space="preserve"> +</t>
    </r>
  </si>
  <si>
    <t>पीड़ित (%)</t>
  </si>
  <si>
    <t xml:space="preserve"> Victims (%)</t>
  </si>
  <si>
    <r>
      <t>दादरा और नगर हवेली एवं दमन और दीव</t>
    </r>
    <r>
      <rPr>
        <b/>
        <vertAlign val="superscript"/>
        <sz val="10"/>
        <rFont val="Times New Roman"/>
        <family val="1"/>
      </rPr>
      <t>+</t>
    </r>
  </si>
  <si>
    <r>
      <t>Dadra &amp; Nagar Haveli and Daman &amp; Diu</t>
    </r>
    <r>
      <rPr>
        <b/>
        <vertAlign val="superscript"/>
        <sz val="10"/>
        <rFont val="Times New Roman"/>
        <family val="1"/>
      </rPr>
      <t>+</t>
    </r>
  </si>
  <si>
    <t>कुल आयु का %</t>
  </si>
  <si>
    <t>राज्‍य/ केंद्र शासित प्रदेश</t>
  </si>
  <si>
    <t>जम्‍मू और कश्‍मीर</t>
  </si>
  <si>
    <t>स्रोत / Source: NFHS 5, 2019-21 Factsheets of States, Ministry of Health and Family Welfare</t>
  </si>
  <si>
    <t>पेशा</t>
  </si>
  <si>
    <t xml:space="preserve">           (iii) पब्लिक सेक्टर अंडरटेकिंग </t>
  </si>
  <si>
    <t>दादरा और नगर हवेली एवं दमन  और दीव</t>
  </si>
  <si>
    <t xml:space="preserve">दादरा और नगर हवेली एवं दमन और दीव </t>
  </si>
  <si>
    <t xml:space="preserve">Note: * Percentage not shown; based on fewer than 25 unweighted cases. </t>
  </si>
  <si>
    <t>दादरा और नगर हवेली एवं दमन और दीव</t>
  </si>
  <si>
    <t>प्रतिशत में / in percent</t>
  </si>
  <si>
    <t xml:space="preserve">Table 6.12 : Percentage of Disabled (Differently abled persons) by Sex and area 
</t>
  </si>
  <si>
    <t>Jul-Dec, 2018</t>
  </si>
  <si>
    <t>तालिका 6.12 : लिंग और क्षेत्र के अनुसार दिव्यांगों का प्रतिशत</t>
  </si>
  <si>
    <t>वाणी और भाषा की विकलांगता</t>
  </si>
  <si>
    <t>कोई भी विकलांगता</t>
  </si>
  <si>
    <t>दादरा और नगर हवेली</t>
  </si>
  <si>
    <t xml:space="preserve">दमन और दीव </t>
  </si>
  <si>
    <r>
      <t>स्रोत / Source: NSS 76</t>
    </r>
    <r>
      <rPr>
        <b/>
        <i/>
        <vertAlign val="superscript"/>
        <sz val="12"/>
        <rFont val="Times New Roman"/>
        <family val="1"/>
      </rPr>
      <t>th</t>
    </r>
    <r>
      <rPr>
        <b/>
        <i/>
        <sz val="12"/>
        <rFont val="Times New Roman"/>
        <family val="1"/>
      </rPr>
      <t xml:space="preserve"> Round, National Statisitcal Office, Ministry of Statistics &amp; programme Implementation</t>
    </r>
  </si>
  <si>
    <r>
      <t>स्रोत / Source: NSS 76</t>
    </r>
    <r>
      <rPr>
        <b/>
        <i/>
        <vertAlign val="superscript"/>
        <sz val="8"/>
        <rFont val="Times New Roman"/>
        <family val="1"/>
      </rPr>
      <t>th</t>
    </r>
    <r>
      <rPr>
        <b/>
        <i/>
        <sz val="8"/>
        <rFont val="Times New Roman"/>
        <family val="1"/>
      </rPr>
      <t xml:space="preserve"> Round, National Statisitcal Office, Ministry of Statistics &amp;Programme Implementation</t>
    </r>
  </si>
  <si>
    <r>
      <t>स्रोत / Source: NSS 76</t>
    </r>
    <r>
      <rPr>
        <b/>
        <i/>
        <vertAlign val="superscript"/>
        <sz val="8"/>
        <rFont val="Times New Roman"/>
        <family val="1"/>
      </rPr>
      <t>th</t>
    </r>
    <r>
      <rPr>
        <b/>
        <i/>
        <sz val="8"/>
        <rFont val="Times New Roman"/>
        <family val="1"/>
      </rPr>
      <t xml:space="preserve"> Round, National Statisitcal Office, Ministry of Statistics &amp; Programme Implementation</t>
    </r>
  </si>
  <si>
    <t>Table 6.15 Percentage of females by type of disability</t>
  </si>
  <si>
    <t xml:space="preserve"> Jul-Dec, 2018</t>
  </si>
  <si>
    <t>जुलाई-दिसंबर, 2018</t>
  </si>
  <si>
    <t>तालिका 6.15 विकलांगता के प्रकार के अनुसार महिलाओं का प्रतिशत</t>
  </si>
  <si>
    <t xml:space="preserve">तालिका 6.13: व्यापक प्रकार की विकलांगता वाले व्यक्तियों का प्रतिशत </t>
  </si>
  <si>
    <t>Table 6.13: Percentage of persons with broad type of disabilities</t>
  </si>
  <si>
    <t xml:space="preserve">अपराध शीर्ष </t>
  </si>
  <si>
    <t>अपराध शीर्ष</t>
  </si>
  <si>
    <t xml:space="preserve">Percentage of cases convicted to total no. of cases for trial </t>
  </si>
  <si>
    <t>मुकदमों के लिए मामलों की कुल संख्या में दोषी ठहराए गए मामलों का प्रतिशत</t>
  </si>
  <si>
    <t>स्रोत /  Source: Accidental Deaths and Suicides in India, National Crime Records Bureau, Ministry of Home Affairs.</t>
  </si>
  <si>
    <t>स्रोत / Source: NFHS 5, 2019-21, Factsheets of States, Ministry of Health and Family Welfare</t>
  </si>
  <si>
    <t>* Equivalent to the age-specific fertility rate for the 3-year period preceding the survey, expressed in terms of births per 1,000 women aged 15-19.</t>
  </si>
  <si>
    <t>Hearing disability</t>
  </si>
  <si>
    <t>श्रवण विकलांगता</t>
  </si>
  <si>
    <t>तालिका 6.2: महिलाओं के विरुद्ध किए गए  विभिन्न अपराधों की घटनाओं की राज्यवार दर (प्रति लाख महिलाएं)</t>
  </si>
  <si>
    <t xml:space="preserve">Table 6.2 : State-wise Rate (per Lakh Women) of Incidence of Various Crimes Committed against Women </t>
  </si>
  <si>
    <t>तालिका 6.3: बलात्संग पीड़ितों की राज्यवार और आयु-वार वितरण</t>
  </si>
  <si>
    <t>Table 6.3 : State-wise and Age-wise Distribution of Rape Victims (by age-group)</t>
  </si>
  <si>
    <t>तालिका 6.4: 18-49 वर्ष की विवाहित महिलाओं का प्रतिशत , जिन्होंने कभी भी अपने पति द्वारा शारीरिक या यौन हिंसा का अनुभव किया हो</t>
  </si>
  <si>
    <t>तालिका 6.5: महिलाओं के विरुद्ध किए गए अपराधों के मामलों  का पुलिस द्वारा निपटान</t>
  </si>
  <si>
    <t>Table 6.5 : Disposal of Crimes Committed Against Women Cases by Police</t>
  </si>
  <si>
    <t>तालिका 6.6: महिलाओं के विरुद्ध किए गए अपराधो के मामलों  का न्यायालयों द्वारा निपटान</t>
  </si>
  <si>
    <t>Table 6.6 : Disposal of Crimes Committed Against Women Cases by Courts</t>
  </si>
  <si>
    <t>तालिका 6.7: 20-24 वर्ष की आयु की महिलाओं का प्रतिशत जिनकी शादी 18 वर्ष से पहले हुई</t>
  </si>
  <si>
    <t>Table 6.7 : Percentage of women aged 20-24 years married before age 18 years</t>
  </si>
  <si>
    <t>तालिका 6.8: 25-29 वर्ष की आयु के पुरुषों का प्रतिशत जिनकी शादी 21 वर्ष से पहले हुई</t>
  </si>
  <si>
    <t>Table 6.8 : Percentage of Men aged 25-29 years who were married before age 21 years</t>
  </si>
  <si>
    <r>
      <t>तालिका 6.9 : 15-19 वर्ष की आयु की महिलाओं के लिए किशोर प्रजनन दर</t>
    </r>
    <r>
      <rPr>
        <b/>
        <vertAlign val="superscript"/>
        <sz val="11"/>
        <rFont val="Times New Roman"/>
        <family val="1"/>
      </rPr>
      <t>*</t>
    </r>
  </si>
  <si>
    <r>
      <t xml:space="preserve"> Table 6.9 : Adolescent Fertility Rate for women aged 15-19 years</t>
    </r>
    <r>
      <rPr>
        <b/>
        <vertAlign val="superscript"/>
        <sz val="11"/>
        <rFont val="Times New Roman"/>
        <family val="1"/>
      </rPr>
      <t>*</t>
    </r>
  </si>
  <si>
    <t xml:space="preserve"> तालिका 6.10: वर्षवार लिंग-वार आत्महत्याओं की घटना </t>
  </si>
  <si>
    <t>Table 6.10 : Year-wise Sex-wise Incidence of Suicides</t>
  </si>
  <si>
    <t xml:space="preserve">जांच के लिए कुल मामले </t>
  </si>
  <si>
    <t>Total Cases for investigation</t>
  </si>
  <si>
    <t xml:space="preserve">( ) Based on 25-49 unweighted cases. </t>
  </si>
  <si>
    <t>Table 6.11 : Sex-wise Profile of Suicide Victims by various Parameters</t>
  </si>
  <si>
    <t>तालिका 6.11: विभिन्न मापदंडों द्वारा आत्महत्या के शिकार लोगों की लिंग-वार रूपरेखा</t>
  </si>
  <si>
    <t>Suicide Rate</t>
  </si>
  <si>
    <t>आत्महत्या दर</t>
  </si>
  <si>
    <t>Male:Female</t>
  </si>
  <si>
    <t>पुरुष:महिला</t>
  </si>
  <si>
    <t>Table 6.4 : Percentage of Ever Married Women Age 18-49 Years Who Have Ever Experienced Violence committed by their Husband</t>
  </si>
  <si>
    <t>Physical or Sexual</t>
  </si>
  <si>
    <t>Emotional, Physical or Sexual</t>
  </si>
  <si>
    <t>Daman &amp; Diu</t>
  </si>
  <si>
    <t xml:space="preserve"> -</t>
  </si>
  <si>
    <r>
      <t>बलात्कार</t>
    </r>
    <r>
      <rPr>
        <b/>
        <sz val="8"/>
        <rFont val="Times New Roman"/>
        <family val="1"/>
      </rPr>
      <t xml:space="preserve"> (Sec. 376 IPC)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</si>
</sst>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Calibri"/>
      <family val="2"/>
      <scheme val="minor"/>
    </font>
    <font>
      <b/>
      <i/>
      <sz val="8"/>
      <name val="Times New Roman"/>
      <family val="1"/>
    </font>
    <font>
      <b/>
      <i/>
      <sz val="9"/>
      <name val="Times New Roman"/>
      <family val="1"/>
    </font>
    <font>
      <b/>
      <i/>
      <sz val="12"/>
      <name val="Times New Roman"/>
      <family val="1"/>
    </font>
    <font>
      <b/>
      <i/>
      <vertAlign val="superscript"/>
      <sz val="12"/>
      <name val="Times New Roman"/>
      <family val="1"/>
    </font>
    <font>
      <b/>
      <i/>
      <vertAlign val="superscript"/>
      <sz val="8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9"/>
      <name val="Times New Roman"/>
      <family val="1"/>
    </font>
    <font>
      <b/>
      <sz val="13"/>
      <name val="Times New Roman"/>
      <family val="1"/>
    </font>
    <font>
      <b/>
      <vertAlign val="superscript"/>
      <sz val="11"/>
      <name val="Times New Roman"/>
      <family val="1"/>
    </font>
    <font>
      <i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8064A2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FD8E8"/>
        <bgColor indexed="64"/>
      </patternFill>
    </fill>
    <fill>
      <patternFill patternType="solid">
        <fgColor rgb="FFBFB1D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6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rgb="FFFFFFFF"/>
      </left>
      <right/>
      <top/>
      <bottom/>
      <diagonal/>
    </border>
    <border>
      <left style="thick">
        <color theme="0"/>
      </left>
      <right/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 style="medium">
        <color rgb="FFFFFFFF"/>
      </right>
      <top style="thick">
        <color rgb="FFFFFFFF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thick">
        <color rgb="FFFFFFFF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/>
      <bottom style="thick">
        <color theme="0"/>
      </bottom>
      <diagonal/>
    </border>
    <border>
      <left style="medium">
        <color theme="0"/>
      </left>
      <right style="medium">
        <color rgb="FFFFFFFF"/>
      </right>
      <top style="medium">
        <color theme="0"/>
      </top>
      <bottom/>
      <diagonal/>
    </border>
    <border>
      <left style="medium">
        <color rgb="FFFFFFFF"/>
      </left>
      <right style="medium">
        <color rgb="FFFFFFFF"/>
      </right>
      <top style="medium">
        <color theme="0"/>
      </top>
      <bottom/>
      <diagonal/>
    </border>
    <border>
      <left style="medium">
        <color rgb="FFFFFFFF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rgb="FFFFFFFF"/>
      </right>
      <top/>
      <bottom style="medium">
        <color theme="0"/>
      </bottom>
      <diagonal/>
    </border>
    <border>
      <left style="medium">
        <color rgb="FFFFFFFF"/>
      </left>
      <right style="medium">
        <color rgb="FFFFFFFF"/>
      </right>
      <top/>
      <bottom style="medium">
        <color theme="0"/>
      </bottom>
      <diagonal/>
    </border>
    <border>
      <left style="medium">
        <color rgb="FFFFFFFF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rgb="FFFFFFFF"/>
      </right>
      <top style="medium">
        <color theme="0"/>
      </top>
      <bottom style="medium">
        <color theme="0"/>
      </bottom>
      <diagonal/>
    </border>
    <border>
      <left/>
      <right style="medium">
        <color rgb="FFFFFFFF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rgb="FFFFFFFF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rgb="FFFFFFFF"/>
      </top>
      <bottom/>
      <diagonal/>
    </border>
    <border>
      <left style="medium">
        <color rgb="FFFFFFFF"/>
      </left>
      <right/>
      <top/>
      <bottom style="medium">
        <color theme="0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 style="thick">
        <color theme="0"/>
      </top>
      <bottom/>
      <diagonal/>
    </border>
    <border>
      <left/>
      <right style="medium">
        <color rgb="FFFFFFFF"/>
      </right>
      <top style="thick">
        <color theme="0"/>
      </top>
      <bottom/>
      <diagonal/>
    </border>
    <border>
      <left style="medium">
        <color rgb="FFFFFFFF"/>
      </left>
      <right style="medium">
        <color rgb="FFFFFFFF"/>
      </right>
      <top style="medium">
        <color theme="0"/>
      </top>
      <bottom style="medium">
        <color rgb="FFFFFFFF"/>
      </bottom>
      <diagonal/>
    </border>
    <border>
      <left style="medium">
        <color rgb="FFFFFFFF"/>
      </left>
      <right style="medium">
        <color theme="0"/>
      </right>
      <top style="medium">
        <color rgb="FFFFFFFF"/>
      </top>
      <bottom/>
      <diagonal/>
    </border>
    <border>
      <left style="medium">
        <color rgb="FFFFFFFF"/>
      </left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medium">
        <color rgb="FFFFFFFF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ck">
        <color theme="0"/>
      </bottom>
      <diagonal/>
    </border>
    <border>
      <left/>
      <right style="medium">
        <color theme="0"/>
      </right>
      <top style="medium">
        <color theme="0"/>
      </top>
      <bottom style="thick">
        <color theme="0"/>
      </bottom>
      <diagonal/>
    </border>
    <border>
      <left/>
      <right style="medium">
        <color rgb="FFFFFFFF"/>
      </right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</borders>
  <cellStyleXfs count="1">
    <xf numFmtId="0" fontId="0" fillId="0" borderId="0"/>
  </cellStyleXfs>
  <cellXfs count="280">
    <xf numFmtId="0" fontId="0" fillId="0" borderId="0" xfId="0"/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/>
    </xf>
    <xf numFmtId="164" fontId="7" fillId="4" borderId="2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top"/>
    </xf>
    <xf numFmtId="0" fontId="5" fillId="2" borderId="1" xfId="0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right" vertical="top" wrapText="1"/>
    </xf>
    <xf numFmtId="0" fontId="2" fillId="2" borderId="10" xfId="0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top"/>
    </xf>
    <xf numFmtId="0" fontId="2" fillId="2" borderId="16" xfId="0" applyFont="1" applyFill="1" applyBorder="1" applyAlignment="1">
      <alignment horizontal="center" vertical="top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 vertical="center" wrapText="1"/>
    </xf>
    <xf numFmtId="164" fontId="3" fillId="6" borderId="10" xfId="0" applyNumberFormat="1" applyFont="1" applyFill="1" applyBorder="1" applyAlignment="1">
      <alignment horizontal="center" vertical="center"/>
    </xf>
    <xf numFmtId="164" fontId="3" fillId="5" borderId="10" xfId="0" applyNumberFormat="1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164" fontId="3" fillId="5" borderId="10" xfId="0" applyNumberFormat="1" applyFont="1" applyFill="1" applyBorder="1" applyAlignment="1">
      <alignment horizontal="center" vertical="center" wrapText="1"/>
    </xf>
    <xf numFmtId="164" fontId="3" fillId="6" borderId="10" xfId="0" applyNumberFormat="1" applyFont="1" applyFill="1" applyBorder="1" applyAlignment="1">
      <alignment horizontal="center" vertical="center" wrapText="1"/>
    </xf>
    <xf numFmtId="164" fontId="2" fillId="6" borderId="10" xfId="0" applyNumberFormat="1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 vertical="center"/>
    </xf>
    <xf numFmtId="1" fontId="3" fillId="4" borderId="2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wrapText="1"/>
    </xf>
    <xf numFmtId="0" fontId="0" fillId="0" borderId="28" xfId="0" applyBorder="1"/>
    <xf numFmtId="1" fontId="3" fillId="3" borderId="17" xfId="0" applyNumberFormat="1" applyFont="1" applyFill="1" applyBorder="1" applyAlignment="1">
      <alignment horizontal="center" vertical="top" wrapText="1"/>
    </xf>
    <xf numFmtId="1" fontId="3" fillId="4" borderId="17" xfId="0" applyNumberFormat="1" applyFont="1" applyFill="1" applyBorder="1" applyAlignment="1">
      <alignment horizontal="center" vertical="top" wrapText="1"/>
    </xf>
    <xf numFmtId="1" fontId="3" fillId="3" borderId="0" xfId="0" applyNumberFormat="1" applyFont="1" applyFill="1" applyAlignment="1">
      <alignment horizontal="center" vertical="top" wrapText="1"/>
    </xf>
    <xf numFmtId="1" fontId="3" fillId="4" borderId="0" xfId="0" applyNumberFormat="1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 wrapText="1" indent="1"/>
    </xf>
    <xf numFmtId="0" fontId="2" fillId="2" borderId="1" xfId="0" applyFont="1" applyFill="1" applyBorder="1" applyAlignment="1">
      <alignment horizontal="center" vertical="center" wrapText="1"/>
    </xf>
    <xf numFmtId="0" fontId="10" fillId="0" borderId="0" xfId="0" applyFont="1"/>
    <xf numFmtId="164" fontId="2" fillId="5" borderId="10" xfId="0" applyNumberFormat="1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top" wrapText="1"/>
    </xf>
    <xf numFmtId="0" fontId="2" fillId="2" borderId="41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42" xfId="0" applyFont="1" applyFill="1" applyBorder="1" applyAlignment="1">
      <alignment horizontal="righ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51" xfId="0" applyFont="1" applyFill="1" applyBorder="1" applyAlignment="1">
      <alignment horizontal="left" vertical="center" wrapText="1"/>
    </xf>
    <xf numFmtId="0" fontId="2" fillId="2" borderId="53" xfId="0" applyFont="1" applyFill="1" applyBorder="1" applyAlignment="1">
      <alignment horizontal="left" vertical="center" wrapText="1"/>
    </xf>
    <xf numFmtId="0" fontId="2" fillId="2" borderId="5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top" wrapText="1"/>
    </xf>
    <xf numFmtId="0" fontId="2" fillId="2" borderId="48" xfId="0" applyFont="1" applyFill="1" applyBorder="1" applyAlignment="1">
      <alignment horizontal="right" vertical="top" wrapText="1" indent="1"/>
    </xf>
    <xf numFmtId="0" fontId="2" fillId="2" borderId="56" xfId="0" applyFont="1" applyFill="1" applyBorder="1" applyAlignment="1">
      <alignment horizontal="right" vertical="top" wrapText="1" indent="1"/>
    </xf>
    <xf numFmtId="0" fontId="2" fillId="2" borderId="11" xfId="0" applyFont="1" applyFill="1" applyBorder="1" applyAlignment="1">
      <alignment horizontal="right" vertical="top" wrapText="1" indent="1"/>
    </xf>
    <xf numFmtId="1" fontId="3" fillId="4" borderId="13" xfId="0" applyNumberFormat="1" applyFont="1" applyFill="1" applyBorder="1" applyAlignment="1">
      <alignment horizontal="center" vertical="top" wrapText="1"/>
    </xf>
    <xf numFmtId="1" fontId="3" fillId="3" borderId="13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left" vertical="center"/>
    </xf>
    <xf numFmtId="1" fontId="3" fillId="4" borderId="13" xfId="0" applyNumberFormat="1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1" fontId="3" fillId="3" borderId="41" xfId="0" applyNumberFormat="1" applyFont="1" applyFill="1" applyBorder="1" applyAlignment="1">
      <alignment horizontal="center" vertical="center"/>
    </xf>
    <xf numFmtId="1" fontId="3" fillId="3" borderId="13" xfId="0" applyNumberFormat="1" applyFont="1" applyFill="1" applyBorder="1" applyAlignment="1">
      <alignment horizontal="center" vertical="center"/>
    </xf>
    <xf numFmtId="1" fontId="3" fillId="4" borderId="22" xfId="0" applyNumberFormat="1" applyFont="1" applyFill="1" applyBorder="1" applyAlignment="1">
      <alignment horizontal="center" vertical="center"/>
    </xf>
    <xf numFmtId="1" fontId="3" fillId="3" borderId="54" xfId="0" applyNumberFormat="1" applyFont="1" applyFill="1" applyBorder="1" applyAlignment="1">
      <alignment horizontal="center" vertical="center"/>
    </xf>
    <xf numFmtId="1" fontId="3" fillId="4" borderId="20" xfId="0" applyNumberFormat="1" applyFont="1" applyFill="1" applyBorder="1" applyAlignment="1">
      <alignment horizontal="center" vertical="center"/>
    </xf>
    <xf numFmtId="1" fontId="3" fillId="4" borderId="15" xfId="0" applyNumberFormat="1" applyFont="1" applyFill="1" applyBorder="1" applyAlignment="1">
      <alignment horizontal="center" vertical="center"/>
    </xf>
    <xf numFmtId="1" fontId="3" fillId="3" borderId="14" xfId="0" applyNumberFormat="1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 wrapText="1"/>
    </xf>
    <xf numFmtId="2" fontId="9" fillId="5" borderId="2" xfId="0" applyNumberFormat="1" applyFont="1" applyFill="1" applyBorder="1" applyAlignment="1">
      <alignment horizontal="center" vertical="center"/>
    </xf>
    <xf numFmtId="2" fontId="9" fillId="6" borderId="2" xfId="0" applyNumberFormat="1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 wrapText="1" indent="1"/>
    </xf>
    <xf numFmtId="0" fontId="6" fillId="2" borderId="2" xfId="0" applyFont="1" applyFill="1" applyBorder="1" applyAlignment="1">
      <alignment horizontal="right" vertical="center"/>
    </xf>
    <xf numFmtId="1" fontId="3" fillId="7" borderId="2" xfId="0" applyNumberFormat="1" applyFont="1" applyFill="1" applyBorder="1" applyAlignment="1">
      <alignment horizontal="center" vertical="center"/>
    </xf>
    <xf numFmtId="164" fontId="3" fillId="3" borderId="17" xfId="0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Alignment="1">
      <alignment horizontal="center" vertical="center" wrapText="1"/>
    </xf>
    <xf numFmtId="164" fontId="3" fillId="4" borderId="17" xfId="0" applyNumberFormat="1" applyFont="1" applyFill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horizontal="center" vertical="center" wrapText="1"/>
    </xf>
    <xf numFmtId="164" fontId="3" fillId="3" borderId="13" xfId="0" applyNumberFormat="1" applyFont="1" applyFill="1" applyBorder="1" applyAlignment="1">
      <alignment horizontal="center" vertical="center" wrapText="1"/>
    </xf>
    <xf numFmtId="164" fontId="3" fillId="4" borderId="0" xfId="0" applyNumberFormat="1" applyFont="1" applyFill="1" applyAlignment="1">
      <alignment horizontal="center" vertical="center" wrapText="1"/>
    </xf>
    <xf numFmtId="164" fontId="2" fillId="3" borderId="17" xfId="0" applyNumberFormat="1" applyFont="1" applyFill="1" applyBorder="1" applyAlignment="1">
      <alignment horizontal="center" vertical="center" wrapText="1"/>
    </xf>
    <xf numFmtId="164" fontId="2" fillId="3" borderId="13" xfId="0" applyNumberFormat="1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1" fontId="2" fillId="8" borderId="25" xfId="0" applyNumberFormat="1" applyFont="1" applyFill="1" applyBorder="1" applyAlignment="1">
      <alignment horizontal="center" vertical="top" wrapText="1"/>
    </xf>
    <xf numFmtId="1" fontId="2" fillId="8" borderId="24" xfId="0" applyNumberFormat="1" applyFont="1" applyFill="1" applyBorder="1" applyAlignment="1">
      <alignment horizontal="center" vertical="top" wrapText="1"/>
    </xf>
    <xf numFmtId="0" fontId="2" fillId="2" borderId="37" xfId="0" applyFont="1" applyFill="1" applyBorder="1" applyAlignment="1">
      <alignment horizontal="right" vertical="top" wrapText="1" indent="1"/>
    </xf>
    <xf numFmtId="0" fontId="6" fillId="2" borderId="3" xfId="0" applyFont="1" applyFill="1" applyBorder="1" applyAlignment="1">
      <alignment vertical="center"/>
    </xf>
    <xf numFmtId="164" fontId="3" fillId="4" borderId="13" xfId="0" applyNumberFormat="1" applyFont="1" applyFill="1" applyBorder="1" applyAlignment="1">
      <alignment horizontal="center" vertical="center"/>
    </xf>
    <xf numFmtId="164" fontId="3" fillId="3" borderId="41" xfId="0" applyNumberFormat="1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9" fillId="5" borderId="2" xfId="0" applyNumberFormat="1" applyFont="1" applyFill="1" applyBorder="1" applyAlignment="1">
      <alignment horizontal="center" vertical="center" wrapText="1"/>
    </xf>
    <xf numFmtId="164" fontId="9" fillId="6" borderId="2" xfId="0" applyNumberFormat="1" applyFont="1" applyFill="1" applyBorder="1" applyAlignment="1">
      <alignment horizontal="center" vertical="center" wrapText="1"/>
    </xf>
    <xf numFmtId="164" fontId="4" fillId="5" borderId="2" xfId="0" applyNumberFormat="1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2" fontId="3" fillId="4" borderId="2" xfId="0" applyNumberFormat="1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1" fontId="3" fillId="4" borderId="2" xfId="0" applyNumberFormat="1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/>
    </xf>
    <xf numFmtId="1" fontId="3" fillId="4" borderId="60" xfId="0" applyNumberFormat="1" applyFont="1" applyFill="1" applyBorder="1" applyAlignment="1">
      <alignment horizontal="center" vertical="center"/>
    </xf>
    <xf numFmtId="1" fontId="3" fillId="4" borderId="61" xfId="0" applyNumberFormat="1" applyFont="1" applyFill="1" applyBorder="1" applyAlignment="1">
      <alignment horizontal="center" vertical="center"/>
    </xf>
    <xf numFmtId="1" fontId="3" fillId="4" borderId="62" xfId="0" applyNumberFormat="1" applyFont="1" applyFill="1" applyBorder="1" applyAlignment="1">
      <alignment horizontal="center" vertical="center"/>
    </xf>
    <xf numFmtId="1" fontId="3" fillId="4" borderId="63" xfId="0" applyNumberFormat="1" applyFont="1" applyFill="1" applyBorder="1" applyAlignment="1">
      <alignment horizontal="center" vertical="center"/>
    </xf>
    <xf numFmtId="164" fontId="3" fillId="4" borderId="63" xfId="0" applyNumberFormat="1" applyFont="1" applyFill="1" applyBorder="1" applyAlignment="1">
      <alignment horizontal="center" vertical="center"/>
    </xf>
    <xf numFmtId="164" fontId="3" fillId="3" borderId="63" xfId="0" applyNumberFormat="1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20" fillId="7" borderId="2" xfId="0" applyFont="1" applyFill="1" applyBorder="1" applyAlignment="1">
      <alignment horizontal="center" vertical="center"/>
    </xf>
    <xf numFmtId="0" fontId="20" fillId="8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11" fillId="2" borderId="29" xfId="0" quotePrefix="1" applyFont="1" applyFill="1" applyBorder="1" applyAlignment="1">
      <alignment horizontal="left" vertical="center" wrapText="1"/>
    </xf>
    <xf numFmtId="0" fontId="11" fillId="2" borderId="43" xfId="0" applyFont="1" applyFill="1" applyBorder="1" applyAlignment="1">
      <alignment horizontal="left" vertical="center" wrapText="1"/>
    </xf>
    <xf numFmtId="0" fontId="11" fillId="2" borderId="44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2" borderId="2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0" fontId="11" fillId="2" borderId="43" xfId="0" quotePrefix="1" applyFont="1" applyFill="1" applyBorder="1" applyAlignment="1">
      <alignment horizontal="left" vertical="center" wrapText="1"/>
    </xf>
    <xf numFmtId="0" fontId="12" fillId="2" borderId="11" xfId="0" applyFont="1" applyFill="1" applyBorder="1" applyAlignment="1">
      <alignment horizontal="left" vertical="top" wrapText="1"/>
    </xf>
    <xf numFmtId="0" fontId="12" fillId="2" borderId="0" xfId="0" applyFont="1" applyFill="1" applyAlignment="1">
      <alignment horizontal="left" vertical="top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right" vertical="center" wrapText="1"/>
    </xf>
    <xf numFmtId="0" fontId="2" fillId="2" borderId="24" xfId="0" applyFont="1" applyFill="1" applyBorder="1" applyAlignment="1">
      <alignment horizontal="righ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left" vertical="center" wrapText="1"/>
    </xf>
    <xf numFmtId="0" fontId="11" fillId="2" borderId="49" xfId="0" applyFont="1" applyFill="1" applyBorder="1" applyAlignment="1">
      <alignment horizontal="left" vertical="center" wrapText="1"/>
    </xf>
    <xf numFmtId="0" fontId="11" fillId="2" borderId="50" xfId="0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164" fontId="3" fillId="6" borderId="65" xfId="0" applyNumberFormat="1" applyFont="1" applyFill="1" applyBorder="1" applyAlignment="1">
      <alignment horizontal="center" vertical="center" wrapText="1"/>
    </xf>
    <xf numFmtId="164" fontId="3" fillId="6" borderId="66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right" vertical="center" wrapText="1"/>
    </xf>
    <xf numFmtId="0" fontId="2" fillId="2" borderId="55" xfId="0" applyFont="1" applyFill="1" applyBorder="1" applyAlignment="1">
      <alignment horizontal="right" vertical="center" wrapText="1"/>
    </xf>
    <xf numFmtId="0" fontId="2" fillId="2" borderId="41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1" fillId="2" borderId="57" xfId="0" applyFont="1" applyFill="1" applyBorder="1" applyAlignment="1">
      <alignment horizontal="left" vertical="top" wrapText="1"/>
    </xf>
    <xf numFmtId="0" fontId="11" fillId="2" borderId="58" xfId="0" applyFont="1" applyFill="1" applyBorder="1" applyAlignment="1">
      <alignment horizontal="left" vertical="top" wrapText="1"/>
    </xf>
    <xf numFmtId="0" fontId="11" fillId="2" borderId="57" xfId="0" applyFont="1" applyFill="1" applyBorder="1" applyAlignment="1">
      <alignment horizontal="left" vertical="center" wrapText="1"/>
    </xf>
    <xf numFmtId="0" fontId="11" fillId="2" borderId="58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8" fillId="2" borderId="23" xfId="0" applyFont="1" applyFill="1" applyBorder="1" applyAlignment="1">
      <alignment horizontal="right" vertical="center" wrapText="1"/>
    </xf>
    <xf numFmtId="0" fontId="8" fillId="2" borderId="24" xfId="0" applyFont="1" applyFill="1" applyBorder="1" applyAlignment="1">
      <alignment horizontal="right" vertical="center" wrapText="1"/>
    </xf>
    <xf numFmtId="0" fontId="11" fillId="2" borderId="0" xfId="0" applyFont="1" applyFill="1" applyAlignment="1">
      <alignment horizontal="left" vertical="top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27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top"/>
    </xf>
    <xf numFmtId="0" fontId="11" fillId="2" borderId="5" xfId="0" applyFont="1" applyFill="1" applyBorder="1" applyAlignment="1">
      <alignment horizontal="left" vertical="top"/>
    </xf>
    <xf numFmtId="0" fontId="2" fillId="2" borderId="23" xfId="0" applyFont="1" applyFill="1" applyBorder="1" applyAlignment="1">
      <alignment horizontal="center" vertical="top"/>
    </xf>
    <xf numFmtId="0" fontId="2" fillId="2" borderId="24" xfId="0" applyFont="1" applyFill="1" applyBorder="1" applyAlignment="1">
      <alignment horizontal="center" vertical="top"/>
    </xf>
    <xf numFmtId="0" fontId="2" fillId="2" borderId="25" xfId="0" applyFont="1" applyFill="1" applyBorder="1" applyAlignment="1">
      <alignment horizontal="center" vertical="top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" fillId="2" borderId="59" xfId="0" applyFont="1" applyFill="1" applyBorder="1" applyAlignment="1">
      <alignment horizontal="left" vertical="center" wrapText="1"/>
    </xf>
    <xf numFmtId="0" fontId="2" fillId="2" borderId="55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1" fillId="2" borderId="46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1" fillId="2" borderId="12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1" fillId="2" borderId="13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" borderId="40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5DFEC"/>
      <color rgb="FFCCC0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P17"/>
  <sheetViews>
    <sheetView view="pageBreakPreview" topLeftCell="A10" zoomScaleSheetLayoutView="100" workbookViewId="0">
      <selection activeCell="H19" sqref="H19"/>
    </sheetView>
  </sheetViews>
  <sheetFormatPr defaultColWidth="8.85546875" defaultRowHeight="15" x14ac:dyDescent="0.25"/>
  <cols>
    <col min="1" max="1" width="32.42578125" customWidth="1"/>
    <col min="2" max="2" width="9.7109375" hidden="1" customWidth="1"/>
    <col min="3" max="8" width="9.7109375" customWidth="1"/>
    <col min="9" max="9" width="7.7109375" hidden="1" customWidth="1"/>
    <col min="10" max="13" width="7.7109375" customWidth="1"/>
    <col min="14" max="15" width="9.5703125" customWidth="1"/>
    <col min="16" max="16" width="36.140625" customWidth="1"/>
    <col min="17" max="17" width="35.42578125" customWidth="1"/>
  </cols>
  <sheetData>
    <row r="1" spans="1:16" ht="34.5" customHeight="1" x14ac:dyDescent="0.25">
      <c r="A1" s="148" t="s">
        <v>344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36.75" customHeight="1" thickBot="1" x14ac:dyDescent="0.3">
      <c r="A2" s="148" t="s">
        <v>137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</row>
    <row r="3" spans="1:16" ht="31.5" customHeight="1" thickBot="1" x14ac:dyDescent="0.3">
      <c r="A3" s="154" t="s">
        <v>392</v>
      </c>
      <c r="B3" s="152">
        <v>2015</v>
      </c>
      <c r="C3" s="152">
        <v>2016</v>
      </c>
      <c r="D3" s="152">
        <v>2017</v>
      </c>
      <c r="E3" s="152">
        <v>2018</v>
      </c>
      <c r="F3" s="152">
        <v>2019</v>
      </c>
      <c r="G3" s="152">
        <v>2020</v>
      </c>
      <c r="H3" s="152">
        <v>2021</v>
      </c>
      <c r="I3" s="158" t="s">
        <v>342</v>
      </c>
      <c r="J3" s="159"/>
      <c r="K3" s="159"/>
      <c r="L3" s="159"/>
      <c r="M3" s="159"/>
      <c r="N3" s="159"/>
      <c r="O3" s="160"/>
      <c r="P3" s="156" t="s">
        <v>298</v>
      </c>
    </row>
    <row r="4" spans="1:16" ht="32.25" customHeight="1" thickBot="1" x14ac:dyDescent="0.3">
      <c r="A4" s="155"/>
      <c r="B4" s="153"/>
      <c r="C4" s="153"/>
      <c r="D4" s="153"/>
      <c r="E4" s="153"/>
      <c r="F4" s="153"/>
      <c r="G4" s="153"/>
      <c r="H4" s="153"/>
      <c r="I4" s="115">
        <v>2015</v>
      </c>
      <c r="J4" s="48">
        <v>2016</v>
      </c>
      <c r="K4" s="115">
        <v>2017</v>
      </c>
      <c r="L4" s="115">
        <v>2018</v>
      </c>
      <c r="M4" s="115">
        <v>2019</v>
      </c>
      <c r="N4" s="115">
        <v>2020</v>
      </c>
      <c r="O4" s="113">
        <v>2021</v>
      </c>
      <c r="P4" s="157"/>
    </row>
    <row r="5" spans="1:16" ht="32.25" customHeight="1" thickBot="1" x14ac:dyDescent="0.3">
      <c r="A5" s="119" t="s">
        <v>432</v>
      </c>
      <c r="B5" s="28"/>
      <c r="C5" s="28">
        <v>38947</v>
      </c>
      <c r="D5" s="28">
        <v>32559</v>
      </c>
      <c r="E5" s="28">
        <v>33356</v>
      </c>
      <c r="F5" s="28">
        <v>32032</v>
      </c>
      <c r="G5" s="28">
        <v>28046</v>
      </c>
      <c r="H5" s="28">
        <v>31677</v>
      </c>
      <c r="I5" s="88"/>
      <c r="J5" s="39">
        <f t="shared" ref="J5:J12" si="0">C5/$C$12*100</f>
        <v>11.490349722971258</v>
      </c>
      <c r="K5" s="39">
        <f t="shared" ref="K5:K12" si="1">D5/$D$12*100</f>
        <v>9.0479617839704982</v>
      </c>
      <c r="L5" s="39">
        <f t="shared" ref="L5:L12" si="2">E5/$E$12*100</f>
        <v>8.8188326864708806</v>
      </c>
      <c r="M5" s="39">
        <f t="shared" ref="M5:M12" si="3">F5/$F$12*100</f>
        <v>7.9027745567765209</v>
      </c>
      <c r="N5" s="39">
        <f t="shared" ref="N5:N12" si="4">G5/$G$12*100</f>
        <v>7.5493333835796745</v>
      </c>
      <c r="O5" s="39">
        <f t="shared" ref="O5:O12" si="5">H5/$H$12*100</f>
        <v>7.3963640439154004</v>
      </c>
      <c r="P5" s="117" t="s">
        <v>0</v>
      </c>
    </row>
    <row r="6" spans="1:16" ht="49.5" customHeight="1" thickBot="1" x14ac:dyDescent="0.3">
      <c r="A6" s="119" t="s">
        <v>268</v>
      </c>
      <c r="B6" s="28">
        <v>59283</v>
      </c>
      <c r="C6" s="27">
        <v>64519</v>
      </c>
      <c r="D6" s="27">
        <v>66333</v>
      </c>
      <c r="E6" s="27">
        <v>72709</v>
      </c>
      <c r="F6" s="27">
        <v>72681</v>
      </c>
      <c r="G6" s="27">
        <v>62300</v>
      </c>
      <c r="H6" s="27">
        <v>75369</v>
      </c>
      <c r="I6" s="38">
        <f t="shared" ref="I6:I12" si="6">B6/$B$12*100</f>
        <v>18.005849782683306</v>
      </c>
      <c r="J6" s="38">
        <f t="shared" si="0"/>
        <v>19.034736276898929</v>
      </c>
      <c r="K6" s="38">
        <f t="shared" si="1"/>
        <v>18.433565189843517</v>
      </c>
      <c r="L6" s="38">
        <f t="shared" si="2"/>
        <v>19.223183409300013</v>
      </c>
      <c r="M6" s="38">
        <f t="shared" si="3"/>
        <v>17.931492181601968</v>
      </c>
      <c r="N6" s="38">
        <f t="shared" si="4"/>
        <v>16.769716529879975</v>
      </c>
      <c r="O6" s="38">
        <f t="shared" si="5"/>
        <v>17.598148865923534</v>
      </c>
      <c r="P6" s="117" t="s">
        <v>1</v>
      </c>
    </row>
    <row r="7" spans="1:16" ht="54.75" customHeight="1" thickBot="1" x14ac:dyDescent="0.3">
      <c r="A7" s="119" t="s">
        <v>271</v>
      </c>
      <c r="B7" s="27">
        <v>113403</v>
      </c>
      <c r="C7" s="28">
        <v>110378</v>
      </c>
      <c r="D7" s="28">
        <v>104551</v>
      </c>
      <c r="E7" s="28">
        <v>103272</v>
      </c>
      <c r="F7" s="28">
        <v>124934</v>
      </c>
      <c r="G7" s="28">
        <v>111549</v>
      </c>
      <c r="H7" s="28">
        <v>136234</v>
      </c>
      <c r="I7" s="39">
        <f t="shared" si="6"/>
        <v>34.443556886554916</v>
      </c>
      <c r="J7" s="39">
        <f t="shared" si="0"/>
        <v>32.564300760575179</v>
      </c>
      <c r="K7" s="39">
        <f t="shared" si="1"/>
        <v>29.054131038296621</v>
      </c>
      <c r="L7" s="39">
        <f t="shared" si="2"/>
        <v>27.303588235916198</v>
      </c>
      <c r="M7" s="39">
        <f t="shared" si="3"/>
        <v>30.823090549335596</v>
      </c>
      <c r="N7" s="39">
        <f t="shared" si="4"/>
        <v>30.026406247055874</v>
      </c>
      <c r="O7" s="39">
        <f t="shared" si="5"/>
        <v>31.809712383078281</v>
      </c>
      <c r="P7" s="117" t="s">
        <v>2</v>
      </c>
    </row>
    <row r="8" spans="1:16" ht="57.75" customHeight="1" thickBot="1" x14ac:dyDescent="0.3">
      <c r="A8" s="119" t="s">
        <v>269</v>
      </c>
      <c r="B8" s="28">
        <v>82422</v>
      </c>
      <c r="C8" s="27">
        <v>84746</v>
      </c>
      <c r="D8" s="27">
        <v>86001</v>
      </c>
      <c r="E8" s="27">
        <v>89097</v>
      </c>
      <c r="F8" s="27">
        <v>88259</v>
      </c>
      <c r="G8" s="27">
        <v>85392</v>
      </c>
      <c r="H8" s="27">
        <v>89200</v>
      </c>
      <c r="I8" s="38">
        <f t="shared" si="6"/>
        <v>25.033789632581403</v>
      </c>
      <c r="J8" s="38">
        <f t="shared" si="0"/>
        <v>25.002212689627502</v>
      </c>
      <c r="K8" s="38">
        <f t="shared" si="1"/>
        <v>23.89919104957913</v>
      </c>
      <c r="L8" s="38">
        <f t="shared" si="2"/>
        <v>23.555928044924332</v>
      </c>
      <c r="M8" s="38">
        <f t="shared" si="3"/>
        <v>21.774818294409933</v>
      </c>
      <c r="N8" s="38">
        <f t="shared" si="4"/>
        <v>22.985547895979305</v>
      </c>
      <c r="O8" s="38">
        <f t="shared" si="5"/>
        <v>20.827593292207396</v>
      </c>
      <c r="P8" s="117" t="s">
        <v>3</v>
      </c>
    </row>
    <row r="9" spans="1:16" ht="47.25" customHeight="1" thickBot="1" x14ac:dyDescent="0.3">
      <c r="A9" s="119" t="s">
        <v>270</v>
      </c>
      <c r="B9" s="27">
        <v>8685</v>
      </c>
      <c r="C9" s="28">
        <v>7305</v>
      </c>
      <c r="D9" s="28">
        <v>7451</v>
      </c>
      <c r="E9" s="28">
        <v>6992</v>
      </c>
      <c r="F9" s="28">
        <v>6937</v>
      </c>
      <c r="G9" s="28">
        <v>7065</v>
      </c>
      <c r="H9" s="28">
        <v>7788</v>
      </c>
      <c r="I9" s="39">
        <f t="shared" si="6"/>
        <v>2.6378692941079995</v>
      </c>
      <c r="J9" s="39">
        <f t="shared" si="0"/>
        <v>2.1551596971860487</v>
      </c>
      <c r="K9" s="39">
        <f t="shared" si="1"/>
        <v>2.0705907199964431</v>
      </c>
      <c r="L9" s="39">
        <f>E9/$E$12*100</f>
        <v>1.8485813090239955</v>
      </c>
      <c r="M9" s="39">
        <f t="shared" si="3"/>
        <v>1.7114618850012091</v>
      </c>
      <c r="N9" s="39">
        <f t="shared" si="4"/>
        <v>1.9017343063178493</v>
      </c>
      <c r="O9" s="39">
        <f t="shared" si="5"/>
        <v>1.8184450286963143</v>
      </c>
      <c r="P9" s="117" t="s">
        <v>4</v>
      </c>
    </row>
    <row r="10" spans="1:16" ht="48.75" customHeight="1" thickBot="1" x14ac:dyDescent="0.3">
      <c r="A10" s="119" t="s">
        <v>320</v>
      </c>
      <c r="B10" s="28">
        <v>9894</v>
      </c>
      <c r="C10" s="27">
        <v>9683</v>
      </c>
      <c r="D10" s="27">
        <v>10189</v>
      </c>
      <c r="E10" s="27">
        <v>12826</v>
      </c>
      <c r="F10" s="27">
        <v>13307</v>
      </c>
      <c r="G10" s="27">
        <v>10366</v>
      </c>
      <c r="H10" s="27">
        <v>13568</v>
      </c>
      <c r="I10" s="38">
        <f t="shared" si="6"/>
        <v>3.005075278745486</v>
      </c>
      <c r="J10" s="38">
        <f t="shared" si="0"/>
        <v>2.8567298217457235</v>
      </c>
      <c r="K10" s="38">
        <f t="shared" si="1"/>
        <v>2.8314654202179246</v>
      </c>
      <c r="L10" s="38">
        <f t="shared" si="2"/>
        <v>3.3910045580008248</v>
      </c>
      <c r="M10" s="38">
        <f t="shared" si="3"/>
        <v>3.2830363707238122</v>
      </c>
      <c r="N10" s="38">
        <f t="shared" si="4"/>
        <v>2.7902870232541863</v>
      </c>
      <c r="O10" s="38">
        <f t="shared" si="5"/>
        <v>3.1680357151196188</v>
      </c>
      <c r="P10" s="117" t="s">
        <v>5</v>
      </c>
    </row>
    <row r="11" spans="1:16" ht="48" customHeight="1" thickBot="1" x14ac:dyDescent="0.3">
      <c r="A11" s="119" t="s">
        <v>138</v>
      </c>
      <c r="B11" s="27">
        <v>20905</v>
      </c>
      <c r="C11" s="28">
        <v>23376</v>
      </c>
      <c r="D11" s="28">
        <v>52765</v>
      </c>
      <c r="E11" s="28">
        <v>59984</v>
      </c>
      <c r="F11" s="27">
        <v>67176</v>
      </c>
      <c r="G11" s="28">
        <v>66785</v>
      </c>
      <c r="H11" s="28">
        <v>74442</v>
      </c>
      <c r="I11" s="39">
        <f t="shared" si="6"/>
        <v>6.3494136549600153</v>
      </c>
      <c r="J11" s="39">
        <f t="shared" si="0"/>
        <v>6.8965110309953559</v>
      </c>
      <c r="K11" s="39">
        <f t="shared" si="1"/>
        <v>14.663094798095869</v>
      </c>
      <c r="L11" s="39">
        <f t="shared" si="2"/>
        <v>15.858881756363752</v>
      </c>
      <c r="M11" s="39">
        <f t="shared" si="3"/>
        <v>16.573326162150959</v>
      </c>
      <c r="N11" s="39">
        <f t="shared" si="4"/>
        <v>17.97697461393313</v>
      </c>
      <c r="O11" s="39">
        <f t="shared" si="5"/>
        <v>17.381700671059452</v>
      </c>
      <c r="P11" s="117" t="s">
        <v>6</v>
      </c>
    </row>
    <row r="12" spans="1:16" ht="39.950000000000003" customHeight="1" thickBot="1" x14ac:dyDescent="0.3">
      <c r="A12" s="119" t="s">
        <v>139</v>
      </c>
      <c r="B12" s="28">
        <v>329243</v>
      </c>
      <c r="C12" s="27">
        <v>338954</v>
      </c>
      <c r="D12" s="27">
        <v>359849</v>
      </c>
      <c r="E12" s="27">
        <v>378236</v>
      </c>
      <c r="F12" s="27">
        <v>405326</v>
      </c>
      <c r="G12" s="27">
        <v>371503</v>
      </c>
      <c r="H12" s="27">
        <v>428278</v>
      </c>
      <c r="I12" s="38">
        <f t="shared" si="6"/>
        <v>100</v>
      </c>
      <c r="J12" s="38">
        <f t="shared" si="0"/>
        <v>100</v>
      </c>
      <c r="K12" s="38">
        <f t="shared" si="1"/>
        <v>100</v>
      </c>
      <c r="L12" s="38">
        <f t="shared" si="2"/>
        <v>100</v>
      </c>
      <c r="M12" s="38">
        <f t="shared" si="3"/>
        <v>100</v>
      </c>
      <c r="N12" s="38">
        <f t="shared" si="4"/>
        <v>100</v>
      </c>
      <c r="O12" s="38">
        <f t="shared" si="5"/>
        <v>100</v>
      </c>
      <c r="P12" s="117" t="s">
        <v>7</v>
      </c>
    </row>
    <row r="13" spans="1:16" ht="45.75" customHeight="1" thickBot="1" x14ac:dyDescent="0.3">
      <c r="A13" s="119" t="s">
        <v>345</v>
      </c>
      <c r="B13" s="27">
        <v>4710676</v>
      </c>
      <c r="C13" s="28">
        <v>4831515</v>
      </c>
      <c r="D13" s="28">
        <v>5007044</v>
      </c>
      <c r="E13" s="28">
        <v>5074635</v>
      </c>
      <c r="F13" s="28">
        <v>5156158</v>
      </c>
      <c r="G13" s="28">
        <v>6601285</v>
      </c>
      <c r="H13" s="28">
        <v>6096310</v>
      </c>
      <c r="I13" s="28"/>
      <c r="J13" s="14"/>
      <c r="K13" s="14"/>
      <c r="L13" s="14"/>
      <c r="M13" s="14"/>
      <c r="N13" s="14"/>
      <c r="O13" s="14"/>
      <c r="P13" s="117" t="s">
        <v>267</v>
      </c>
    </row>
    <row r="14" spans="1:16" ht="45.75" customHeight="1" thickBot="1" x14ac:dyDescent="0.3">
      <c r="A14" s="119" t="s">
        <v>346</v>
      </c>
      <c r="B14" s="39">
        <f>B12*100/B13</f>
        <v>6.989294105559372</v>
      </c>
      <c r="C14" s="38">
        <f t="shared" ref="C14:G14" si="7">C12*100/C13</f>
        <v>7.0154806515140695</v>
      </c>
      <c r="D14" s="38">
        <f t="shared" si="7"/>
        <v>7.1868551584527713</v>
      </c>
      <c r="E14" s="38">
        <f t="shared" si="7"/>
        <v>7.4534621701856389</v>
      </c>
      <c r="F14" s="38">
        <f t="shared" si="7"/>
        <v>7.8610081382300541</v>
      </c>
      <c r="G14" s="38">
        <f t="shared" si="7"/>
        <v>5.6277376298705484</v>
      </c>
      <c r="H14" s="38"/>
      <c r="I14" s="27"/>
      <c r="J14" s="15"/>
      <c r="K14" s="15"/>
      <c r="L14" s="15"/>
      <c r="M14" s="15"/>
      <c r="N14" s="15"/>
      <c r="O14" s="15"/>
      <c r="P14" s="117" t="s">
        <v>343</v>
      </c>
    </row>
    <row r="15" spans="1:16" ht="15.75" customHeight="1" x14ac:dyDescent="0.25">
      <c r="A15" s="150" t="s">
        <v>334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</row>
    <row r="16" spans="1:16" ht="12.75" customHeight="1" x14ac:dyDescent="0.25">
      <c r="A16" s="146" t="s">
        <v>8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</row>
    <row r="17" spans="1:16" ht="27" customHeight="1" x14ac:dyDescent="0.25">
      <c r="A17" s="146" t="s">
        <v>347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</row>
  </sheetData>
  <mergeCells count="15">
    <mergeCell ref="A17:P17"/>
    <mergeCell ref="A2:P2"/>
    <mergeCell ref="A1:P1"/>
    <mergeCell ref="A15:P15"/>
    <mergeCell ref="A16:P16"/>
    <mergeCell ref="G3:G4"/>
    <mergeCell ref="F3:F4"/>
    <mergeCell ref="E3:E4"/>
    <mergeCell ref="D3:D4"/>
    <mergeCell ref="C3:C4"/>
    <mergeCell ref="B3:B4"/>
    <mergeCell ref="A3:A4"/>
    <mergeCell ref="P3:P4"/>
    <mergeCell ref="H3:H4"/>
    <mergeCell ref="I3:O3"/>
  </mergeCells>
  <pageMargins left="0.51181102362204722" right="0.70866141732283472" top="0.74803149606299213" bottom="0.74803149606299213" header="0.31496062992125984" footer="0.31496062992125984"/>
  <pageSetup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I28"/>
  <sheetViews>
    <sheetView view="pageBreakPreview" topLeftCell="A17" zoomScale="130" zoomScaleSheetLayoutView="130" workbookViewId="0">
      <selection activeCell="J21" sqref="J21"/>
    </sheetView>
  </sheetViews>
  <sheetFormatPr defaultColWidth="8.85546875" defaultRowHeight="15" x14ac:dyDescent="0.25"/>
  <cols>
    <col min="1" max="1" width="10.7109375" customWidth="1"/>
    <col min="2" max="2" width="11.42578125" customWidth="1"/>
    <col min="3" max="3" width="11.85546875" customWidth="1"/>
    <col min="4" max="4" width="10" customWidth="1"/>
    <col min="5" max="5" width="11" customWidth="1"/>
    <col min="7" max="7" width="12.7109375" customWidth="1"/>
    <col min="10" max="10" width="32.140625" customWidth="1"/>
  </cols>
  <sheetData>
    <row r="1" spans="1:9" ht="33" customHeight="1" x14ac:dyDescent="0.25">
      <c r="A1" s="230" t="s">
        <v>416</v>
      </c>
      <c r="B1" s="231"/>
      <c r="C1" s="231"/>
      <c r="D1" s="231"/>
      <c r="E1" s="231"/>
      <c r="F1" s="231"/>
      <c r="G1" s="231"/>
    </row>
    <row r="2" spans="1:9" ht="33" customHeight="1" thickBot="1" x14ac:dyDescent="0.3">
      <c r="A2" s="232" t="s">
        <v>417</v>
      </c>
      <c r="B2" s="233"/>
      <c r="C2" s="233"/>
      <c r="D2" s="233"/>
      <c r="E2" s="233"/>
      <c r="F2" s="233"/>
      <c r="G2" s="233"/>
    </row>
    <row r="3" spans="1:9" ht="27.75" customHeight="1" x14ac:dyDescent="0.25">
      <c r="A3" s="108" t="s">
        <v>216</v>
      </c>
      <c r="B3" s="108" t="s">
        <v>217</v>
      </c>
      <c r="C3" s="108" t="s">
        <v>226</v>
      </c>
      <c r="D3" s="108" t="s">
        <v>255</v>
      </c>
      <c r="E3" s="108" t="s">
        <v>179</v>
      </c>
      <c r="F3" s="111" t="s">
        <v>424</v>
      </c>
      <c r="G3" s="111" t="s">
        <v>425</v>
      </c>
    </row>
    <row r="4" spans="1:9" ht="26.25" thickBot="1" x14ac:dyDescent="0.3">
      <c r="A4" s="109" t="s">
        <v>215</v>
      </c>
      <c r="B4" s="109" t="s">
        <v>315</v>
      </c>
      <c r="C4" s="109" t="s">
        <v>218</v>
      </c>
      <c r="D4" s="109" t="s">
        <v>257</v>
      </c>
      <c r="E4" s="109" t="s">
        <v>62</v>
      </c>
      <c r="F4" s="118" t="s">
        <v>423</v>
      </c>
      <c r="G4" s="118" t="s">
        <v>426</v>
      </c>
    </row>
    <row r="5" spans="1:9" ht="25.15" customHeight="1" thickBot="1" x14ac:dyDescent="0.3">
      <c r="A5" s="107">
        <v>2004</v>
      </c>
      <c r="B5" s="38">
        <v>72651</v>
      </c>
      <c r="C5" s="38">
        <v>41046</v>
      </c>
      <c r="D5" s="38" t="s">
        <v>102</v>
      </c>
      <c r="E5" s="38">
        <v>113697</v>
      </c>
      <c r="F5" s="34">
        <v>10.5</v>
      </c>
      <c r="G5" s="34">
        <f>B5/C5</f>
        <v>1.7699897675778395</v>
      </c>
      <c r="H5" s="1"/>
      <c r="I5" s="1"/>
    </row>
    <row r="6" spans="1:9" ht="25.15" customHeight="1" thickBot="1" x14ac:dyDescent="0.3">
      <c r="A6" s="107">
        <v>2005</v>
      </c>
      <c r="B6" s="39">
        <v>72916</v>
      </c>
      <c r="C6" s="39">
        <v>40998</v>
      </c>
      <c r="D6" s="39" t="s">
        <v>102</v>
      </c>
      <c r="E6" s="39">
        <v>113914</v>
      </c>
      <c r="F6" s="33">
        <v>10.3</v>
      </c>
      <c r="G6" s="34">
        <f t="shared" ref="G6:G22" si="0">B6/C6</f>
        <v>1.778525781745451</v>
      </c>
      <c r="H6" s="1"/>
      <c r="I6" s="1"/>
    </row>
    <row r="7" spans="1:9" ht="25.15" customHeight="1" thickBot="1" x14ac:dyDescent="0.3">
      <c r="A7" s="107">
        <v>2006</v>
      </c>
      <c r="B7" s="38">
        <v>75702</v>
      </c>
      <c r="C7" s="38">
        <v>42410</v>
      </c>
      <c r="D7" s="38" t="s">
        <v>102</v>
      </c>
      <c r="E7" s="38">
        <v>118112</v>
      </c>
      <c r="F7" s="34">
        <v>10.5</v>
      </c>
      <c r="G7" s="34">
        <f t="shared" si="0"/>
        <v>1.7850035369016741</v>
      </c>
      <c r="H7" s="1"/>
      <c r="I7" s="1"/>
    </row>
    <row r="8" spans="1:9" ht="25.15" customHeight="1" thickBot="1" x14ac:dyDescent="0.3">
      <c r="A8" s="107">
        <v>2007</v>
      </c>
      <c r="B8" s="39">
        <v>79295</v>
      </c>
      <c r="C8" s="39">
        <v>43342</v>
      </c>
      <c r="D8" s="39" t="s">
        <v>102</v>
      </c>
      <c r="E8" s="39">
        <v>122637</v>
      </c>
      <c r="F8" s="33">
        <v>10.8</v>
      </c>
      <c r="G8" s="34">
        <f t="shared" si="0"/>
        <v>1.8295187116422869</v>
      </c>
      <c r="H8" s="1"/>
      <c r="I8" s="1"/>
    </row>
    <row r="9" spans="1:9" ht="25.15" customHeight="1" thickBot="1" x14ac:dyDescent="0.3">
      <c r="A9" s="107">
        <v>2008</v>
      </c>
      <c r="B9" s="38">
        <v>80544</v>
      </c>
      <c r="C9" s="38">
        <v>44473</v>
      </c>
      <c r="D9" s="38" t="s">
        <v>102</v>
      </c>
      <c r="E9" s="38">
        <v>125017</v>
      </c>
      <c r="F9" s="34">
        <v>10.8</v>
      </c>
      <c r="G9" s="34">
        <f t="shared" si="0"/>
        <v>1.8110763834236503</v>
      </c>
      <c r="H9" s="1"/>
      <c r="I9" s="1"/>
    </row>
    <row r="10" spans="1:9" ht="25.15" customHeight="1" thickBot="1" x14ac:dyDescent="0.3">
      <c r="A10" s="107">
        <v>2009</v>
      </c>
      <c r="B10" s="39">
        <v>81471</v>
      </c>
      <c r="C10" s="39">
        <v>45680</v>
      </c>
      <c r="D10" s="39" t="s">
        <v>102</v>
      </c>
      <c r="E10" s="39">
        <v>127151</v>
      </c>
      <c r="F10" s="33">
        <v>10.9</v>
      </c>
      <c r="G10" s="34">
        <f t="shared" si="0"/>
        <v>1.783515761821366</v>
      </c>
      <c r="H10" s="1"/>
      <c r="I10" s="1"/>
    </row>
    <row r="11" spans="1:9" ht="25.15" customHeight="1" thickBot="1" x14ac:dyDescent="0.3">
      <c r="A11" s="107">
        <v>2010</v>
      </c>
      <c r="B11" s="38">
        <v>87180</v>
      </c>
      <c r="C11" s="38">
        <v>47419</v>
      </c>
      <c r="D11" s="38" t="s">
        <v>102</v>
      </c>
      <c r="E11" s="38">
        <v>134599</v>
      </c>
      <c r="F11" s="34">
        <v>11.4</v>
      </c>
      <c r="G11" s="34">
        <f t="shared" si="0"/>
        <v>1.8385035534279508</v>
      </c>
      <c r="H11" s="1"/>
      <c r="I11" s="1"/>
    </row>
    <row r="12" spans="1:9" ht="25.15" customHeight="1" thickBot="1" x14ac:dyDescent="0.3">
      <c r="A12" s="107">
        <v>2011</v>
      </c>
      <c r="B12" s="39">
        <v>87839</v>
      </c>
      <c r="C12" s="39">
        <v>47746</v>
      </c>
      <c r="D12" s="39" t="s">
        <v>102</v>
      </c>
      <c r="E12" s="39">
        <v>135585</v>
      </c>
      <c r="F12" s="33">
        <v>11.2</v>
      </c>
      <c r="G12" s="34">
        <f t="shared" si="0"/>
        <v>1.839714321618565</v>
      </c>
      <c r="H12" s="1"/>
      <c r="I12" s="1"/>
    </row>
    <row r="13" spans="1:9" ht="25.15" customHeight="1" thickBot="1" x14ac:dyDescent="0.3">
      <c r="A13" s="107">
        <v>2012</v>
      </c>
      <c r="B13" s="38">
        <v>88453</v>
      </c>
      <c r="C13" s="38">
        <v>46992</v>
      </c>
      <c r="D13" s="38" t="s">
        <v>102</v>
      </c>
      <c r="E13" s="38">
        <v>135445</v>
      </c>
      <c r="F13" s="34">
        <v>11.2</v>
      </c>
      <c r="G13" s="34">
        <f t="shared" si="0"/>
        <v>1.8822991147429349</v>
      </c>
      <c r="H13" s="1"/>
      <c r="I13" s="1"/>
    </row>
    <row r="14" spans="1:9" ht="25.15" customHeight="1" thickBot="1" x14ac:dyDescent="0.3">
      <c r="A14" s="107">
        <v>2013</v>
      </c>
      <c r="B14" s="39">
        <v>90543</v>
      </c>
      <c r="C14" s="39">
        <v>44256</v>
      </c>
      <c r="D14" s="39" t="s">
        <v>102</v>
      </c>
      <c r="E14" s="39">
        <v>134799</v>
      </c>
      <c r="F14" s="33">
        <v>11</v>
      </c>
      <c r="G14" s="34">
        <f t="shared" si="0"/>
        <v>2.0458920824295013</v>
      </c>
    </row>
    <row r="15" spans="1:9" ht="25.15" customHeight="1" thickBot="1" x14ac:dyDescent="0.3">
      <c r="A15" s="107">
        <v>2014</v>
      </c>
      <c r="B15" s="38">
        <v>89129</v>
      </c>
      <c r="C15" s="38">
        <v>42521</v>
      </c>
      <c r="D15" s="38">
        <v>16</v>
      </c>
      <c r="E15" s="38">
        <v>131666</v>
      </c>
      <c r="F15" s="34">
        <v>10.6</v>
      </c>
      <c r="G15" s="34">
        <f t="shared" si="0"/>
        <v>2.0961172126713858</v>
      </c>
    </row>
    <row r="16" spans="1:9" ht="25.15" customHeight="1" thickBot="1" x14ac:dyDescent="0.3">
      <c r="A16" s="107">
        <v>2015</v>
      </c>
      <c r="B16" s="39">
        <v>91528</v>
      </c>
      <c r="C16" s="39">
        <v>42088</v>
      </c>
      <c r="D16" s="39">
        <v>7</v>
      </c>
      <c r="E16" s="39">
        <v>133623</v>
      </c>
      <c r="F16" s="33">
        <v>10.6</v>
      </c>
      <c r="G16" s="34">
        <f t="shared" si="0"/>
        <v>2.1746816194639802</v>
      </c>
    </row>
    <row r="17" spans="1:7" ht="25.15" customHeight="1" thickBot="1" x14ac:dyDescent="0.3">
      <c r="A17" s="107">
        <v>2016</v>
      </c>
      <c r="B17" s="38">
        <v>88997</v>
      </c>
      <c r="C17" s="38">
        <v>41997</v>
      </c>
      <c r="D17" s="38">
        <v>14</v>
      </c>
      <c r="E17" s="38">
        <v>131008</v>
      </c>
      <c r="F17" s="34">
        <v>10.3</v>
      </c>
      <c r="G17" s="34">
        <f t="shared" si="0"/>
        <v>2.1191275567302426</v>
      </c>
    </row>
    <row r="18" spans="1:7" ht="25.15" customHeight="1" thickBot="1" x14ac:dyDescent="0.3">
      <c r="A18" s="107">
        <v>2017</v>
      </c>
      <c r="B18" s="39">
        <v>89019</v>
      </c>
      <c r="C18" s="39">
        <v>40852</v>
      </c>
      <c r="D18" s="39">
        <v>16</v>
      </c>
      <c r="E18" s="39">
        <v>129887</v>
      </c>
      <c r="F18" s="33">
        <v>9.9</v>
      </c>
      <c r="G18" s="34">
        <f t="shared" si="0"/>
        <v>2.179061000685401</v>
      </c>
    </row>
    <row r="19" spans="1:7" ht="25.15" customHeight="1" thickBot="1" x14ac:dyDescent="0.3">
      <c r="A19" s="106">
        <v>2018</v>
      </c>
      <c r="B19" s="75">
        <v>92114</v>
      </c>
      <c r="C19" s="75">
        <v>42391</v>
      </c>
      <c r="D19" s="75">
        <v>11</v>
      </c>
      <c r="E19" s="38">
        <v>134516</v>
      </c>
      <c r="F19" s="34">
        <v>10.199999999999999</v>
      </c>
      <c r="G19" s="34">
        <f t="shared" si="0"/>
        <v>2.172961241773018</v>
      </c>
    </row>
    <row r="20" spans="1:7" ht="25.15" customHeight="1" thickBot="1" x14ac:dyDescent="0.3">
      <c r="A20" s="110">
        <v>2019</v>
      </c>
      <c r="B20" s="78">
        <v>97613</v>
      </c>
      <c r="C20" s="79">
        <v>41493</v>
      </c>
      <c r="D20" s="76">
        <v>17</v>
      </c>
      <c r="E20" s="72">
        <v>139123</v>
      </c>
      <c r="F20" s="102">
        <v>10.4</v>
      </c>
      <c r="G20" s="34">
        <f t="shared" si="0"/>
        <v>2.3525172920733617</v>
      </c>
    </row>
    <row r="21" spans="1:7" ht="25.15" customHeight="1" thickBot="1" x14ac:dyDescent="0.3">
      <c r="A21" s="73">
        <v>2020</v>
      </c>
      <c r="B21" s="77">
        <v>108532</v>
      </c>
      <c r="C21" s="80">
        <v>44498</v>
      </c>
      <c r="D21" s="74">
        <v>22</v>
      </c>
      <c r="E21" s="74">
        <v>153052</v>
      </c>
      <c r="F21" s="103">
        <v>11.3</v>
      </c>
      <c r="G21" s="34">
        <f t="shared" si="0"/>
        <v>2.4390309676839408</v>
      </c>
    </row>
    <row r="22" spans="1:7" ht="25.15" customHeight="1" thickBot="1" x14ac:dyDescent="0.3">
      <c r="A22" s="133">
        <v>2021</v>
      </c>
      <c r="B22" s="134">
        <v>118979</v>
      </c>
      <c r="C22" s="135">
        <v>45026</v>
      </c>
      <c r="D22" s="136">
        <v>28</v>
      </c>
      <c r="E22" s="137">
        <v>164033</v>
      </c>
      <c r="F22" s="138">
        <v>12</v>
      </c>
      <c r="G22" s="139">
        <f t="shared" si="0"/>
        <v>2.6424510282947629</v>
      </c>
    </row>
    <row r="23" spans="1:7" ht="26.25" customHeight="1" thickTop="1" x14ac:dyDescent="0.25">
      <c r="A23" s="146" t="s">
        <v>396</v>
      </c>
      <c r="B23" s="228"/>
      <c r="C23" s="228"/>
      <c r="D23" s="228"/>
      <c r="E23" s="228"/>
      <c r="F23" s="228"/>
      <c r="G23" s="229"/>
    </row>
    <row r="28" spans="1:7" x14ac:dyDescent="0.25">
      <c r="D28" t="s">
        <v>256</v>
      </c>
    </row>
  </sheetData>
  <mergeCells count="3">
    <mergeCell ref="A23:G23"/>
    <mergeCell ref="A1:G1"/>
    <mergeCell ref="A2:G2"/>
  </mergeCells>
  <pageMargins left="0.70866141732283472" right="0.70866141732283472" top="0.74803149606299213" bottom="0.74803149606299213" header="0.31496062992125984" footer="0.31496062992125984"/>
  <pageSetup scale="10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F50"/>
  <sheetViews>
    <sheetView view="pageBreakPreview" zoomScaleSheetLayoutView="100" workbookViewId="0">
      <selection activeCell="H4" sqref="H4"/>
    </sheetView>
  </sheetViews>
  <sheetFormatPr defaultColWidth="8.85546875" defaultRowHeight="15" x14ac:dyDescent="0.25"/>
  <cols>
    <col min="1" max="1" width="40.7109375" style="49" customWidth="1"/>
    <col min="2" max="2" width="13.5703125" style="49" customWidth="1"/>
    <col min="3" max="3" width="14.28515625" style="49" customWidth="1"/>
    <col min="4" max="4" width="13" style="49" customWidth="1"/>
    <col min="5" max="5" width="14.7109375" style="49" customWidth="1"/>
    <col min="6" max="6" width="42.5703125" style="49" customWidth="1"/>
    <col min="7" max="16384" width="8.85546875" style="49"/>
  </cols>
  <sheetData>
    <row r="1" spans="1:6" ht="25.9" customHeight="1" x14ac:dyDescent="0.25">
      <c r="A1" s="164" t="s">
        <v>422</v>
      </c>
      <c r="B1" s="165"/>
      <c r="C1" s="165"/>
      <c r="D1" s="165"/>
      <c r="E1" s="165"/>
      <c r="F1" s="165"/>
    </row>
    <row r="2" spans="1:6" ht="24" customHeight="1" x14ac:dyDescent="0.25">
      <c r="A2" s="164" t="s">
        <v>421</v>
      </c>
      <c r="B2" s="165"/>
      <c r="C2" s="165"/>
      <c r="D2" s="165"/>
      <c r="E2" s="165"/>
      <c r="F2" s="165"/>
    </row>
    <row r="3" spans="1:6" ht="24" customHeight="1" thickBot="1" x14ac:dyDescent="0.3">
      <c r="A3" s="195">
        <v>2021</v>
      </c>
      <c r="B3" s="196"/>
      <c r="C3" s="196"/>
      <c r="D3" s="196"/>
      <c r="E3" s="196"/>
      <c r="F3" s="196"/>
    </row>
    <row r="4" spans="1:6" x14ac:dyDescent="0.25">
      <c r="A4" s="248" t="s">
        <v>369</v>
      </c>
      <c r="B4" s="167" t="s">
        <v>219</v>
      </c>
      <c r="C4" s="168"/>
      <c r="D4" s="168"/>
      <c r="E4" s="169"/>
      <c r="F4" s="250" t="s">
        <v>99</v>
      </c>
    </row>
    <row r="5" spans="1:6" ht="13.15" customHeight="1" thickBot="1" x14ac:dyDescent="0.3">
      <c r="A5" s="178"/>
      <c r="B5" s="245" t="s">
        <v>100</v>
      </c>
      <c r="C5" s="246"/>
      <c r="D5" s="246"/>
      <c r="E5" s="247"/>
      <c r="F5" s="154"/>
    </row>
    <row r="6" spans="1:6" ht="20.100000000000001" customHeight="1" x14ac:dyDescent="0.25">
      <c r="A6" s="178"/>
      <c r="B6" s="108" t="s">
        <v>261</v>
      </c>
      <c r="C6" s="108" t="s">
        <v>226</v>
      </c>
      <c r="D6" s="108" t="s">
        <v>255</v>
      </c>
      <c r="E6" s="108" t="s">
        <v>179</v>
      </c>
      <c r="F6" s="154"/>
    </row>
    <row r="7" spans="1:6" ht="20.100000000000001" customHeight="1" thickBot="1" x14ac:dyDescent="0.3">
      <c r="A7" s="249"/>
      <c r="B7" s="109" t="s">
        <v>221</v>
      </c>
      <c r="C7" s="109" t="s">
        <v>316</v>
      </c>
      <c r="D7" s="109" t="s">
        <v>254</v>
      </c>
      <c r="E7" s="109" t="s">
        <v>317</v>
      </c>
      <c r="F7" s="155"/>
    </row>
    <row r="8" spans="1:6" ht="22.5" customHeight="1" thickBot="1" x14ac:dyDescent="0.3">
      <c r="A8" s="116" t="s">
        <v>295</v>
      </c>
      <c r="B8" s="140">
        <v>0</v>
      </c>
      <c r="C8" s="140">
        <v>23178</v>
      </c>
      <c r="D8" s="140">
        <v>1</v>
      </c>
      <c r="E8" s="140">
        <v>23179</v>
      </c>
      <c r="F8" s="9" t="s">
        <v>101</v>
      </c>
    </row>
    <row r="9" spans="1:6" ht="20.100000000000001" customHeight="1" thickBot="1" x14ac:dyDescent="0.3">
      <c r="A9" s="61" t="s">
        <v>327</v>
      </c>
      <c r="B9" s="141">
        <v>14117</v>
      </c>
      <c r="C9" s="141">
        <v>1752</v>
      </c>
      <c r="D9" s="141">
        <v>1</v>
      </c>
      <c r="E9" s="141">
        <v>15870</v>
      </c>
      <c r="F9" s="9" t="s">
        <v>103</v>
      </c>
    </row>
    <row r="10" spans="1:6" ht="20.100000000000001" customHeight="1" thickBot="1" x14ac:dyDescent="0.3">
      <c r="A10" s="63" t="s">
        <v>172</v>
      </c>
      <c r="B10" s="142">
        <v>1651</v>
      </c>
      <c r="C10" s="142">
        <v>247</v>
      </c>
      <c r="D10" s="142">
        <v>0</v>
      </c>
      <c r="E10" s="142">
        <v>1898</v>
      </c>
      <c r="F10" s="10" t="s">
        <v>104</v>
      </c>
    </row>
    <row r="11" spans="1:6" ht="20.100000000000001" customHeight="1" thickBot="1" x14ac:dyDescent="0.3">
      <c r="A11" s="63" t="s">
        <v>296</v>
      </c>
      <c r="B11" s="141">
        <v>10235</v>
      </c>
      <c r="C11" s="141">
        <v>1196</v>
      </c>
      <c r="D11" s="141">
        <v>0</v>
      </c>
      <c r="E11" s="141">
        <v>11431</v>
      </c>
      <c r="F11" s="10" t="s">
        <v>105</v>
      </c>
    </row>
    <row r="12" spans="1:6" ht="15.75" thickBot="1" x14ac:dyDescent="0.3">
      <c r="A12" s="63" t="s">
        <v>370</v>
      </c>
      <c r="B12" s="142">
        <v>2231</v>
      </c>
      <c r="C12" s="142">
        <v>309</v>
      </c>
      <c r="D12" s="142">
        <v>1</v>
      </c>
      <c r="E12" s="142">
        <v>2541</v>
      </c>
      <c r="F12" s="60" t="s">
        <v>262</v>
      </c>
    </row>
    <row r="13" spans="1:6" ht="20.100000000000001" customHeight="1" thickBot="1" x14ac:dyDescent="0.3">
      <c r="A13" s="61" t="s">
        <v>173</v>
      </c>
      <c r="B13" s="141">
        <v>7396</v>
      </c>
      <c r="C13" s="141">
        <v>5693</v>
      </c>
      <c r="D13" s="141">
        <v>0</v>
      </c>
      <c r="E13" s="141">
        <v>13089</v>
      </c>
      <c r="F13" s="9" t="s">
        <v>106</v>
      </c>
    </row>
    <row r="14" spans="1:6" ht="20.100000000000001" customHeight="1" thickBot="1" x14ac:dyDescent="0.3">
      <c r="A14" s="61" t="s">
        <v>174</v>
      </c>
      <c r="B14" s="142">
        <v>11724</v>
      </c>
      <c r="C14" s="142">
        <v>1981</v>
      </c>
      <c r="D14" s="142">
        <v>9</v>
      </c>
      <c r="E14" s="142">
        <v>13714</v>
      </c>
      <c r="F14" s="9" t="s">
        <v>107</v>
      </c>
    </row>
    <row r="15" spans="1:6" ht="20.100000000000001" customHeight="1" thickBot="1" x14ac:dyDescent="0.3">
      <c r="A15" s="61" t="s">
        <v>328</v>
      </c>
      <c r="B15" s="141">
        <v>18803</v>
      </c>
      <c r="C15" s="141">
        <v>1426</v>
      </c>
      <c r="D15" s="141">
        <v>2</v>
      </c>
      <c r="E15" s="141">
        <v>20231</v>
      </c>
      <c r="F15" s="9" t="s">
        <v>108</v>
      </c>
    </row>
    <row r="16" spans="1:6" ht="20.100000000000001" customHeight="1" thickBot="1" x14ac:dyDescent="0.3">
      <c r="A16" s="62" t="s">
        <v>175</v>
      </c>
      <c r="B16" s="142">
        <v>11273</v>
      </c>
      <c r="C16" s="142">
        <v>782</v>
      </c>
      <c r="D16" s="142">
        <v>0</v>
      </c>
      <c r="E16" s="142">
        <v>12055</v>
      </c>
      <c r="F16" s="10" t="s">
        <v>109</v>
      </c>
    </row>
    <row r="17" spans="1:6" ht="20.100000000000001" customHeight="1" thickBot="1" x14ac:dyDescent="0.3">
      <c r="A17" s="62" t="s">
        <v>176</v>
      </c>
      <c r="B17" s="141">
        <v>7530</v>
      </c>
      <c r="C17" s="141">
        <v>644</v>
      </c>
      <c r="D17" s="141">
        <v>2</v>
      </c>
      <c r="E17" s="141">
        <v>8176</v>
      </c>
      <c r="F17" s="10" t="s">
        <v>110</v>
      </c>
    </row>
    <row r="18" spans="1:6" ht="30" customHeight="1" thickBot="1" x14ac:dyDescent="0.3">
      <c r="A18" s="62" t="s">
        <v>177</v>
      </c>
      <c r="B18" s="142">
        <v>10228</v>
      </c>
      <c r="C18" s="142">
        <v>653</v>
      </c>
      <c r="D18" s="142">
        <v>0</v>
      </c>
      <c r="E18" s="142">
        <v>10881</v>
      </c>
      <c r="F18" s="60" t="s">
        <v>111</v>
      </c>
    </row>
    <row r="19" spans="1:6" ht="20.100000000000001" customHeight="1" thickBot="1" x14ac:dyDescent="0.3">
      <c r="A19" s="61" t="s">
        <v>178</v>
      </c>
      <c r="B19" s="141">
        <v>1371</v>
      </c>
      <c r="C19" s="141">
        <v>147</v>
      </c>
      <c r="D19" s="141">
        <v>0</v>
      </c>
      <c r="E19" s="141">
        <v>1518</v>
      </c>
      <c r="F19" s="9" t="s">
        <v>112</v>
      </c>
    </row>
    <row r="20" spans="1:6" ht="20.100000000000001" customHeight="1" thickBot="1" x14ac:dyDescent="0.3">
      <c r="A20" s="61" t="s">
        <v>329</v>
      </c>
      <c r="B20" s="142">
        <v>37751</v>
      </c>
      <c r="C20" s="142">
        <v>4246</v>
      </c>
      <c r="D20" s="142">
        <v>7</v>
      </c>
      <c r="E20" s="142">
        <v>42004</v>
      </c>
      <c r="F20" s="9" t="s">
        <v>113</v>
      </c>
    </row>
    <row r="21" spans="1:6" ht="20.100000000000001" customHeight="1" thickBot="1" x14ac:dyDescent="0.3">
      <c r="A21" s="61" t="s">
        <v>138</v>
      </c>
      <c r="B21" s="141">
        <v>17589</v>
      </c>
      <c r="C21" s="141">
        <v>5950</v>
      </c>
      <c r="D21" s="141">
        <v>8</v>
      </c>
      <c r="E21" s="141">
        <v>23547</v>
      </c>
      <c r="F21" s="9" t="s">
        <v>6</v>
      </c>
    </row>
    <row r="22" spans="1:6" ht="20.100000000000001" customHeight="1" thickBot="1" x14ac:dyDescent="0.3">
      <c r="A22" s="61" t="s">
        <v>179</v>
      </c>
      <c r="B22" s="143">
        <v>118979</v>
      </c>
      <c r="C22" s="143">
        <v>45026</v>
      </c>
      <c r="D22" s="143">
        <v>28</v>
      </c>
      <c r="E22" s="143">
        <v>164033</v>
      </c>
      <c r="F22" s="9" t="s">
        <v>62</v>
      </c>
    </row>
    <row r="23" spans="1:6" ht="20.100000000000001" customHeight="1" x14ac:dyDescent="0.25">
      <c r="A23" s="237" t="s">
        <v>180</v>
      </c>
      <c r="B23" s="167" t="s">
        <v>219</v>
      </c>
      <c r="C23" s="168"/>
      <c r="D23" s="168"/>
      <c r="E23" s="169"/>
      <c r="F23" s="234" t="s">
        <v>114</v>
      </c>
    </row>
    <row r="24" spans="1:6" ht="20.100000000000001" customHeight="1" thickBot="1" x14ac:dyDescent="0.3">
      <c r="A24" s="238"/>
      <c r="B24" s="242" t="s">
        <v>100</v>
      </c>
      <c r="C24" s="243"/>
      <c r="D24" s="243"/>
      <c r="E24" s="244"/>
      <c r="F24" s="235"/>
    </row>
    <row r="25" spans="1:6" ht="20.100000000000001" customHeight="1" x14ac:dyDescent="0.25">
      <c r="A25" s="238"/>
      <c r="B25" s="19" t="s">
        <v>261</v>
      </c>
      <c r="C25" s="19" t="s">
        <v>226</v>
      </c>
      <c r="D25" s="108" t="s">
        <v>255</v>
      </c>
      <c r="E25" s="19" t="s">
        <v>220</v>
      </c>
      <c r="F25" s="235"/>
    </row>
    <row r="26" spans="1:6" ht="20.100000000000001" customHeight="1" thickBot="1" x14ac:dyDescent="0.3">
      <c r="A26" s="239"/>
      <c r="B26" s="20" t="s">
        <v>221</v>
      </c>
      <c r="C26" s="20" t="s">
        <v>318</v>
      </c>
      <c r="D26" s="109" t="s">
        <v>254</v>
      </c>
      <c r="E26" s="20" t="s">
        <v>62</v>
      </c>
      <c r="F26" s="236"/>
    </row>
    <row r="27" spans="1:6" ht="20.100000000000001" customHeight="1" thickBot="1" x14ac:dyDescent="0.3">
      <c r="A27" s="61" t="s">
        <v>181</v>
      </c>
      <c r="B27" s="27">
        <v>27305</v>
      </c>
      <c r="C27" s="27">
        <v>12096</v>
      </c>
      <c r="D27" s="27">
        <v>20</v>
      </c>
      <c r="E27" s="27">
        <f>SUM(B27:D27)</f>
        <v>39421</v>
      </c>
      <c r="F27" s="9" t="s">
        <v>115</v>
      </c>
    </row>
    <row r="28" spans="1:6" ht="20.100000000000001" customHeight="1" thickBot="1" x14ac:dyDescent="0.3">
      <c r="A28" s="61" t="s">
        <v>182</v>
      </c>
      <c r="B28" s="28">
        <v>81063</v>
      </c>
      <c r="C28" s="28">
        <v>28680</v>
      </c>
      <c r="D28" s="28">
        <v>6</v>
      </c>
      <c r="E28" s="27">
        <f t="shared" ref="E28:E34" si="0">SUM(B28:D28)</f>
        <v>109749</v>
      </c>
      <c r="F28" s="9" t="s">
        <v>116</v>
      </c>
    </row>
    <row r="29" spans="1:6" ht="20.100000000000001" customHeight="1" thickBot="1" x14ac:dyDescent="0.3">
      <c r="A29" s="61" t="s">
        <v>183</v>
      </c>
      <c r="B29" s="27">
        <v>1470</v>
      </c>
      <c r="C29" s="27">
        <v>1015</v>
      </c>
      <c r="D29" s="27">
        <v>0</v>
      </c>
      <c r="E29" s="27">
        <f t="shared" si="0"/>
        <v>2485</v>
      </c>
      <c r="F29" s="9" t="s">
        <v>117</v>
      </c>
    </row>
    <row r="30" spans="1:6" ht="20.100000000000001" customHeight="1" thickBot="1" x14ac:dyDescent="0.3">
      <c r="A30" s="61" t="s">
        <v>184</v>
      </c>
      <c r="B30" s="28">
        <v>494</v>
      </c>
      <c r="C30" s="28">
        <v>294</v>
      </c>
      <c r="D30" s="28">
        <v>0</v>
      </c>
      <c r="E30" s="27">
        <f t="shared" si="0"/>
        <v>788</v>
      </c>
      <c r="F30" s="9" t="s">
        <v>118</v>
      </c>
    </row>
    <row r="31" spans="1:6" ht="20.100000000000001" customHeight="1" thickBot="1" x14ac:dyDescent="0.3">
      <c r="A31" s="61" t="s">
        <v>297</v>
      </c>
      <c r="B31" s="27">
        <v>626</v>
      </c>
      <c r="C31" s="27">
        <v>243</v>
      </c>
      <c r="D31" s="27">
        <v>2</v>
      </c>
      <c r="E31" s="27">
        <f t="shared" si="0"/>
        <v>871</v>
      </c>
      <c r="F31" s="9" t="s">
        <v>119</v>
      </c>
    </row>
    <row r="32" spans="1:6" ht="20.100000000000001" customHeight="1" thickBot="1" x14ac:dyDescent="0.3">
      <c r="A32" s="61" t="s">
        <v>138</v>
      </c>
      <c r="B32" s="28">
        <v>1419</v>
      </c>
      <c r="C32" s="28">
        <v>773</v>
      </c>
      <c r="D32" s="28">
        <v>0</v>
      </c>
      <c r="E32" s="27">
        <f t="shared" si="0"/>
        <v>2192</v>
      </c>
      <c r="F32" s="9" t="s">
        <v>6</v>
      </c>
    </row>
    <row r="33" spans="1:6" ht="20.100000000000001" customHeight="1" thickBot="1" x14ac:dyDescent="0.3">
      <c r="A33" s="61" t="s">
        <v>185</v>
      </c>
      <c r="B33" s="27">
        <v>6602</v>
      </c>
      <c r="C33" s="27">
        <v>1925</v>
      </c>
      <c r="D33" s="27">
        <v>0</v>
      </c>
      <c r="E33" s="27">
        <f t="shared" si="0"/>
        <v>8527</v>
      </c>
      <c r="F33" s="9" t="s">
        <v>120</v>
      </c>
    </row>
    <row r="34" spans="1:6" ht="20.100000000000001" customHeight="1" thickBot="1" x14ac:dyDescent="0.3">
      <c r="A34" s="61" t="s">
        <v>179</v>
      </c>
      <c r="B34" s="144">
        <f t="shared" ref="B34:C34" si="1">SUM(B27:B33)</f>
        <v>118979</v>
      </c>
      <c r="C34" s="144">
        <f t="shared" si="1"/>
        <v>45026</v>
      </c>
      <c r="D34" s="144">
        <f t="shared" ref="D34" si="2">SUM(D27:D33)</f>
        <v>28</v>
      </c>
      <c r="E34" s="145">
        <f t="shared" si="0"/>
        <v>164033</v>
      </c>
      <c r="F34" s="9" t="s">
        <v>62</v>
      </c>
    </row>
    <row r="35" spans="1:6" ht="20.100000000000001" customHeight="1" x14ac:dyDescent="0.25">
      <c r="A35" s="237" t="s">
        <v>186</v>
      </c>
      <c r="B35" s="167" t="s">
        <v>219</v>
      </c>
      <c r="C35" s="168"/>
      <c r="D35" s="168"/>
      <c r="E35" s="169"/>
      <c r="F35" s="234" t="s">
        <v>121</v>
      </c>
    </row>
    <row r="36" spans="1:6" ht="15.6" customHeight="1" thickBot="1" x14ac:dyDescent="0.3">
      <c r="A36" s="238"/>
      <c r="B36" s="242" t="s">
        <v>100</v>
      </c>
      <c r="C36" s="243"/>
      <c r="D36" s="243"/>
      <c r="E36" s="244"/>
      <c r="F36" s="235"/>
    </row>
    <row r="37" spans="1:6" ht="20.100000000000001" customHeight="1" x14ac:dyDescent="0.25">
      <c r="A37" s="238"/>
      <c r="B37" s="19" t="s">
        <v>261</v>
      </c>
      <c r="C37" s="19" t="s">
        <v>226</v>
      </c>
      <c r="D37" s="108" t="s">
        <v>255</v>
      </c>
      <c r="E37" s="19" t="s">
        <v>220</v>
      </c>
      <c r="F37" s="235"/>
    </row>
    <row r="38" spans="1:6" ht="18" customHeight="1" thickBot="1" x14ac:dyDescent="0.3">
      <c r="A38" s="239"/>
      <c r="B38" s="20" t="s">
        <v>221</v>
      </c>
      <c r="C38" s="20" t="s">
        <v>318</v>
      </c>
      <c r="D38" s="109" t="s">
        <v>254</v>
      </c>
      <c r="E38" s="20" t="s">
        <v>62</v>
      </c>
      <c r="F38" s="236"/>
    </row>
    <row r="39" spans="1:6" ht="20.100000000000001" customHeight="1" thickBot="1" x14ac:dyDescent="0.3">
      <c r="A39" s="61" t="s">
        <v>330</v>
      </c>
      <c r="B39" s="27">
        <v>12242</v>
      </c>
      <c r="C39" s="27">
        <v>5774</v>
      </c>
      <c r="D39" s="27">
        <v>2</v>
      </c>
      <c r="E39" s="27">
        <f>SUM(B39:D39)</f>
        <v>18018</v>
      </c>
      <c r="F39" s="9" t="s">
        <v>122</v>
      </c>
    </row>
    <row r="40" spans="1:6" ht="20.100000000000001" customHeight="1" thickBot="1" x14ac:dyDescent="0.3">
      <c r="A40" s="61" t="s">
        <v>187</v>
      </c>
      <c r="B40" s="28">
        <v>18323</v>
      </c>
      <c r="C40" s="28">
        <v>7552</v>
      </c>
      <c r="D40" s="28">
        <v>3</v>
      </c>
      <c r="E40" s="27">
        <f t="shared" ref="E40:E48" si="3">SUM(B40:D40)</f>
        <v>25878</v>
      </c>
      <c r="F40" s="9" t="s">
        <v>123</v>
      </c>
    </row>
    <row r="41" spans="1:6" ht="20.100000000000001" customHeight="1" thickBot="1" x14ac:dyDescent="0.3">
      <c r="A41" s="61" t="s">
        <v>188</v>
      </c>
      <c r="B41" s="27">
        <v>22898</v>
      </c>
      <c r="C41" s="27">
        <v>8501</v>
      </c>
      <c r="D41" s="27">
        <v>5</v>
      </c>
      <c r="E41" s="27">
        <f t="shared" si="3"/>
        <v>31404</v>
      </c>
      <c r="F41" s="9" t="s">
        <v>124</v>
      </c>
    </row>
    <row r="42" spans="1:6" ht="20.100000000000001" customHeight="1" thickBot="1" x14ac:dyDescent="0.3">
      <c r="A42" s="64" t="s">
        <v>189</v>
      </c>
      <c r="B42" s="28">
        <v>29241</v>
      </c>
      <c r="C42" s="28">
        <v>10079</v>
      </c>
      <c r="D42" s="28">
        <v>13</v>
      </c>
      <c r="E42" s="27">
        <f t="shared" si="3"/>
        <v>39333</v>
      </c>
      <c r="F42" s="11" t="s">
        <v>125</v>
      </c>
    </row>
    <row r="43" spans="1:6" ht="34.15" customHeight="1" thickBot="1" x14ac:dyDescent="0.3">
      <c r="A43" s="64" t="s">
        <v>190</v>
      </c>
      <c r="B43" s="27">
        <v>19479</v>
      </c>
      <c r="C43" s="27">
        <v>7011</v>
      </c>
      <c r="D43" s="27">
        <v>2</v>
      </c>
      <c r="E43" s="27">
        <f t="shared" si="3"/>
        <v>26492</v>
      </c>
      <c r="F43" s="11" t="s">
        <v>126</v>
      </c>
    </row>
    <row r="44" spans="1:6" ht="20.100000000000001" customHeight="1" thickBot="1" x14ac:dyDescent="0.3">
      <c r="A44" s="61" t="s">
        <v>191</v>
      </c>
      <c r="B44" s="28">
        <v>1654</v>
      </c>
      <c r="C44" s="28">
        <v>334</v>
      </c>
      <c r="D44" s="28">
        <v>0</v>
      </c>
      <c r="E44" s="27">
        <f t="shared" si="3"/>
        <v>1988</v>
      </c>
      <c r="F44" s="9" t="s">
        <v>127</v>
      </c>
    </row>
    <row r="45" spans="1:6" ht="20.100000000000001" customHeight="1" thickBot="1" x14ac:dyDescent="0.3">
      <c r="A45" s="61" t="s">
        <v>192</v>
      </c>
      <c r="B45" s="27">
        <v>5542</v>
      </c>
      <c r="C45" s="27">
        <v>2070</v>
      </c>
      <c r="D45" s="27">
        <v>1</v>
      </c>
      <c r="E45" s="27">
        <f t="shared" si="3"/>
        <v>7613</v>
      </c>
      <c r="F45" s="9" t="s">
        <v>128</v>
      </c>
    </row>
    <row r="46" spans="1:6" ht="20.100000000000001" customHeight="1" thickBot="1" x14ac:dyDescent="0.3">
      <c r="A46" s="64" t="s">
        <v>193</v>
      </c>
      <c r="B46" s="28">
        <v>376</v>
      </c>
      <c r="C46" s="28">
        <v>161</v>
      </c>
      <c r="D46" s="28">
        <v>0</v>
      </c>
      <c r="E46" s="27">
        <f t="shared" si="3"/>
        <v>537</v>
      </c>
      <c r="F46" s="11" t="s">
        <v>129</v>
      </c>
    </row>
    <row r="47" spans="1:6" ht="20.100000000000001" customHeight="1" thickBot="1" x14ac:dyDescent="0.3">
      <c r="A47" s="61" t="s">
        <v>331</v>
      </c>
      <c r="B47" s="27">
        <v>9224</v>
      </c>
      <c r="C47" s="27">
        <v>3544</v>
      </c>
      <c r="D47" s="27">
        <v>2</v>
      </c>
      <c r="E47" s="27">
        <f t="shared" si="3"/>
        <v>12770</v>
      </c>
      <c r="F47" s="9" t="s">
        <v>130</v>
      </c>
    </row>
    <row r="48" spans="1:6" ht="20.100000000000001" customHeight="1" thickBot="1" x14ac:dyDescent="0.3">
      <c r="A48" s="61" t="s">
        <v>179</v>
      </c>
      <c r="B48" s="144">
        <f t="shared" ref="B48:C48" si="4">SUM(B39:B47)</f>
        <v>118979</v>
      </c>
      <c r="C48" s="144">
        <f t="shared" si="4"/>
        <v>45026</v>
      </c>
      <c r="D48" s="144">
        <f t="shared" ref="D48" si="5">SUM(D39:D47)</f>
        <v>28</v>
      </c>
      <c r="E48" s="145">
        <f t="shared" si="3"/>
        <v>164033</v>
      </c>
      <c r="F48" s="9" t="s">
        <v>62</v>
      </c>
    </row>
    <row r="49" spans="1:6" ht="22.5" customHeight="1" thickBot="1" x14ac:dyDescent="0.3">
      <c r="A49" s="146" t="s">
        <v>336</v>
      </c>
      <c r="B49" s="147"/>
      <c r="C49" s="147"/>
      <c r="D49" s="147"/>
      <c r="E49" s="147"/>
      <c r="F49" s="147"/>
    </row>
    <row r="50" spans="1:6" x14ac:dyDescent="0.25">
      <c r="A50" s="240" t="s">
        <v>131</v>
      </c>
      <c r="B50" s="241"/>
      <c r="C50" s="241"/>
      <c r="D50" s="241"/>
      <c r="E50" s="241"/>
      <c r="F50" s="241"/>
    </row>
  </sheetData>
  <mergeCells count="17">
    <mergeCell ref="A1:F1"/>
    <mergeCell ref="A2:F2"/>
    <mergeCell ref="B4:E4"/>
    <mergeCell ref="B5:E5"/>
    <mergeCell ref="A4:A7"/>
    <mergeCell ref="F4:F7"/>
    <mergeCell ref="A3:F3"/>
    <mergeCell ref="F23:F26"/>
    <mergeCell ref="A23:A26"/>
    <mergeCell ref="B35:E35"/>
    <mergeCell ref="F35:F38"/>
    <mergeCell ref="A50:F50"/>
    <mergeCell ref="A49:F49"/>
    <mergeCell ref="B36:E36"/>
    <mergeCell ref="A35:A38"/>
    <mergeCell ref="B23:E23"/>
    <mergeCell ref="B24:E24"/>
  </mergeCells>
  <pageMargins left="0.56000000000000005" right="0.17" top="0.75" bottom="0.78" header="0.3" footer="0.3"/>
  <pageSetup scale="6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4"/>
  <sheetViews>
    <sheetView view="pageBreakPreview" zoomScaleSheetLayoutView="100" workbookViewId="0">
      <selection activeCell="A6" sqref="A6:XFD6"/>
    </sheetView>
  </sheetViews>
  <sheetFormatPr defaultColWidth="8.85546875" defaultRowHeight="15" x14ac:dyDescent="0.25"/>
  <cols>
    <col min="1" max="1" width="23.7109375" customWidth="1"/>
    <col min="2" max="2" width="23.28515625" customWidth="1"/>
    <col min="3" max="3" width="24.28515625" customWidth="1"/>
    <col min="4" max="4" width="24.85546875" customWidth="1"/>
    <col min="5" max="5" width="25.140625" customWidth="1"/>
    <col min="10" max="10" width="32.140625" customWidth="1"/>
  </cols>
  <sheetData>
    <row r="1" spans="1:9" ht="37.15" customHeight="1" x14ac:dyDescent="0.25">
      <c r="A1" s="257" t="s">
        <v>378</v>
      </c>
      <c r="B1" s="258"/>
      <c r="C1" s="258"/>
      <c r="D1" s="258"/>
      <c r="E1" s="258"/>
    </row>
    <row r="2" spans="1:9" ht="55.5" customHeight="1" x14ac:dyDescent="0.25">
      <c r="A2" s="257" t="s">
        <v>376</v>
      </c>
      <c r="B2" s="258"/>
      <c r="C2" s="258"/>
      <c r="D2" s="258"/>
      <c r="E2" s="258"/>
    </row>
    <row r="3" spans="1:9" ht="36" customHeight="1" thickBot="1" x14ac:dyDescent="0.3">
      <c r="A3" s="101" t="s">
        <v>388</v>
      </c>
      <c r="B3" s="101"/>
      <c r="C3" s="101"/>
      <c r="D3" s="101"/>
      <c r="E3" s="87" t="s">
        <v>377</v>
      </c>
    </row>
    <row r="4" spans="1:9" ht="36" customHeight="1" thickBot="1" x14ac:dyDescent="0.3">
      <c r="A4" s="251" t="s">
        <v>223</v>
      </c>
      <c r="B4" s="3" t="s">
        <v>222</v>
      </c>
      <c r="C4" s="3" t="s">
        <v>226</v>
      </c>
      <c r="D4" s="3" t="s">
        <v>228</v>
      </c>
      <c r="E4" s="253" t="s">
        <v>132</v>
      </c>
    </row>
    <row r="5" spans="1:9" ht="36" customHeight="1" thickBot="1" x14ac:dyDescent="0.3">
      <c r="A5" s="252"/>
      <c r="B5" s="3" t="s">
        <v>224</v>
      </c>
      <c r="C5" s="3" t="s">
        <v>225</v>
      </c>
      <c r="D5" s="3" t="s">
        <v>227</v>
      </c>
      <c r="E5" s="254"/>
    </row>
    <row r="6" spans="1:9" ht="36" customHeight="1" thickBot="1" x14ac:dyDescent="0.3">
      <c r="A6" s="2" t="s">
        <v>247</v>
      </c>
      <c r="B6" s="5">
        <v>2.6</v>
      </c>
      <c r="C6" s="5">
        <v>2</v>
      </c>
      <c r="D6" s="5">
        <v>2.2999999999999998</v>
      </c>
      <c r="E6" s="2" t="s">
        <v>245</v>
      </c>
      <c r="F6" s="1"/>
      <c r="G6" s="1"/>
      <c r="H6" s="1"/>
      <c r="I6" s="1"/>
    </row>
    <row r="7" spans="1:9" ht="36" customHeight="1" thickBot="1" x14ac:dyDescent="0.3">
      <c r="A7" s="2" t="s">
        <v>248</v>
      </c>
      <c r="B7" s="6">
        <v>2.1</v>
      </c>
      <c r="C7" s="6">
        <v>1.8</v>
      </c>
      <c r="D7" s="6">
        <v>2</v>
      </c>
      <c r="E7" s="2" t="s">
        <v>246</v>
      </c>
      <c r="F7" s="1"/>
      <c r="G7" s="1"/>
      <c r="H7" s="1"/>
      <c r="I7" s="1"/>
    </row>
    <row r="8" spans="1:9" ht="36" customHeight="1" thickBot="1" x14ac:dyDescent="0.3">
      <c r="A8" s="2" t="s">
        <v>179</v>
      </c>
      <c r="B8" s="5">
        <v>2.4</v>
      </c>
      <c r="C8" s="5">
        <v>1.9</v>
      </c>
      <c r="D8" s="5">
        <v>2.2000000000000002</v>
      </c>
      <c r="E8" s="2" t="s">
        <v>62</v>
      </c>
      <c r="F8" s="1"/>
      <c r="G8" s="1"/>
      <c r="H8" s="1"/>
      <c r="I8" s="1"/>
    </row>
    <row r="9" spans="1:9" ht="30" customHeight="1" x14ac:dyDescent="0.25">
      <c r="A9" s="255" t="s">
        <v>383</v>
      </c>
      <c r="B9" s="256"/>
      <c r="C9" s="256"/>
      <c r="D9" s="256"/>
      <c r="E9" s="256"/>
      <c r="F9" s="1"/>
      <c r="G9" s="1"/>
      <c r="H9" s="1"/>
      <c r="I9" s="1"/>
    </row>
    <row r="10" spans="1:9" x14ac:dyDescent="0.25">
      <c r="B10" s="1"/>
      <c r="C10" s="1"/>
      <c r="D10" s="1"/>
      <c r="E10" s="1"/>
      <c r="F10" s="1"/>
      <c r="G10" s="1"/>
      <c r="H10" s="1"/>
      <c r="I10" s="1"/>
    </row>
    <row r="11" spans="1:9" x14ac:dyDescent="0.25">
      <c r="B11" s="1"/>
      <c r="C11" s="1"/>
      <c r="D11" s="1"/>
      <c r="E11" s="1"/>
      <c r="F11" s="1"/>
      <c r="G11" s="1"/>
      <c r="H11" s="1"/>
      <c r="I11" s="1"/>
    </row>
    <row r="12" spans="1:9" x14ac:dyDescent="0.25">
      <c r="B12" s="1"/>
      <c r="C12" s="1"/>
      <c r="D12" s="1"/>
      <c r="E12" s="1"/>
      <c r="F12" s="1"/>
      <c r="G12" s="1"/>
      <c r="H12" s="1"/>
      <c r="I12" s="1"/>
    </row>
    <row r="13" spans="1:9" x14ac:dyDescent="0.25">
      <c r="B13" s="1"/>
      <c r="C13" s="1"/>
      <c r="D13" s="1"/>
      <c r="E13" s="1"/>
      <c r="F13" s="1"/>
      <c r="G13" s="1"/>
      <c r="H13" s="1"/>
      <c r="I13" s="1"/>
    </row>
    <row r="14" spans="1:9" x14ac:dyDescent="0.25">
      <c r="B14" s="1"/>
      <c r="C14" s="1"/>
      <c r="D14" s="1"/>
      <c r="E14" s="1"/>
      <c r="F14" s="1"/>
      <c r="G14" s="1"/>
      <c r="H14" s="1"/>
      <c r="I14" s="1"/>
    </row>
  </sheetData>
  <mergeCells count="5">
    <mergeCell ref="A4:A5"/>
    <mergeCell ref="E4:E5"/>
    <mergeCell ref="A9:E9"/>
    <mergeCell ref="A2:E2"/>
    <mergeCell ref="A1:E1"/>
  </mergeCells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7"/>
  <sheetViews>
    <sheetView view="pageBreakPreview" topLeftCell="A3" zoomScaleSheetLayoutView="100" workbookViewId="0">
      <selection activeCell="O11" sqref="O11"/>
    </sheetView>
  </sheetViews>
  <sheetFormatPr defaultColWidth="8.85546875" defaultRowHeight="15" x14ac:dyDescent="0.25"/>
  <cols>
    <col min="2" max="2" width="9.5703125" customWidth="1"/>
    <col min="3" max="4" width="12.28515625" customWidth="1"/>
    <col min="5" max="5" width="12.5703125" customWidth="1"/>
    <col min="6" max="6" width="11.28515625" customWidth="1"/>
    <col min="7" max="7" width="14.140625" customWidth="1"/>
    <col min="8" max="9" width="11.140625" customWidth="1"/>
    <col min="10" max="10" width="13" customWidth="1"/>
    <col min="11" max="11" width="9.7109375" customWidth="1"/>
    <col min="12" max="12" width="7.7109375" customWidth="1"/>
  </cols>
  <sheetData>
    <row r="1" spans="1:12" ht="26.25" customHeight="1" x14ac:dyDescent="0.25">
      <c r="A1" s="164" t="s">
        <v>390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2" ht="29.25" customHeight="1" thickBot="1" x14ac:dyDescent="0.3">
      <c r="A2" s="265" t="s">
        <v>391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</row>
    <row r="3" spans="1:12" ht="19.5" customHeight="1" thickBot="1" x14ac:dyDescent="0.3">
      <c r="A3" s="259" t="s">
        <v>388</v>
      </c>
      <c r="B3" s="260"/>
      <c r="C3" s="260"/>
      <c r="D3" s="260"/>
      <c r="E3" s="260"/>
      <c r="F3" s="216" t="s">
        <v>387</v>
      </c>
      <c r="G3" s="216"/>
      <c r="H3" s="216"/>
      <c r="I3" s="216"/>
      <c r="J3" s="216"/>
      <c r="K3" s="216"/>
      <c r="L3" s="216"/>
    </row>
    <row r="4" spans="1:12" ht="15.75" customHeight="1" x14ac:dyDescent="0.25">
      <c r="A4" s="170" t="s">
        <v>230</v>
      </c>
      <c r="B4" s="193"/>
      <c r="C4" s="172" t="s">
        <v>233</v>
      </c>
      <c r="D4" s="172" t="s">
        <v>400</v>
      </c>
      <c r="E4" s="172" t="s">
        <v>379</v>
      </c>
      <c r="F4" s="172" t="s">
        <v>236</v>
      </c>
      <c r="G4" s="172" t="s">
        <v>238</v>
      </c>
      <c r="H4" s="172" t="s">
        <v>240</v>
      </c>
      <c r="I4" s="172" t="s">
        <v>242</v>
      </c>
      <c r="J4" s="172" t="s">
        <v>380</v>
      </c>
      <c r="K4" s="170" t="s">
        <v>229</v>
      </c>
      <c r="L4" s="193"/>
    </row>
    <row r="5" spans="1:12" ht="15.75" thickBot="1" x14ac:dyDescent="0.3">
      <c r="A5" s="192"/>
      <c r="B5" s="194"/>
      <c r="C5" s="173"/>
      <c r="D5" s="173"/>
      <c r="E5" s="173"/>
      <c r="F5" s="173"/>
      <c r="G5" s="173"/>
      <c r="H5" s="173"/>
      <c r="I5" s="173"/>
      <c r="J5" s="173"/>
      <c r="K5" s="192"/>
      <c r="L5" s="194"/>
    </row>
    <row r="6" spans="1:12" ht="30.75" customHeight="1" x14ac:dyDescent="0.25">
      <c r="A6" s="172" t="s">
        <v>223</v>
      </c>
      <c r="B6" s="172" t="s">
        <v>231</v>
      </c>
      <c r="C6" s="173"/>
      <c r="D6" s="173"/>
      <c r="E6" s="173"/>
      <c r="F6" s="173"/>
      <c r="G6" s="173"/>
      <c r="H6" s="173"/>
      <c r="I6" s="173"/>
      <c r="J6" s="173"/>
      <c r="K6" s="172" t="s">
        <v>133</v>
      </c>
      <c r="L6" s="172" t="s">
        <v>132</v>
      </c>
    </row>
    <row r="7" spans="1:12" ht="51.75" thickBot="1" x14ac:dyDescent="0.3">
      <c r="A7" s="264"/>
      <c r="B7" s="264"/>
      <c r="C7" s="13" t="s">
        <v>232</v>
      </c>
      <c r="D7" s="13" t="s">
        <v>399</v>
      </c>
      <c r="E7" s="13" t="s">
        <v>234</v>
      </c>
      <c r="F7" s="13" t="s">
        <v>235</v>
      </c>
      <c r="G7" s="13" t="s">
        <v>237</v>
      </c>
      <c r="H7" s="13" t="s">
        <v>239</v>
      </c>
      <c r="I7" s="13" t="s">
        <v>241</v>
      </c>
      <c r="J7" s="13" t="s">
        <v>243</v>
      </c>
      <c r="K7" s="264"/>
      <c r="L7" s="264"/>
    </row>
    <row r="8" spans="1:12" ht="25.15" customHeight="1" thickBot="1" x14ac:dyDescent="0.3">
      <c r="A8" s="268" t="s">
        <v>247</v>
      </c>
      <c r="B8" s="4" t="s">
        <v>222</v>
      </c>
      <c r="C8" s="33">
        <v>0.3</v>
      </c>
      <c r="D8" s="33">
        <v>0.3</v>
      </c>
      <c r="E8" s="33">
        <v>0.3</v>
      </c>
      <c r="F8" s="33">
        <v>1.6</v>
      </c>
      <c r="G8" s="33">
        <v>0.2</v>
      </c>
      <c r="H8" s="33">
        <v>0.2</v>
      </c>
      <c r="I8" s="33">
        <v>0.1</v>
      </c>
      <c r="J8" s="33">
        <v>2.6</v>
      </c>
      <c r="K8" s="4" t="s">
        <v>251</v>
      </c>
      <c r="L8" s="261" t="s">
        <v>250</v>
      </c>
    </row>
    <row r="9" spans="1:12" ht="25.15" customHeight="1" thickBot="1" x14ac:dyDescent="0.3">
      <c r="A9" s="269"/>
      <c r="B9" s="4" t="s">
        <v>226</v>
      </c>
      <c r="C9" s="34">
        <v>0.3</v>
      </c>
      <c r="D9" s="34">
        <v>0.3</v>
      </c>
      <c r="E9" s="34">
        <v>0.2</v>
      </c>
      <c r="F9" s="34">
        <v>1.2</v>
      </c>
      <c r="G9" s="34">
        <v>0.1</v>
      </c>
      <c r="H9" s="34">
        <v>0.1</v>
      </c>
      <c r="I9" s="34">
        <v>0</v>
      </c>
      <c r="J9" s="34">
        <v>2</v>
      </c>
      <c r="K9" s="4" t="s">
        <v>218</v>
      </c>
      <c r="L9" s="262"/>
    </row>
    <row r="10" spans="1:12" ht="25.15" customHeight="1" thickBot="1" x14ac:dyDescent="0.3">
      <c r="A10" s="270"/>
      <c r="B10" s="4" t="s">
        <v>228</v>
      </c>
      <c r="C10" s="33">
        <v>0.3</v>
      </c>
      <c r="D10" s="33">
        <v>0.3</v>
      </c>
      <c r="E10" s="33">
        <v>0.2</v>
      </c>
      <c r="F10" s="33">
        <v>1.4</v>
      </c>
      <c r="G10" s="33">
        <v>0.2</v>
      </c>
      <c r="H10" s="33">
        <v>0.1</v>
      </c>
      <c r="I10" s="33">
        <v>0</v>
      </c>
      <c r="J10" s="33">
        <v>2.2999999999999998</v>
      </c>
      <c r="K10" s="4" t="s">
        <v>227</v>
      </c>
      <c r="L10" s="263"/>
    </row>
    <row r="11" spans="1:12" ht="25.15" customHeight="1" thickBot="1" x14ac:dyDescent="0.3">
      <c r="A11" s="268" t="s">
        <v>248</v>
      </c>
      <c r="B11" s="4" t="s">
        <v>222</v>
      </c>
      <c r="C11" s="34">
        <v>0.2</v>
      </c>
      <c r="D11" s="34">
        <v>0.2</v>
      </c>
      <c r="E11" s="34">
        <v>0.2</v>
      </c>
      <c r="F11" s="34">
        <v>1.3</v>
      </c>
      <c r="G11" s="34">
        <v>0.2</v>
      </c>
      <c r="H11" s="34">
        <v>0.1</v>
      </c>
      <c r="I11" s="34">
        <v>0.1</v>
      </c>
      <c r="J11" s="34">
        <v>2.1</v>
      </c>
      <c r="K11" s="4" t="s">
        <v>251</v>
      </c>
      <c r="L11" s="261" t="s">
        <v>246</v>
      </c>
    </row>
    <row r="12" spans="1:12" ht="25.15" customHeight="1" thickBot="1" x14ac:dyDescent="0.3">
      <c r="A12" s="269"/>
      <c r="B12" s="4" t="s">
        <v>226</v>
      </c>
      <c r="C12" s="33">
        <v>0.2</v>
      </c>
      <c r="D12" s="33">
        <v>0.2</v>
      </c>
      <c r="E12" s="33">
        <v>0.2</v>
      </c>
      <c r="F12" s="33">
        <v>1.2</v>
      </c>
      <c r="G12" s="33">
        <v>0.1</v>
      </c>
      <c r="H12" s="33">
        <v>0.1</v>
      </c>
      <c r="I12" s="33">
        <v>0.1</v>
      </c>
      <c r="J12" s="33">
        <v>1.8</v>
      </c>
      <c r="K12" s="4" t="s">
        <v>218</v>
      </c>
      <c r="L12" s="262"/>
    </row>
    <row r="13" spans="1:12" ht="25.15" customHeight="1" thickBot="1" x14ac:dyDescent="0.3">
      <c r="A13" s="270"/>
      <c r="B13" s="4" t="s">
        <v>228</v>
      </c>
      <c r="C13" s="34">
        <v>0.2</v>
      </c>
      <c r="D13" s="34">
        <v>0.2</v>
      </c>
      <c r="E13" s="34">
        <v>0.2</v>
      </c>
      <c r="F13" s="34">
        <v>1.3</v>
      </c>
      <c r="G13" s="34">
        <v>0.2</v>
      </c>
      <c r="H13" s="34">
        <v>0.1</v>
      </c>
      <c r="I13" s="34">
        <v>0.1</v>
      </c>
      <c r="J13" s="34">
        <v>2</v>
      </c>
      <c r="K13" s="4" t="s">
        <v>227</v>
      </c>
      <c r="L13" s="263"/>
    </row>
    <row r="14" spans="1:12" ht="25.15" customHeight="1" thickBot="1" x14ac:dyDescent="0.3">
      <c r="A14" s="268" t="s">
        <v>179</v>
      </c>
      <c r="B14" s="4" t="s">
        <v>222</v>
      </c>
      <c r="C14" s="33">
        <v>0.2</v>
      </c>
      <c r="D14" s="33">
        <v>0.3</v>
      </c>
      <c r="E14" s="33">
        <v>0.3</v>
      </c>
      <c r="F14" s="33">
        <v>1.5</v>
      </c>
      <c r="G14" s="33">
        <v>0.2</v>
      </c>
      <c r="H14" s="33">
        <v>0.1</v>
      </c>
      <c r="I14" s="33">
        <v>0.1</v>
      </c>
      <c r="J14" s="33">
        <v>2.4</v>
      </c>
      <c r="K14" s="4" t="s">
        <v>251</v>
      </c>
      <c r="L14" s="261" t="s">
        <v>62</v>
      </c>
    </row>
    <row r="15" spans="1:12" ht="25.15" customHeight="1" thickBot="1" x14ac:dyDescent="0.3">
      <c r="A15" s="269"/>
      <c r="B15" s="4" t="s">
        <v>226</v>
      </c>
      <c r="C15" s="34">
        <v>0.2</v>
      </c>
      <c r="D15" s="34">
        <v>0.3</v>
      </c>
      <c r="E15" s="34">
        <v>0.2</v>
      </c>
      <c r="F15" s="34">
        <v>1.2</v>
      </c>
      <c r="G15" s="34">
        <v>0.1</v>
      </c>
      <c r="H15" s="34">
        <v>0.1</v>
      </c>
      <c r="I15" s="34">
        <v>0</v>
      </c>
      <c r="J15" s="34">
        <v>1.9</v>
      </c>
      <c r="K15" s="4" t="s">
        <v>218</v>
      </c>
      <c r="L15" s="262"/>
    </row>
    <row r="16" spans="1:12" ht="25.15" customHeight="1" thickBot="1" x14ac:dyDescent="0.3">
      <c r="A16" s="270"/>
      <c r="B16" s="4" t="s">
        <v>228</v>
      </c>
      <c r="C16" s="33">
        <v>0.2</v>
      </c>
      <c r="D16" s="33">
        <v>0.3</v>
      </c>
      <c r="E16" s="33">
        <v>0.2</v>
      </c>
      <c r="F16" s="33">
        <v>1.4</v>
      </c>
      <c r="G16" s="33">
        <v>0.2</v>
      </c>
      <c r="H16" s="33">
        <v>0.1</v>
      </c>
      <c r="I16" s="33">
        <v>0.1</v>
      </c>
      <c r="J16" s="33">
        <v>2.2000000000000002</v>
      </c>
      <c r="K16" s="4" t="s">
        <v>227</v>
      </c>
      <c r="L16" s="263"/>
    </row>
    <row r="17" spans="1:12" ht="15.75" customHeight="1" x14ac:dyDescent="0.25">
      <c r="A17" s="150" t="s">
        <v>384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267"/>
    </row>
  </sheetData>
  <mergeCells count="25">
    <mergeCell ref="A2:L2"/>
    <mergeCell ref="A1:L1"/>
    <mergeCell ref="K4:L5"/>
    <mergeCell ref="A4:B5"/>
    <mergeCell ref="A17:L17"/>
    <mergeCell ref="C4:C6"/>
    <mergeCell ref="D4:D6"/>
    <mergeCell ref="E4:E6"/>
    <mergeCell ref="F4:F6"/>
    <mergeCell ref="G4:G6"/>
    <mergeCell ref="H4:H6"/>
    <mergeCell ref="I4:I6"/>
    <mergeCell ref="J4:J6"/>
    <mergeCell ref="A8:A10"/>
    <mergeCell ref="A11:A13"/>
    <mergeCell ref="A14:A16"/>
    <mergeCell ref="A3:E3"/>
    <mergeCell ref="F3:L3"/>
    <mergeCell ref="L8:L10"/>
    <mergeCell ref="L11:L13"/>
    <mergeCell ref="L14:L16"/>
    <mergeCell ref="A6:A7"/>
    <mergeCell ref="B6:B7"/>
    <mergeCell ref="K6:K7"/>
    <mergeCell ref="L6:L7"/>
  </mergeCells>
  <pageMargins left="0.7" right="0.7" top="0.75" bottom="0.75" header="0.3" footer="0.3"/>
  <pageSetup scale="9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42"/>
  <sheetViews>
    <sheetView view="pageBreakPreview" topLeftCell="A25" zoomScale="115" zoomScaleSheetLayoutView="115" workbookViewId="0">
      <selection activeCell="A5" sqref="A5:XFD5"/>
    </sheetView>
  </sheetViews>
  <sheetFormatPr defaultColWidth="8.85546875" defaultRowHeight="15" x14ac:dyDescent="0.25"/>
  <cols>
    <col min="1" max="1" width="28.85546875" customWidth="1"/>
    <col min="2" max="2" width="14.5703125" customWidth="1"/>
    <col min="3" max="3" width="15.28515625" customWidth="1"/>
    <col min="4" max="4" width="15.42578125" customWidth="1"/>
    <col min="5" max="5" width="28.7109375" customWidth="1"/>
    <col min="6" max="6" width="31.85546875" customWidth="1"/>
    <col min="10" max="10" width="32.140625" customWidth="1"/>
  </cols>
  <sheetData>
    <row r="1" spans="1:9" ht="24.6" customHeight="1" x14ac:dyDescent="0.25">
      <c r="A1" s="271" t="s">
        <v>332</v>
      </c>
      <c r="B1" s="212"/>
      <c r="C1" s="212"/>
      <c r="D1" s="212"/>
      <c r="E1" s="212"/>
    </row>
    <row r="2" spans="1:9" ht="27" customHeight="1" thickBot="1" x14ac:dyDescent="0.3">
      <c r="A2" s="271" t="s">
        <v>333</v>
      </c>
      <c r="B2" s="212"/>
      <c r="C2" s="212"/>
      <c r="D2" s="212"/>
      <c r="E2" s="212"/>
    </row>
    <row r="3" spans="1:9" ht="15.75" thickTop="1" x14ac:dyDescent="0.25">
      <c r="A3" s="276" t="s">
        <v>366</v>
      </c>
      <c r="B3" s="17" t="s">
        <v>217</v>
      </c>
      <c r="C3" s="17" t="s">
        <v>226</v>
      </c>
      <c r="D3" s="17" t="s">
        <v>228</v>
      </c>
      <c r="E3" s="182" t="s">
        <v>134</v>
      </c>
    </row>
    <row r="4" spans="1:9" ht="15.75" thickBot="1" x14ac:dyDescent="0.3">
      <c r="A4" s="277"/>
      <c r="B4" s="18" t="s">
        <v>319</v>
      </c>
      <c r="C4" s="18" t="s">
        <v>225</v>
      </c>
      <c r="D4" s="18" t="s">
        <v>227</v>
      </c>
      <c r="E4" s="275"/>
    </row>
    <row r="5" spans="1:9" ht="18" customHeight="1" thickTop="1" thickBot="1" x14ac:dyDescent="0.3">
      <c r="A5" s="56" t="s">
        <v>354</v>
      </c>
      <c r="B5" s="31">
        <v>1.8</v>
      </c>
      <c r="C5" s="31">
        <v>1.2</v>
      </c>
      <c r="D5" s="31">
        <v>1.5</v>
      </c>
      <c r="E5" s="70" t="s">
        <v>135</v>
      </c>
      <c r="G5" s="1"/>
      <c r="H5" s="1"/>
      <c r="I5" s="1"/>
    </row>
    <row r="6" spans="1:9" ht="18" customHeight="1" thickTop="1" thickBot="1" x14ac:dyDescent="0.3">
      <c r="A6" s="56" t="s">
        <v>141</v>
      </c>
      <c r="B6" s="32">
        <v>3.1</v>
      </c>
      <c r="C6" s="32">
        <v>2.8</v>
      </c>
      <c r="D6" s="32">
        <v>3</v>
      </c>
      <c r="E6" s="70" t="s">
        <v>27</v>
      </c>
      <c r="G6" s="1"/>
      <c r="H6" s="1"/>
      <c r="I6" s="1"/>
    </row>
    <row r="7" spans="1:9" ht="18" customHeight="1" thickTop="1" thickBot="1" x14ac:dyDescent="0.3">
      <c r="A7" s="56" t="s">
        <v>142</v>
      </c>
      <c r="B7" s="31">
        <v>1.9</v>
      </c>
      <c r="C7" s="31">
        <v>1.8</v>
      </c>
      <c r="D7" s="31">
        <v>1.8</v>
      </c>
      <c r="E7" s="70" t="s">
        <v>28</v>
      </c>
      <c r="G7" s="1"/>
      <c r="H7" s="1"/>
      <c r="I7" s="1"/>
    </row>
    <row r="8" spans="1:9" ht="18" customHeight="1" thickTop="1" thickBot="1" x14ac:dyDescent="0.3">
      <c r="A8" s="56" t="s">
        <v>143</v>
      </c>
      <c r="B8" s="32">
        <v>1.9</v>
      </c>
      <c r="C8" s="32">
        <v>1.7</v>
      </c>
      <c r="D8" s="32">
        <v>1.8</v>
      </c>
      <c r="E8" s="70" t="s">
        <v>29</v>
      </c>
      <c r="G8" s="1"/>
      <c r="H8" s="1"/>
      <c r="I8" s="1"/>
    </row>
    <row r="9" spans="1:9" ht="18" customHeight="1" thickTop="1" thickBot="1" x14ac:dyDescent="0.3">
      <c r="A9" s="56" t="s">
        <v>144</v>
      </c>
      <c r="B9" s="31">
        <v>1.9</v>
      </c>
      <c r="C9" s="31">
        <v>1.3</v>
      </c>
      <c r="D9" s="31">
        <v>1.7</v>
      </c>
      <c r="E9" s="70" t="s">
        <v>30</v>
      </c>
      <c r="G9" s="1"/>
      <c r="H9" s="1"/>
      <c r="I9" s="1"/>
    </row>
    <row r="10" spans="1:9" ht="18" customHeight="1" thickTop="1" thickBot="1" x14ac:dyDescent="0.3">
      <c r="A10" s="56" t="s">
        <v>145</v>
      </c>
      <c r="B10" s="32">
        <v>1.1000000000000001</v>
      </c>
      <c r="C10" s="32">
        <v>1</v>
      </c>
      <c r="D10" s="32">
        <v>1.1000000000000001</v>
      </c>
      <c r="E10" s="70" t="s">
        <v>31</v>
      </c>
      <c r="G10" s="1"/>
      <c r="H10" s="1"/>
      <c r="I10" s="1"/>
    </row>
    <row r="11" spans="1:9" ht="18" customHeight="1" thickTop="1" thickBot="1" x14ac:dyDescent="0.3">
      <c r="A11" s="56" t="s">
        <v>146</v>
      </c>
      <c r="B11" s="31">
        <v>2.6</v>
      </c>
      <c r="C11" s="31">
        <v>1.8</v>
      </c>
      <c r="D11" s="31">
        <v>2.2000000000000002</v>
      </c>
      <c r="E11" s="70" t="s">
        <v>32</v>
      </c>
      <c r="G11" s="1"/>
      <c r="H11" s="1"/>
      <c r="I11" s="1"/>
    </row>
    <row r="12" spans="1:9" ht="18" customHeight="1" thickTop="1" thickBot="1" x14ac:dyDescent="0.3">
      <c r="A12" s="56" t="s">
        <v>381</v>
      </c>
      <c r="B12" s="32">
        <v>1.1000000000000001</v>
      </c>
      <c r="C12" s="32">
        <v>1</v>
      </c>
      <c r="D12" s="32">
        <v>1.1000000000000001</v>
      </c>
      <c r="E12" s="70" t="s">
        <v>33</v>
      </c>
      <c r="G12" s="1"/>
      <c r="H12" s="1"/>
      <c r="I12" s="1"/>
    </row>
    <row r="13" spans="1:9" ht="18" customHeight="1" thickTop="1" thickBot="1" x14ac:dyDescent="0.3">
      <c r="A13" s="56" t="s">
        <v>382</v>
      </c>
      <c r="B13" s="31">
        <v>1.2</v>
      </c>
      <c r="C13" s="31">
        <v>0.7</v>
      </c>
      <c r="D13" s="31">
        <v>1</v>
      </c>
      <c r="E13" s="70" t="s">
        <v>34</v>
      </c>
      <c r="G13" s="1"/>
      <c r="H13" s="1"/>
      <c r="I13" s="1"/>
    </row>
    <row r="14" spans="1:9" ht="18" customHeight="1" thickTop="1" thickBot="1" x14ac:dyDescent="0.3">
      <c r="A14" s="56" t="s">
        <v>147</v>
      </c>
      <c r="B14" s="32">
        <v>1.4</v>
      </c>
      <c r="C14" s="32">
        <v>1.1000000000000001</v>
      </c>
      <c r="D14" s="32">
        <v>1.3</v>
      </c>
      <c r="E14" s="70" t="s">
        <v>35</v>
      </c>
    </row>
    <row r="15" spans="1:9" ht="18" customHeight="1" thickTop="1" thickBot="1" x14ac:dyDescent="0.3">
      <c r="A15" s="56" t="s">
        <v>148</v>
      </c>
      <c r="B15" s="31">
        <v>1.4</v>
      </c>
      <c r="C15" s="31">
        <v>1.3</v>
      </c>
      <c r="D15" s="31">
        <v>1.3</v>
      </c>
      <c r="E15" s="70" t="s">
        <v>36</v>
      </c>
    </row>
    <row r="16" spans="1:9" ht="18" customHeight="1" thickTop="1" thickBot="1" x14ac:dyDescent="0.3">
      <c r="A16" s="56" t="s">
        <v>149</v>
      </c>
      <c r="B16" s="32">
        <v>1.7</v>
      </c>
      <c r="C16" s="32">
        <v>1.3</v>
      </c>
      <c r="D16" s="32">
        <v>1.5</v>
      </c>
      <c r="E16" s="70" t="s">
        <v>37</v>
      </c>
    </row>
    <row r="17" spans="1:5" ht="18" customHeight="1" thickTop="1" thickBot="1" x14ac:dyDescent="0.3">
      <c r="A17" s="56" t="s">
        <v>150</v>
      </c>
      <c r="B17" s="31">
        <v>2.7</v>
      </c>
      <c r="C17" s="31">
        <v>2.7</v>
      </c>
      <c r="D17" s="31">
        <v>2.7</v>
      </c>
      <c r="E17" s="70" t="s">
        <v>38</v>
      </c>
    </row>
    <row r="18" spans="1:5" ht="18" customHeight="1" thickTop="1" thickBot="1" x14ac:dyDescent="0.3">
      <c r="A18" s="56" t="s">
        <v>151</v>
      </c>
      <c r="B18" s="32">
        <v>2.5</v>
      </c>
      <c r="C18" s="32">
        <v>1.9</v>
      </c>
      <c r="D18" s="32">
        <v>2.2000000000000002</v>
      </c>
      <c r="E18" s="70" t="s">
        <v>39</v>
      </c>
    </row>
    <row r="19" spans="1:5" ht="18" customHeight="1" thickTop="1" thickBot="1" x14ac:dyDescent="0.3">
      <c r="A19" s="56" t="s">
        <v>367</v>
      </c>
      <c r="B19" s="31">
        <v>1.6</v>
      </c>
      <c r="C19" s="31">
        <v>1.4</v>
      </c>
      <c r="D19" s="31">
        <v>1.5</v>
      </c>
      <c r="E19" s="70" t="s">
        <v>40</v>
      </c>
    </row>
    <row r="20" spans="1:5" ht="18" customHeight="1" thickTop="1" thickBot="1" x14ac:dyDescent="0.3">
      <c r="A20" s="56" t="s">
        <v>152</v>
      </c>
      <c r="B20" s="32">
        <v>2.6</v>
      </c>
      <c r="C20" s="32">
        <v>1.8</v>
      </c>
      <c r="D20" s="32">
        <v>2.2000000000000002</v>
      </c>
      <c r="E20" s="70" t="s">
        <v>41</v>
      </c>
    </row>
    <row r="21" spans="1:5" ht="18" customHeight="1" thickTop="1" thickBot="1" x14ac:dyDescent="0.3">
      <c r="A21" s="56" t="s">
        <v>153</v>
      </c>
      <c r="B21" s="31">
        <v>2.6</v>
      </c>
      <c r="C21" s="31">
        <v>2.2000000000000002</v>
      </c>
      <c r="D21" s="31">
        <v>2.4</v>
      </c>
      <c r="E21" s="70" t="s">
        <v>42</v>
      </c>
    </row>
    <row r="22" spans="1:5" ht="18" customHeight="1" thickTop="1" thickBot="1" x14ac:dyDescent="0.3">
      <c r="A22" s="56" t="s">
        <v>154</v>
      </c>
      <c r="B22" s="32">
        <v>3.4</v>
      </c>
      <c r="C22" s="32">
        <v>2.9</v>
      </c>
      <c r="D22" s="32">
        <v>3.2</v>
      </c>
      <c r="E22" s="70" t="s">
        <v>43</v>
      </c>
    </row>
    <row r="23" spans="1:5" ht="18" customHeight="1" thickTop="1" thickBot="1" x14ac:dyDescent="0.3">
      <c r="A23" s="56" t="s">
        <v>155</v>
      </c>
      <c r="B23" s="31">
        <v>2.2999999999999998</v>
      </c>
      <c r="C23" s="31">
        <v>1.7</v>
      </c>
      <c r="D23" s="31">
        <v>2</v>
      </c>
      <c r="E23" s="70" t="s">
        <v>44</v>
      </c>
    </row>
    <row r="24" spans="1:5" ht="18" customHeight="1" thickTop="1" thickBot="1" x14ac:dyDescent="0.3">
      <c r="A24" s="56" t="s">
        <v>156</v>
      </c>
      <c r="B24" s="32">
        <v>2.4</v>
      </c>
      <c r="C24" s="32">
        <v>1.8</v>
      </c>
      <c r="D24" s="32">
        <v>2.1</v>
      </c>
      <c r="E24" s="70" t="s">
        <v>45</v>
      </c>
    </row>
    <row r="25" spans="1:5" ht="18" customHeight="1" thickTop="1" thickBot="1" x14ac:dyDescent="0.3">
      <c r="A25" s="56" t="s">
        <v>157</v>
      </c>
      <c r="B25" s="31">
        <v>2.5</v>
      </c>
      <c r="C25" s="31">
        <v>2</v>
      </c>
      <c r="D25" s="31">
        <v>2.2000000000000002</v>
      </c>
      <c r="E25" s="70" t="s">
        <v>46</v>
      </c>
    </row>
    <row r="26" spans="1:5" ht="18" customHeight="1" thickTop="1" thickBot="1" x14ac:dyDescent="0.3">
      <c r="A26" s="56" t="s">
        <v>158</v>
      </c>
      <c r="B26" s="32">
        <v>0.9</v>
      </c>
      <c r="C26" s="32">
        <v>0.7</v>
      </c>
      <c r="D26" s="32">
        <v>0.8</v>
      </c>
      <c r="E26" s="70" t="s">
        <v>47</v>
      </c>
    </row>
    <row r="27" spans="1:5" ht="18" customHeight="1" thickTop="1" thickBot="1" x14ac:dyDescent="0.3">
      <c r="A27" s="56" t="s">
        <v>159</v>
      </c>
      <c r="B27" s="31">
        <v>1</v>
      </c>
      <c r="C27" s="31">
        <v>0.9</v>
      </c>
      <c r="D27" s="31">
        <v>1</v>
      </c>
      <c r="E27" s="70" t="s">
        <v>48</v>
      </c>
    </row>
    <row r="28" spans="1:5" ht="18" customHeight="1" thickTop="1" thickBot="1" x14ac:dyDescent="0.3">
      <c r="A28" s="56" t="s">
        <v>339</v>
      </c>
      <c r="B28" s="32">
        <v>1.2</v>
      </c>
      <c r="C28" s="32">
        <v>1</v>
      </c>
      <c r="D28" s="32">
        <v>1.1000000000000001</v>
      </c>
      <c r="E28" s="70" t="s">
        <v>49</v>
      </c>
    </row>
    <row r="29" spans="1:5" ht="18" customHeight="1" thickTop="1" thickBot="1" x14ac:dyDescent="0.3">
      <c r="A29" s="56" t="s">
        <v>160</v>
      </c>
      <c r="B29" s="31">
        <v>1</v>
      </c>
      <c r="C29" s="31">
        <v>1.1000000000000001</v>
      </c>
      <c r="D29" s="31">
        <v>1</v>
      </c>
      <c r="E29" s="70" t="s">
        <v>50</v>
      </c>
    </row>
    <row r="30" spans="1:5" ht="18" customHeight="1" thickTop="1" thickBot="1" x14ac:dyDescent="0.3">
      <c r="A30" s="56" t="s">
        <v>161</v>
      </c>
      <c r="B30" s="32">
        <v>3.5</v>
      </c>
      <c r="C30" s="32">
        <v>3</v>
      </c>
      <c r="D30" s="32">
        <v>3.2</v>
      </c>
      <c r="E30" s="70" t="s">
        <v>51</v>
      </c>
    </row>
    <row r="31" spans="1:5" ht="18" customHeight="1" thickTop="1" thickBot="1" x14ac:dyDescent="0.3">
      <c r="A31" s="56" t="s">
        <v>340</v>
      </c>
      <c r="B31" s="31">
        <v>2.8</v>
      </c>
      <c r="C31" s="31">
        <v>2.5</v>
      </c>
      <c r="D31" s="31">
        <v>2.6</v>
      </c>
      <c r="E31" s="70" t="s">
        <v>52</v>
      </c>
    </row>
    <row r="32" spans="1:5" ht="18" customHeight="1" thickTop="1" thickBot="1" x14ac:dyDescent="0.3">
      <c r="A32" s="56" t="s">
        <v>162</v>
      </c>
      <c r="B32" s="32">
        <v>2.6</v>
      </c>
      <c r="C32" s="32">
        <v>2.8</v>
      </c>
      <c r="D32" s="32">
        <v>2.7</v>
      </c>
      <c r="E32" s="70" t="s">
        <v>53</v>
      </c>
    </row>
    <row r="33" spans="1:5" ht="18" customHeight="1" thickTop="1" thickBot="1" x14ac:dyDescent="0.3">
      <c r="A33" s="56" t="s">
        <v>163</v>
      </c>
      <c r="B33" s="31">
        <v>2.6</v>
      </c>
      <c r="C33" s="31">
        <v>1.9</v>
      </c>
      <c r="D33" s="31">
        <v>2.2000000000000002</v>
      </c>
      <c r="E33" s="70" t="s">
        <v>54</v>
      </c>
    </row>
    <row r="34" spans="1:5" ht="18" customHeight="1" thickTop="1" thickBot="1" x14ac:dyDescent="0.3">
      <c r="A34" s="56" t="s">
        <v>164</v>
      </c>
      <c r="B34" s="32">
        <v>2.4</v>
      </c>
      <c r="C34" s="32">
        <v>2.1</v>
      </c>
      <c r="D34" s="32">
        <v>2.2000000000000002</v>
      </c>
      <c r="E34" s="70" t="s">
        <v>55</v>
      </c>
    </row>
    <row r="35" spans="1:5" ht="18" customHeight="1" thickTop="1" thickBot="1" x14ac:dyDescent="0.3">
      <c r="A35" s="56" t="s">
        <v>165</v>
      </c>
      <c r="B35" s="31">
        <v>2</v>
      </c>
      <c r="C35" s="31">
        <v>1.9</v>
      </c>
      <c r="D35" s="31">
        <v>1.9</v>
      </c>
      <c r="E35" s="70" t="s">
        <v>56</v>
      </c>
    </row>
    <row r="36" spans="1:5" ht="18" customHeight="1" thickTop="1" thickBot="1" x14ac:dyDescent="0.3">
      <c r="A36" s="56" t="s">
        <v>166</v>
      </c>
      <c r="B36" s="32">
        <v>2.2999999999999998</v>
      </c>
      <c r="C36" s="32">
        <v>1.8</v>
      </c>
      <c r="D36" s="32">
        <v>2</v>
      </c>
      <c r="E36" s="70" t="s">
        <v>90</v>
      </c>
    </row>
    <row r="37" spans="1:5" ht="18" customHeight="1" thickTop="1" thickBot="1" x14ac:dyDescent="0.3">
      <c r="A37" s="56" t="s">
        <v>167</v>
      </c>
      <c r="B37" s="31">
        <v>1.3</v>
      </c>
      <c r="C37" s="31">
        <v>1.1000000000000001</v>
      </c>
      <c r="D37" s="31">
        <v>1.2</v>
      </c>
      <c r="E37" s="70" t="s">
        <v>58</v>
      </c>
    </row>
    <row r="38" spans="1:5" ht="18" customHeight="1" thickTop="1" thickBot="1" x14ac:dyDescent="0.3">
      <c r="A38" s="56" t="s">
        <v>168</v>
      </c>
      <c r="B38" s="32">
        <v>2.7</v>
      </c>
      <c r="C38" s="32">
        <v>2</v>
      </c>
      <c r="D38" s="32">
        <v>2.4</v>
      </c>
      <c r="E38" s="70" t="s">
        <v>59</v>
      </c>
    </row>
    <row r="39" spans="1:5" ht="18" customHeight="1" thickTop="1" thickBot="1" x14ac:dyDescent="0.3">
      <c r="A39" s="56" t="s">
        <v>169</v>
      </c>
      <c r="B39" s="31">
        <v>1.7</v>
      </c>
      <c r="C39" s="31">
        <v>1.5</v>
      </c>
      <c r="D39" s="31">
        <v>1.6</v>
      </c>
      <c r="E39" s="70" t="s">
        <v>60</v>
      </c>
    </row>
    <row r="40" spans="1:5" ht="18" customHeight="1" thickTop="1" thickBot="1" x14ac:dyDescent="0.3">
      <c r="A40" s="56" t="s">
        <v>170</v>
      </c>
      <c r="B40" s="32">
        <v>2.5</v>
      </c>
      <c r="C40" s="32">
        <v>1.8</v>
      </c>
      <c r="D40" s="32">
        <v>2.1</v>
      </c>
      <c r="E40" s="70" t="s">
        <v>61</v>
      </c>
    </row>
    <row r="41" spans="1:5" ht="18" customHeight="1" thickTop="1" thickBot="1" x14ac:dyDescent="0.3">
      <c r="A41" s="71" t="s">
        <v>171</v>
      </c>
      <c r="B41" s="37">
        <v>2.4</v>
      </c>
      <c r="C41" s="37">
        <v>1.9</v>
      </c>
      <c r="D41" s="37">
        <v>2.2000000000000002</v>
      </c>
      <c r="E41" s="12" t="s">
        <v>136</v>
      </c>
    </row>
    <row r="42" spans="1:5" ht="15.75" thickTop="1" x14ac:dyDescent="0.25">
      <c r="A42" s="272" t="s">
        <v>384</v>
      </c>
      <c r="B42" s="273"/>
      <c r="C42" s="273"/>
      <c r="D42" s="273"/>
      <c r="E42" s="274"/>
    </row>
  </sheetData>
  <mergeCells count="5">
    <mergeCell ref="A1:E1"/>
    <mergeCell ref="A2:E2"/>
    <mergeCell ref="A42:E42"/>
    <mergeCell ref="E3:E4"/>
    <mergeCell ref="A3:A4"/>
  </mergeCells>
  <pageMargins left="0.7" right="0.7" top="0.75" bottom="0.75" header="0.3" footer="0.3"/>
  <pageSetup scale="8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43"/>
  <sheetViews>
    <sheetView tabSelected="1" view="pageBreakPreview" zoomScaleSheetLayoutView="100" workbookViewId="0">
      <selection activeCell="L7" sqref="L7"/>
    </sheetView>
  </sheetViews>
  <sheetFormatPr defaultColWidth="8.85546875" defaultRowHeight="15" x14ac:dyDescent="0.25"/>
  <cols>
    <col min="1" max="1" width="19.28515625" customWidth="1"/>
    <col min="2" max="2" width="12.28515625" customWidth="1"/>
    <col min="3" max="3" width="10.5703125" customWidth="1"/>
    <col min="4" max="4" width="11.85546875" customWidth="1"/>
    <col min="5" max="5" width="12.140625" customWidth="1"/>
    <col min="6" max="6" width="13.5703125" customWidth="1"/>
    <col min="8" max="8" width="11" customWidth="1"/>
    <col min="10" max="10" width="21.28515625" customWidth="1"/>
    <col min="11" max="11" width="26.7109375" customWidth="1"/>
  </cols>
  <sheetData>
    <row r="1" spans="1:10" ht="31.9" customHeight="1" x14ac:dyDescent="0.25">
      <c r="A1" s="230" t="s">
        <v>389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10" ht="24" customHeight="1" thickBot="1" x14ac:dyDescent="0.3">
      <c r="A2" s="232" t="s">
        <v>386</v>
      </c>
      <c r="B2" s="233"/>
      <c r="C2" s="233"/>
      <c r="D2" s="233"/>
      <c r="E2" s="233"/>
      <c r="F2" s="233"/>
      <c r="G2" s="233"/>
      <c r="H2" s="233"/>
      <c r="I2" s="233"/>
      <c r="J2" s="233"/>
    </row>
    <row r="3" spans="1:10" ht="21.75" customHeight="1" thickBot="1" x14ac:dyDescent="0.3">
      <c r="A3" s="259" t="s">
        <v>388</v>
      </c>
      <c r="B3" s="260"/>
      <c r="C3" s="260"/>
      <c r="D3" s="260"/>
      <c r="E3" s="260"/>
      <c r="F3" s="216" t="s">
        <v>387</v>
      </c>
      <c r="G3" s="216"/>
      <c r="H3" s="216"/>
      <c r="I3" s="216"/>
      <c r="J3" s="279"/>
    </row>
    <row r="4" spans="1:10" ht="66.599999999999994" customHeight="1" x14ac:dyDescent="0.25">
      <c r="A4" s="156" t="s">
        <v>366</v>
      </c>
      <c r="B4" s="21" t="s">
        <v>233</v>
      </c>
      <c r="C4" s="22" t="s">
        <v>400</v>
      </c>
      <c r="D4" s="22" t="s">
        <v>379</v>
      </c>
      <c r="E4" s="22" t="s">
        <v>236</v>
      </c>
      <c r="F4" s="22" t="s">
        <v>238</v>
      </c>
      <c r="G4" s="22" t="s">
        <v>240</v>
      </c>
      <c r="H4" s="22" t="s">
        <v>242</v>
      </c>
      <c r="I4" s="23" t="s">
        <v>380</v>
      </c>
      <c r="J4" s="172" t="s">
        <v>134</v>
      </c>
    </row>
    <row r="5" spans="1:10" ht="69.599999999999994" customHeight="1" thickBot="1" x14ac:dyDescent="0.3">
      <c r="A5" s="157"/>
      <c r="B5" s="24" t="s">
        <v>232</v>
      </c>
      <c r="C5" s="25" t="s">
        <v>399</v>
      </c>
      <c r="D5" s="25" t="s">
        <v>234</v>
      </c>
      <c r="E5" s="25" t="s">
        <v>235</v>
      </c>
      <c r="F5" s="25" t="s">
        <v>237</v>
      </c>
      <c r="G5" s="25" t="s">
        <v>239</v>
      </c>
      <c r="H5" s="25" t="s">
        <v>241</v>
      </c>
      <c r="I5" s="26" t="s">
        <v>243</v>
      </c>
      <c r="J5" s="264"/>
    </row>
    <row r="6" spans="1:10" ht="29.25" customHeight="1" thickBot="1" x14ac:dyDescent="0.3">
      <c r="A6" s="56" t="s">
        <v>354</v>
      </c>
      <c r="B6" s="29">
        <v>0.1</v>
      </c>
      <c r="C6" s="29">
        <v>0.1</v>
      </c>
      <c r="D6" s="29">
        <v>0.2</v>
      </c>
      <c r="E6" s="29">
        <v>0.8</v>
      </c>
      <c r="F6" s="29">
        <v>0</v>
      </c>
      <c r="G6" s="29">
        <v>0.1</v>
      </c>
      <c r="H6" s="29">
        <v>0</v>
      </c>
      <c r="I6" s="29">
        <v>1.2</v>
      </c>
      <c r="J6" s="8" t="s">
        <v>135</v>
      </c>
    </row>
    <row r="7" spans="1:10" ht="19.899999999999999" customHeight="1" thickBot="1" x14ac:dyDescent="0.3">
      <c r="A7" s="56" t="s">
        <v>141</v>
      </c>
      <c r="B7" s="30">
        <v>0.3</v>
      </c>
      <c r="C7" s="30">
        <v>0.5</v>
      </c>
      <c r="D7" s="30">
        <v>0.3</v>
      </c>
      <c r="E7" s="30">
        <v>1.7</v>
      </c>
      <c r="F7" s="30">
        <v>0.2</v>
      </c>
      <c r="G7" s="30">
        <v>0.1</v>
      </c>
      <c r="H7" s="30">
        <v>0.1</v>
      </c>
      <c r="I7" s="30">
        <v>2.8</v>
      </c>
      <c r="J7" s="8" t="s">
        <v>27</v>
      </c>
    </row>
    <row r="8" spans="1:10" ht="19.899999999999999" customHeight="1" thickBot="1" x14ac:dyDescent="0.3">
      <c r="A8" s="56" t="s">
        <v>142</v>
      </c>
      <c r="B8" s="29">
        <v>0.5</v>
      </c>
      <c r="C8" s="29">
        <v>0.5</v>
      </c>
      <c r="D8" s="29">
        <v>0.4</v>
      </c>
      <c r="E8" s="29">
        <v>0.4</v>
      </c>
      <c r="F8" s="29">
        <v>0</v>
      </c>
      <c r="G8" s="29">
        <v>0.1</v>
      </c>
      <c r="H8" s="29">
        <v>0.2</v>
      </c>
      <c r="I8" s="29">
        <v>1.8</v>
      </c>
      <c r="J8" s="8" t="s">
        <v>28</v>
      </c>
    </row>
    <row r="9" spans="1:10" ht="19.899999999999999" customHeight="1" thickBot="1" x14ac:dyDescent="0.3">
      <c r="A9" s="56" t="s">
        <v>143</v>
      </c>
      <c r="B9" s="30">
        <v>0.3</v>
      </c>
      <c r="C9" s="30">
        <v>0.3</v>
      </c>
      <c r="D9" s="30">
        <v>0.2</v>
      </c>
      <c r="E9" s="30">
        <v>0.8</v>
      </c>
      <c r="F9" s="30">
        <v>0.1</v>
      </c>
      <c r="G9" s="30">
        <v>0.1</v>
      </c>
      <c r="H9" s="30">
        <v>0</v>
      </c>
      <c r="I9" s="30">
        <v>1.7</v>
      </c>
      <c r="J9" s="8" t="s">
        <v>29</v>
      </c>
    </row>
    <row r="10" spans="1:10" ht="19.899999999999999" customHeight="1" thickBot="1" x14ac:dyDescent="0.3">
      <c r="A10" s="56" t="s">
        <v>144</v>
      </c>
      <c r="B10" s="29">
        <v>0.1</v>
      </c>
      <c r="C10" s="29">
        <v>0.2</v>
      </c>
      <c r="D10" s="29">
        <v>0.2</v>
      </c>
      <c r="E10" s="29">
        <v>0.7</v>
      </c>
      <c r="F10" s="29">
        <v>0.1</v>
      </c>
      <c r="G10" s="29">
        <v>0.1</v>
      </c>
      <c r="H10" s="29">
        <v>0</v>
      </c>
      <c r="I10" s="29">
        <v>1.3</v>
      </c>
      <c r="J10" s="8" t="s">
        <v>30</v>
      </c>
    </row>
    <row r="11" spans="1:10" ht="19.899999999999999" customHeight="1" thickBot="1" x14ac:dyDescent="0.3">
      <c r="A11" s="56" t="s">
        <v>145</v>
      </c>
      <c r="B11" s="30">
        <v>0.1</v>
      </c>
      <c r="C11" s="30">
        <v>0.1</v>
      </c>
      <c r="D11" s="30">
        <v>0.1</v>
      </c>
      <c r="E11" s="30">
        <v>0.8</v>
      </c>
      <c r="F11" s="30">
        <v>0.1</v>
      </c>
      <c r="G11" s="30">
        <v>0</v>
      </c>
      <c r="H11" s="30">
        <v>0</v>
      </c>
      <c r="I11" s="30">
        <v>1</v>
      </c>
      <c r="J11" s="8" t="s">
        <v>31</v>
      </c>
    </row>
    <row r="12" spans="1:10" ht="19.899999999999999" customHeight="1" thickBot="1" x14ac:dyDescent="0.3">
      <c r="A12" s="56" t="s">
        <v>146</v>
      </c>
      <c r="B12" s="29">
        <v>0.1</v>
      </c>
      <c r="C12" s="29">
        <v>0.2</v>
      </c>
      <c r="D12" s="29">
        <v>0.2</v>
      </c>
      <c r="E12" s="29">
        <v>1</v>
      </c>
      <c r="F12" s="29">
        <v>0.1</v>
      </c>
      <c r="G12" s="29">
        <v>0.1</v>
      </c>
      <c r="H12" s="29">
        <v>0.1</v>
      </c>
      <c r="I12" s="29">
        <v>1.8</v>
      </c>
      <c r="J12" s="8" t="s">
        <v>32</v>
      </c>
    </row>
    <row r="13" spans="1:10" ht="19.899999999999999" customHeight="1" thickBot="1" x14ac:dyDescent="0.3">
      <c r="A13" s="56" t="s">
        <v>381</v>
      </c>
      <c r="B13" s="30">
        <v>0.1</v>
      </c>
      <c r="C13" s="30">
        <v>0.2</v>
      </c>
      <c r="D13" s="30">
        <v>0.2</v>
      </c>
      <c r="E13" s="30">
        <v>0.5</v>
      </c>
      <c r="F13" s="30">
        <v>0.1</v>
      </c>
      <c r="G13" s="30">
        <v>0.1</v>
      </c>
      <c r="H13" s="30">
        <v>0.1</v>
      </c>
      <c r="I13" s="30">
        <v>1</v>
      </c>
      <c r="J13" s="8" t="s">
        <v>33</v>
      </c>
    </row>
    <row r="14" spans="1:10" ht="19.899999999999999" customHeight="1" thickBot="1" x14ac:dyDescent="0.3">
      <c r="A14" s="56" t="s">
        <v>382</v>
      </c>
      <c r="B14" s="29">
        <v>0</v>
      </c>
      <c r="C14" s="29">
        <v>0</v>
      </c>
      <c r="D14" s="29">
        <v>0</v>
      </c>
      <c r="E14" s="29">
        <v>0.6</v>
      </c>
      <c r="F14" s="29">
        <v>0</v>
      </c>
      <c r="G14" s="29">
        <v>0</v>
      </c>
      <c r="H14" s="29">
        <v>0</v>
      </c>
      <c r="I14" s="29">
        <v>0.7</v>
      </c>
      <c r="J14" s="8" t="s">
        <v>34</v>
      </c>
    </row>
    <row r="15" spans="1:10" ht="19.899999999999999" customHeight="1" thickBot="1" x14ac:dyDescent="0.3">
      <c r="A15" s="56" t="s">
        <v>147</v>
      </c>
      <c r="B15" s="30">
        <v>0.1</v>
      </c>
      <c r="C15" s="30">
        <v>0.1</v>
      </c>
      <c r="D15" s="30">
        <v>0.1</v>
      </c>
      <c r="E15" s="30">
        <v>0.7</v>
      </c>
      <c r="F15" s="30">
        <v>0.1</v>
      </c>
      <c r="G15" s="30">
        <v>0.1</v>
      </c>
      <c r="H15" s="30">
        <v>0</v>
      </c>
      <c r="I15" s="30">
        <v>1.1000000000000001</v>
      </c>
      <c r="J15" s="8" t="s">
        <v>338</v>
      </c>
    </row>
    <row r="16" spans="1:10" ht="19.899999999999999" customHeight="1" thickBot="1" x14ac:dyDescent="0.3">
      <c r="A16" s="56" t="s">
        <v>148</v>
      </c>
      <c r="B16" s="29">
        <v>0.1</v>
      </c>
      <c r="C16" s="29">
        <v>0.3</v>
      </c>
      <c r="D16" s="29">
        <v>0.1</v>
      </c>
      <c r="E16" s="29">
        <v>0.6</v>
      </c>
      <c r="F16" s="29">
        <v>0</v>
      </c>
      <c r="G16" s="29">
        <v>0.1</v>
      </c>
      <c r="H16" s="29">
        <v>0.1</v>
      </c>
      <c r="I16" s="29">
        <v>1.3</v>
      </c>
      <c r="J16" s="8" t="s">
        <v>36</v>
      </c>
    </row>
    <row r="17" spans="1:10" ht="19.899999999999999" customHeight="1" thickBot="1" x14ac:dyDescent="0.3">
      <c r="A17" s="56" t="s">
        <v>149</v>
      </c>
      <c r="B17" s="30">
        <v>0.1</v>
      </c>
      <c r="C17" s="30">
        <v>0.2</v>
      </c>
      <c r="D17" s="30">
        <v>0.1</v>
      </c>
      <c r="E17" s="30">
        <v>0.8</v>
      </c>
      <c r="F17" s="30">
        <v>0.1</v>
      </c>
      <c r="G17" s="30">
        <v>0.1</v>
      </c>
      <c r="H17" s="30">
        <v>0.1</v>
      </c>
      <c r="I17" s="30">
        <v>1.3</v>
      </c>
      <c r="J17" s="8" t="s">
        <v>37</v>
      </c>
    </row>
    <row r="18" spans="1:10" ht="19.899999999999999" customHeight="1" thickBot="1" x14ac:dyDescent="0.3">
      <c r="A18" s="56" t="s">
        <v>150</v>
      </c>
      <c r="B18" s="29">
        <v>0.3</v>
      </c>
      <c r="C18" s="29">
        <v>0.3</v>
      </c>
      <c r="D18" s="29">
        <v>0.2</v>
      </c>
      <c r="E18" s="29">
        <v>1.9</v>
      </c>
      <c r="F18" s="29">
        <v>0.2</v>
      </c>
      <c r="G18" s="29">
        <v>0.1</v>
      </c>
      <c r="H18" s="29">
        <v>0</v>
      </c>
      <c r="I18" s="29">
        <v>2.7</v>
      </c>
      <c r="J18" s="8" t="s">
        <v>38</v>
      </c>
    </row>
    <row r="19" spans="1:10" ht="19.899999999999999" customHeight="1" thickBot="1" x14ac:dyDescent="0.3">
      <c r="A19" s="56" t="s">
        <v>151</v>
      </c>
      <c r="B19" s="30">
        <v>0.1</v>
      </c>
      <c r="C19" s="30">
        <v>0.3</v>
      </c>
      <c r="D19" s="30">
        <v>0.2</v>
      </c>
      <c r="E19" s="30">
        <v>1.2</v>
      </c>
      <c r="F19" s="30">
        <v>0.2</v>
      </c>
      <c r="G19" s="30">
        <v>0.1</v>
      </c>
      <c r="H19" s="30">
        <v>0</v>
      </c>
      <c r="I19" s="30">
        <v>1.9</v>
      </c>
      <c r="J19" s="8" t="s">
        <v>39</v>
      </c>
    </row>
    <row r="20" spans="1:10" ht="19.899999999999999" customHeight="1" thickBot="1" x14ac:dyDescent="0.3">
      <c r="A20" s="56" t="s">
        <v>367</v>
      </c>
      <c r="B20" s="29">
        <v>0.2</v>
      </c>
      <c r="C20" s="29">
        <v>0.2</v>
      </c>
      <c r="D20" s="29">
        <v>0.2</v>
      </c>
      <c r="E20" s="29">
        <v>0.7</v>
      </c>
      <c r="F20" s="29">
        <v>0.1</v>
      </c>
      <c r="G20" s="29">
        <v>0.1</v>
      </c>
      <c r="H20" s="29">
        <v>0</v>
      </c>
      <c r="I20" s="29">
        <v>1.4</v>
      </c>
      <c r="J20" s="8" t="s">
        <v>40</v>
      </c>
    </row>
    <row r="21" spans="1:10" ht="19.899999999999999" customHeight="1" thickBot="1" x14ac:dyDescent="0.3">
      <c r="A21" s="56" t="s">
        <v>152</v>
      </c>
      <c r="B21" s="30">
        <v>0.2</v>
      </c>
      <c r="C21" s="30">
        <v>0.2</v>
      </c>
      <c r="D21" s="30">
        <v>0.3</v>
      </c>
      <c r="E21" s="30">
        <v>1</v>
      </c>
      <c r="F21" s="30">
        <v>0.1</v>
      </c>
      <c r="G21" s="30">
        <v>0.2</v>
      </c>
      <c r="H21" s="30">
        <v>0</v>
      </c>
      <c r="I21" s="30">
        <v>1.8</v>
      </c>
      <c r="J21" s="8" t="s">
        <v>41</v>
      </c>
    </row>
    <row r="22" spans="1:10" ht="19.899999999999999" customHeight="1" thickBot="1" x14ac:dyDescent="0.3">
      <c r="A22" s="56" t="s">
        <v>153</v>
      </c>
      <c r="B22" s="29">
        <v>0.4</v>
      </c>
      <c r="C22" s="29">
        <v>0.4</v>
      </c>
      <c r="D22" s="29">
        <v>0.2</v>
      </c>
      <c r="E22" s="29">
        <v>1.2</v>
      </c>
      <c r="F22" s="29">
        <v>0.1</v>
      </c>
      <c r="G22" s="29">
        <v>0.1</v>
      </c>
      <c r="H22" s="29">
        <v>0</v>
      </c>
      <c r="I22" s="29">
        <v>2.2000000000000002</v>
      </c>
      <c r="J22" s="8" t="s">
        <v>42</v>
      </c>
    </row>
    <row r="23" spans="1:10" ht="19.899999999999999" customHeight="1" thickBot="1" x14ac:dyDescent="0.3">
      <c r="A23" s="56" t="s">
        <v>154</v>
      </c>
      <c r="B23" s="30">
        <v>0.3</v>
      </c>
      <c r="C23" s="30">
        <v>0.5</v>
      </c>
      <c r="D23" s="30">
        <v>0.3</v>
      </c>
      <c r="E23" s="30">
        <v>1.7</v>
      </c>
      <c r="F23" s="30">
        <v>0.3</v>
      </c>
      <c r="G23" s="30">
        <v>0.4</v>
      </c>
      <c r="H23" s="30">
        <v>0</v>
      </c>
      <c r="I23" s="30">
        <v>2.9</v>
      </c>
      <c r="J23" s="8" t="s">
        <v>43</v>
      </c>
    </row>
    <row r="24" spans="1:10" ht="19.899999999999999" customHeight="1" thickBot="1" x14ac:dyDescent="0.3">
      <c r="A24" s="56" t="s">
        <v>155</v>
      </c>
      <c r="B24" s="29">
        <v>0.2</v>
      </c>
      <c r="C24" s="29">
        <v>0.2</v>
      </c>
      <c r="D24" s="29">
        <v>0.1</v>
      </c>
      <c r="E24" s="29">
        <v>1.2</v>
      </c>
      <c r="F24" s="29">
        <v>0.1</v>
      </c>
      <c r="G24" s="29">
        <v>0</v>
      </c>
      <c r="H24" s="29">
        <v>0</v>
      </c>
      <c r="I24" s="29">
        <v>1.7</v>
      </c>
      <c r="J24" s="8" t="s">
        <v>44</v>
      </c>
    </row>
    <row r="25" spans="1:10" ht="19.899999999999999" customHeight="1" thickBot="1" x14ac:dyDescent="0.3">
      <c r="A25" s="56" t="s">
        <v>156</v>
      </c>
      <c r="B25" s="30">
        <v>0.2</v>
      </c>
      <c r="C25" s="30">
        <v>0.2</v>
      </c>
      <c r="D25" s="30">
        <v>0.1</v>
      </c>
      <c r="E25" s="30">
        <v>1.1000000000000001</v>
      </c>
      <c r="F25" s="30">
        <v>0.1</v>
      </c>
      <c r="G25" s="30">
        <v>0.1</v>
      </c>
      <c r="H25" s="30">
        <v>0</v>
      </c>
      <c r="I25" s="30">
        <v>1.8</v>
      </c>
      <c r="J25" s="8" t="s">
        <v>45</v>
      </c>
    </row>
    <row r="26" spans="1:10" ht="19.899999999999999" customHeight="1" thickBot="1" x14ac:dyDescent="0.3">
      <c r="A26" s="56" t="s">
        <v>157</v>
      </c>
      <c r="B26" s="29">
        <v>0.2</v>
      </c>
      <c r="C26" s="29">
        <v>0.2</v>
      </c>
      <c r="D26" s="29">
        <v>0.2</v>
      </c>
      <c r="E26" s="29">
        <v>1.3</v>
      </c>
      <c r="F26" s="29">
        <v>0.2</v>
      </c>
      <c r="G26" s="29">
        <v>0.1</v>
      </c>
      <c r="H26" s="29">
        <v>0.1</v>
      </c>
      <c r="I26" s="29">
        <v>2</v>
      </c>
      <c r="J26" s="8" t="s">
        <v>46</v>
      </c>
    </row>
    <row r="27" spans="1:10" ht="19.899999999999999" customHeight="1" thickBot="1" x14ac:dyDescent="0.3">
      <c r="A27" s="56" t="s">
        <v>158</v>
      </c>
      <c r="B27" s="30">
        <v>0.1</v>
      </c>
      <c r="C27" s="30">
        <v>0.1</v>
      </c>
      <c r="D27" s="30">
        <v>0.1</v>
      </c>
      <c r="E27" s="30">
        <v>0.2</v>
      </c>
      <c r="F27" s="30">
        <v>0.1</v>
      </c>
      <c r="G27" s="30">
        <v>0.1</v>
      </c>
      <c r="H27" s="30">
        <v>0</v>
      </c>
      <c r="I27" s="30">
        <v>0.7</v>
      </c>
      <c r="J27" s="8" t="s">
        <v>47</v>
      </c>
    </row>
    <row r="28" spans="1:10" ht="19.899999999999999" customHeight="1" thickBot="1" x14ac:dyDescent="0.3">
      <c r="A28" s="56" t="s">
        <v>159</v>
      </c>
      <c r="B28" s="29">
        <v>0.1</v>
      </c>
      <c r="C28" s="29">
        <v>0.2</v>
      </c>
      <c r="D28" s="29">
        <v>0.2</v>
      </c>
      <c r="E28" s="29">
        <v>0.3</v>
      </c>
      <c r="F28" s="29">
        <v>0.1</v>
      </c>
      <c r="G28" s="29">
        <v>0.1</v>
      </c>
      <c r="H28" s="29">
        <v>0</v>
      </c>
      <c r="I28" s="29">
        <v>0.9</v>
      </c>
      <c r="J28" s="8" t="s">
        <v>48</v>
      </c>
    </row>
    <row r="29" spans="1:10" ht="19.899999999999999" customHeight="1" thickBot="1" x14ac:dyDescent="0.3">
      <c r="A29" s="56" t="s">
        <v>339</v>
      </c>
      <c r="B29" s="30">
        <v>0.1</v>
      </c>
      <c r="C29" s="30">
        <v>0.2</v>
      </c>
      <c r="D29" s="30">
        <v>0.3</v>
      </c>
      <c r="E29" s="30">
        <v>0.2</v>
      </c>
      <c r="F29" s="30">
        <v>0.2</v>
      </c>
      <c r="G29" s="30">
        <v>0</v>
      </c>
      <c r="H29" s="30">
        <v>0</v>
      </c>
      <c r="I29" s="30">
        <v>1</v>
      </c>
      <c r="J29" s="8" t="s">
        <v>49</v>
      </c>
    </row>
    <row r="30" spans="1:10" ht="19.899999999999999" customHeight="1" thickBot="1" x14ac:dyDescent="0.3">
      <c r="A30" s="56" t="s">
        <v>160</v>
      </c>
      <c r="B30" s="29">
        <v>0.2</v>
      </c>
      <c r="C30" s="29">
        <v>0.2</v>
      </c>
      <c r="D30" s="29">
        <v>0.2</v>
      </c>
      <c r="E30" s="29">
        <v>0.3</v>
      </c>
      <c r="F30" s="29">
        <v>0.1</v>
      </c>
      <c r="G30" s="29">
        <v>0.1</v>
      </c>
      <c r="H30" s="29">
        <v>0.1</v>
      </c>
      <c r="I30" s="29">
        <v>1.1000000000000001</v>
      </c>
      <c r="J30" s="8" t="s">
        <v>50</v>
      </c>
    </row>
    <row r="31" spans="1:10" ht="19.899999999999999" customHeight="1" thickBot="1" x14ac:dyDescent="0.3">
      <c r="A31" s="56" t="s">
        <v>161</v>
      </c>
      <c r="B31" s="30">
        <v>0.4</v>
      </c>
      <c r="C31" s="30">
        <v>0.5</v>
      </c>
      <c r="D31" s="30">
        <v>0.2</v>
      </c>
      <c r="E31" s="30">
        <v>1.6</v>
      </c>
      <c r="F31" s="30">
        <v>0.2</v>
      </c>
      <c r="G31" s="30">
        <v>0.2</v>
      </c>
      <c r="H31" s="30">
        <v>0.1</v>
      </c>
      <c r="I31" s="30">
        <v>3</v>
      </c>
      <c r="J31" s="8" t="s">
        <v>51</v>
      </c>
    </row>
    <row r="32" spans="1:10" ht="19.899999999999999" customHeight="1" thickBot="1" x14ac:dyDescent="0.3">
      <c r="A32" s="56" t="s">
        <v>340</v>
      </c>
      <c r="B32" s="29">
        <v>0.3</v>
      </c>
      <c r="C32" s="29">
        <v>0.5</v>
      </c>
      <c r="D32" s="29">
        <v>0.1</v>
      </c>
      <c r="E32" s="29">
        <v>1.3</v>
      </c>
      <c r="F32" s="29">
        <v>0.1</v>
      </c>
      <c r="G32" s="29">
        <v>0.2</v>
      </c>
      <c r="H32" s="29">
        <v>0</v>
      </c>
      <c r="I32" s="29">
        <v>2.5</v>
      </c>
      <c r="J32" s="8" t="s">
        <v>52</v>
      </c>
    </row>
    <row r="33" spans="1:10" ht="19.899999999999999" customHeight="1" thickBot="1" x14ac:dyDescent="0.3">
      <c r="A33" s="56" t="s">
        <v>162</v>
      </c>
      <c r="B33" s="30">
        <v>0.2</v>
      </c>
      <c r="C33" s="30">
        <v>0.3</v>
      </c>
      <c r="D33" s="30">
        <v>0.1</v>
      </c>
      <c r="E33" s="30">
        <v>2.1</v>
      </c>
      <c r="F33" s="30">
        <v>0.1</v>
      </c>
      <c r="G33" s="30">
        <v>0.1</v>
      </c>
      <c r="H33" s="30">
        <v>0</v>
      </c>
      <c r="I33" s="30">
        <v>2.8</v>
      </c>
      <c r="J33" s="8" t="s">
        <v>53</v>
      </c>
    </row>
    <row r="34" spans="1:10" ht="19.899999999999999" customHeight="1" thickBot="1" x14ac:dyDescent="0.3">
      <c r="A34" s="56" t="s">
        <v>163</v>
      </c>
      <c r="B34" s="29">
        <v>0.3</v>
      </c>
      <c r="C34" s="29">
        <v>0.3</v>
      </c>
      <c r="D34" s="29">
        <v>0.1</v>
      </c>
      <c r="E34" s="29">
        <v>1.1000000000000001</v>
      </c>
      <c r="F34" s="29">
        <v>0.1</v>
      </c>
      <c r="G34" s="29">
        <v>0.1</v>
      </c>
      <c r="H34" s="29">
        <v>0</v>
      </c>
      <c r="I34" s="29">
        <v>1.9</v>
      </c>
      <c r="J34" s="8" t="s">
        <v>54</v>
      </c>
    </row>
    <row r="35" spans="1:10" ht="19.899999999999999" customHeight="1" thickBot="1" x14ac:dyDescent="0.3">
      <c r="A35" s="56" t="s">
        <v>164</v>
      </c>
      <c r="B35" s="30">
        <v>0.5</v>
      </c>
      <c r="C35" s="30">
        <v>0.7</v>
      </c>
      <c r="D35" s="30">
        <v>0.5</v>
      </c>
      <c r="E35" s="30">
        <v>0.5</v>
      </c>
      <c r="F35" s="30">
        <v>0</v>
      </c>
      <c r="G35" s="30">
        <v>0.1</v>
      </c>
      <c r="H35" s="30">
        <v>0</v>
      </c>
      <c r="I35" s="30">
        <v>2.1</v>
      </c>
      <c r="J35" s="8" t="s">
        <v>55</v>
      </c>
    </row>
    <row r="36" spans="1:10" ht="19.899999999999999" customHeight="1" thickBot="1" x14ac:dyDescent="0.3">
      <c r="A36" s="56" t="s">
        <v>165</v>
      </c>
      <c r="B36" s="29">
        <v>0.2</v>
      </c>
      <c r="C36" s="29">
        <v>0.4</v>
      </c>
      <c r="D36" s="29">
        <v>0.2</v>
      </c>
      <c r="E36" s="29">
        <v>1</v>
      </c>
      <c r="F36" s="29">
        <v>0.1</v>
      </c>
      <c r="G36" s="29">
        <v>0.1</v>
      </c>
      <c r="H36" s="29">
        <v>0.1</v>
      </c>
      <c r="I36" s="29">
        <v>1.9</v>
      </c>
      <c r="J36" s="8" t="s">
        <v>56</v>
      </c>
    </row>
    <row r="37" spans="1:10" ht="19.899999999999999" customHeight="1" thickBot="1" x14ac:dyDescent="0.3">
      <c r="A37" s="56" t="s">
        <v>166</v>
      </c>
      <c r="B37" s="30">
        <v>0.2</v>
      </c>
      <c r="C37" s="30">
        <v>0.3</v>
      </c>
      <c r="D37" s="30">
        <v>0.2</v>
      </c>
      <c r="E37" s="30">
        <v>1.1000000000000001</v>
      </c>
      <c r="F37" s="30">
        <v>0.1</v>
      </c>
      <c r="G37" s="30">
        <v>0.1</v>
      </c>
      <c r="H37" s="30">
        <v>0</v>
      </c>
      <c r="I37" s="30">
        <v>1.8</v>
      </c>
      <c r="J37" s="8" t="s">
        <v>90</v>
      </c>
    </row>
    <row r="38" spans="1:10" ht="19.899999999999999" customHeight="1" thickBot="1" x14ac:dyDescent="0.3">
      <c r="A38" s="56" t="s">
        <v>167</v>
      </c>
      <c r="B38" s="29">
        <v>0.1</v>
      </c>
      <c r="C38" s="29">
        <v>0.2</v>
      </c>
      <c r="D38" s="29">
        <v>0.2</v>
      </c>
      <c r="E38" s="29">
        <v>0.5</v>
      </c>
      <c r="F38" s="29">
        <v>0.1</v>
      </c>
      <c r="G38" s="29">
        <v>0.1</v>
      </c>
      <c r="H38" s="29">
        <v>0.1</v>
      </c>
      <c r="I38" s="29">
        <v>1.1000000000000001</v>
      </c>
      <c r="J38" s="8" t="s">
        <v>58</v>
      </c>
    </row>
    <row r="39" spans="1:10" ht="19.899999999999999" customHeight="1" thickBot="1" x14ac:dyDescent="0.3">
      <c r="A39" s="56" t="s">
        <v>168</v>
      </c>
      <c r="B39" s="30">
        <v>0.3</v>
      </c>
      <c r="C39" s="30">
        <v>0.3</v>
      </c>
      <c r="D39" s="30">
        <v>0.2</v>
      </c>
      <c r="E39" s="30">
        <v>1.3</v>
      </c>
      <c r="F39" s="30">
        <v>0.1</v>
      </c>
      <c r="G39" s="30">
        <v>0.1</v>
      </c>
      <c r="H39" s="30">
        <v>0</v>
      </c>
      <c r="I39" s="30">
        <v>2</v>
      </c>
      <c r="J39" s="8" t="s">
        <v>59</v>
      </c>
    </row>
    <row r="40" spans="1:10" ht="19.899999999999999" customHeight="1" thickBot="1" x14ac:dyDescent="0.3">
      <c r="A40" s="56" t="s">
        <v>169</v>
      </c>
      <c r="B40" s="29">
        <v>0.4</v>
      </c>
      <c r="C40" s="29">
        <v>0.3</v>
      </c>
      <c r="D40" s="29">
        <v>0.1</v>
      </c>
      <c r="E40" s="29">
        <v>0.8</v>
      </c>
      <c r="F40" s="29">
        <v>0.1</v>
      </c>
      <c r="G40" s="29">
        <v>0.1</v>
      </c>
      <c r="H40" s="29">
        <v>0</v>
      </c>
      <c r="I40" s="29">
        <v>1.5</v>
      </c>
      <c r="J40" s="8" t="s">
        <v>93</v>
      </c>
    </row>
    <row r="41" spans="1:10" ht="19.899999999999999" customHeight="1" thickBot="1" x14ac:dyDescent="0.3">
      <c r="A41" s="56" t="s">
        <v>170</v>
      </c>
      <c r="B41" s="30">
        <v>0.2</v>
      </c>
      <c r="C41" s="30">
        <v>0.3</v>
      </c>
      <c r="D41" s="30">
        <v>0.3</v>
      </c>
      <c r="E41" s="30">
        <v>0.9</v>
      </c>
      <c r="F41" s="30">
        <v>0.1</v>
      </c>
      <c r="G41" s="30">
        <v>0.2</v>
      </c>
      <c r="H41" s="30">
        <v>0.1</v>
      </c>
      <c r="I41" s="30">
        <v>1.8</v>
      </c>
      <c r="J41" s="8" t="s">
        <v>61</v>
      </c>
    </row>
    <row r="42" spans="1:10" ht="19.899999999999999" customHeight="1" thickTop="1" thickBot="1" x14ac:dyDescent="0.3">
      <c r="A42" s="71" t="s">
        <v>171</v>
      </c>
      <c r="B42" s="40">
        <v>0.2</v>
      </c>
      <c r="C42" s="40">
        <v>0.3</v>
      </c>
      <c r="D42" s="40">
        <v>0.2</v>
      </c>
      <c r="E42" s="40">
        <v>1.2</v>
      </c>
      <c r="F42" s="40">
        <v>0.1</v>
      </c>
      <c r="G42" s="40">
        <v>0.1</v>
      </c>
      <c r="H42" s="40">
        <v>0</v>
      </c>
      <c r="I42" s="40">
        <v>1.9</v>
      </c>
      <c r="J42" s="8" t="s">
        <v>136</v>
      </c>
    </row>
    <row r="43" spans="1:10" ht="15" customHeight="1" thickTop="1" x14ac:dyDescent="0.25">
      <c r="A43" s="146" t="s">
        <v>385</v>
      </c>
      <c r="B43" s="147"/>
      <c r="C43" s="147"/>
      <c r="D43" s="147"/>
      <c r="E43" s="147"/>
      <c r="F43" s="147"/>
      <c r="G43" s="147"/>
      <c r="H43" s="147"/>
      <c r="I43" s="147"/>
      <c r="J43" s="147"/>
    </row>
  </sheetData>
  <mergeCells count="7">
    <mergeCell ref="A43:J43"/>
    <mergeCell ref="A1:J1"/>
    <mergeCell ref="A2:J2"/>
    <mergeCell ref="J4:J5"/>
    <mergeCell ref="A4:A5"/>
    <mergeCell ref="A3:E3"/>
    <mergeCell ref="F3:J3"/>
  </mergeCells>
  <pageMargins left="0.7" right="0.7" top="0.75" bottom="0.75" header="0.3" footer="0.3"/>
  <pageSetup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N48"/>
  <sheetViews>
    <sheetView view="pageBreakPreview" topLeftCell="A4" zoomScaleSheetLayoutView="100" workbookViewId="0">
      <selection activeCell="O7" sqref="O7"/>
    </sheetView>
  </sheetViews>
  <sheetFormatPr defaultColWidth="8.85546875" defaultRowHeight="15" x14ac:dyDescent="0.25"/>
  <cols>
    <col min="1" max="1" width="16.85546875" style="49" customWidth="1"/>
    <col min="2" max="2" width="10.140625" style="49" customWidth="1"/>
    <col min="3" max="3" width="10.28515625" style="49" customWidth="1"/>
    <col min="4" max="4" width="9.85546875" style="49" customWidth="1"/>
    <col min="5" max="5" width="10.85546875" style="49" customWidth="1"/>
    <col min="6" max="6" width="11.42578125" style="49" customWidth="1"/>
    <col min="7" max="7" width="8.28515625" style="49" customWidth="1"/>
    <col min="8" max="8" width="10" style="49" customWidth="1"/>
    <col min="9" max="9" width="9.42578125" style="49" bestFit="1" customWidth="1"/>
    <col min="10" max="10" width="10.7109375" style="49" customWidth="1"/>
    <col min="11" max="11" width="12.5703125" style="49" customWidth="1"/>
    <col min="12" max="12" width="12.7109375" style="49" customWidth="1"/>
    <col min="13" max="13" width="11.5703125" style="49" customWidth="1"/>
    <col min="14" max="14" width="19" style="49" customWidth="1"/>
    <col min="15" max="15" width="22.5703125" style="49" customWidth="1"/>
    <col min="16" max="16384" width="8.85546875" style="49"/>
  </cols>
  <sheetData>
    <row r="1" spans="1:14" ht="24.75" customHeight="1" x14ac:dyDescent="0.25">
      <c r="A1" s="164" t="s">
        <v>401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24.75" customHeight="1" x14ac:dyDescent="0.25">
      <c r="A2" s="164" t="s">
        <v>402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</row>
    <row r="3" spans="1:14" ht="15" customHeight="1" thickBot="1" x14ac:dyDescent="0.3">
      <c r="A3" s="187">
        <v>2021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</row>
    <row r="4" spans="1:14" ht="15.75" thickTop="1" x14ac:dyDescent="0.25">
      <c r="A4" s="182" t="s">
        <v>366</v>
      </c>
      <c r="B4" s="167" t="s">
        <v>200</v>
      </c>
      <c r="C4" s="168"/>
      <c r="D4" s="168"/>
      <c r="E4" s="168"/>
      <c r="F4" s="168"/>
      <c r="G4" s="168"/>
      <c r="H4" s="168"/>
      <c r="I4" s="169"/>
      <c r="J4" s="170" t="s">
        <v>202</v>
      </c>
      <c r="K4" s="171"/>
      <c r="L4" s="174" t="s">
        <v>357</v>
      </c>
      <c r="M4" s="172" t="s">
        <v>358</v>
      </c>
      <c r="N4" s="184" t="s">
        <v>26</v>
      </c>
    </row>
    <row r="5" spans="1:14" ht="15.75" thickBot="1" x14ac:dyDescent="0.3">
      <c r="A5" s="181"/>
      <c r="B5" s="177" t="s">
        <v>199</v>
      </c>
      <c r="C5" s="178"/>
      <c r="D5" s="178"/>
      <c r="E5" s="178"/>
      <c r="F5" s="178"/>
      <c r="G5" s="178"/>
      <c r="H5" s="178"/>
      <c r="I5" s="179"/>
      <c r="J5" s="180" t="s">
        <v>201</v>
      </c>
      <c r="K5" s="181"/>
      <c r="L5" s="175"/>
      <c r="M5" s="173"/>
      <c r="N5" s="185"/>
    </row>
    <row r="6" spans="1:14" ht="73.5" customHeight="1" x14ac:dyDescent="0.25">
      <c r="A6" s="181"/>
      <c r="B6" s="111" t="s">
        <v>272</v>
      </c>
      <c r="C6" s="111" t="s">
        <v>301</v>
      </c>
      <c r="D6" s="111" t="s">
        <v>249</v>
      </c>
      <c r="E6" s="111" t="s">
        <v>303</v>
      </c>
      <c r="F6" s="111" t="s">
        <v>281</v>
      </c>
      <c r="G6" s="111" t="s">
        <v>276</v>
      </c>
      <c r="H6" s="111" t="s">
        <v>326</v>
      </c>
      <c r="I6" s="111" t="s">
        <v>352</v>
      </c>
      <c r="J6" s="111" t="s">
        <v>352</v>
      </c>
      <c r="K6" s="111" t="s">
        <v>208</v>
      </c>
      <c r="L6" s="176"/>
      <c r="M6" s="173"/>
      <c r="N6" s="185"/>
    </row>
    <row r="7" spans="1:14" ht="87.75" customHeight="1" thickBot="1" x14ac:dyDescent="0.3">
      <c r="A7" s="183"/>
      <c r="B7" s="48" t="s">
        <v>203</v>
      </c>
      <c r="C7" s="118" t="s">
        <v>302</v>
      </c>
      <c r="D7" s="48" t="s">
        <v>204</v>
      </c>
      <c r="E7" s="117" t="s">
        <v>304</v>
      </c>
      <c r="F7" s="48" t="s">
        <v>292</v>
      </c>
      <c r="G7" s="48" t="s">
        <v>293</v>
      </c>
      <c r="H7" s="118" t="s">
        <v>205</v>
      </c>
      <c r="I7" s="118" t="s">
        <v>206</v>
      </c>
      <c r="J7" s="118" t="s">
        <v>206</v>
      </c>
      <c r="K7" s="118" t="s">
        <v>207</v>
      </c>
      <c r="L7" s="114" t="s">
        <v>294</v>
      </c>
      <c r="M7" s="118" t="s">
        <v>356</v>
      </c>
      <c r="N7" s="186"/>
    </row>
    <row r="8" spans="1:14" ht="39.75" customHeight="1" thickBot="1" x14ac:dyDescent="0.3">
      <c r="A8" s="53" t="s">
        <v>354</v>
      </c>
      <c r="B8" s="120">
        <v>7.9</v>
      </c>
      <c r="C8" s="120">
        <v>0</v>
      </c>
      <c r="D8" s="120">
        <v>0.5</v>
      </c>
      <c r="E8" s="120">
        <v>2.1</v>
      </c>
      <c r="F8" s="120">
        <v>16.842105263157894</v>
      </c>
      <c r="G8" s="120">
        <v>2.1052631578947367</v>
      </c>
      <c r="H8" s="120">
        <v>0</v>
      </c>
      <c r="I8" s="120">
        <v>88.94736842105263</v>
      </c>
      <c r="J8" s="120">
        <v>169</v>
      </c>
      <c r="K8" s="120">
        <v>1332</v>
      </c>
      <c r="L8" s="82">
        <f t="shared" ref="L8:L24" si="0">(J8/$J$44)*100</f>
        <v>3.9460350519989348E-2</v>
      </c>
      <c r="M8" s="82">
        <f>J8/K8*100</f>
        <v>12.687687687687689</v>
      </c>
      <c r="N8" s="7" t="s">
        <v>135</v>
      </c>
    </row>
    <row r="9" spans="1:14" ht="24" customHeight="1" thickBot="1" x14ac:dyDescent="0.3">
      <c r="A9" s="53" t="s">
        <v>141</v>
      </c>
      <c r="B9" s="121">
        <v>4.5</v>
      </c>
      <c r="C9" s="121">
        <v>2.2999999999999998</v>
      </c>
      <c r="D9" s="121">
        <v>0.4</v>
      </c>
      <c r="E9" s="121">
        <v>26.8</v>
      </c>
      <c r="F9" s="121">
        <v>19.333838001514007</v>
      </c>
      <c r="G9" s="121">
        <v>8.970476911430735</v>
      </c>
      <c r="H9" s="121">
        <v>4.1635124905374715E-2</v>
      </c>
      <c r="I9" s="121">
        <v>67.191521574564732</v>
      </c>
      <c r="J9" s="121">
        <v>17752</v>
      </c>
      <c r="K9" s="121">
        <v>222199</v>
      </c>
      <c r="L9" s="83">
        <f t="shared" si="0"/>
        <v>4.1449712569872847</v>
      </c>
      <c r="M9" s="83">
        <f>J9/K9*100</f>
        <v>7.989234875044442</v>
      </c>
      <c r="N9" s="7" t="s">
        <v>27</v>
      </c>
    </row>
    <row r="10" spans="1:14" ht="24" customHeight="1" thickBot="1" x14ac:dyDescent="0.3">
      <c r="A10" s="53" t="s">
        <v>142</v>
      </c>
      <c r="B10" s="120">
        <v>11.1</v>
      </c>
      <c r="C10" s="120">
        <v>6.7</v>
      </c>
      <c r="D10" s="120">
        <v>0</v>
      </c>
      <c r="E10" s="120">
        <v>14.9</v>
      </c>
      <c r="F10" s="120">
        <v>9.8666666666666671</v>
      </c>
      <c r="G10" s="120">
        <v>1.3333333333333333</v>
      </c>
      <c r="H10" s="120">
        <v>0</v>
      </c>
      <c r="I10" s="120">
        <v>48.8</v>
      </c>
      <c r="J10" s="120">
        <v>366</v>
      </c>
      <c r="K10" s="120">
        <v>3039</v>
      </c>
      <c r="L10" s="82">
        <f t="shared" si="0"/>
        <v>8.5458510593586404E-2</v>
      </c>
      <c r="M10" s="82">
        <f t="shared" ref="M10:M44" si="1">J10/K10*100</f>
        <v>12.043435340572557</v>
      </c>
      <c r="N10" s="7" t="s">
        <v>28</v>
      </c>
    </row>
    <row r="11" spans="1:14" ht="24" customHeight="1" thickBot="1" x14ac:dyDescent="0.3">
      <c r="A11" s="53" t="s">
        <v>143</v>
      </c>
      <c r="B11" s="121">
        <v>10</v>
      </c>
      <c r="C11" s="121">
        <v>33.299999999999997</v>
      </c>
      <c r="D11" s="121">
        <v>1.1000000000000001</v>
      </c>
      <c r="E11" s="121">
        <v>75</v>
      </c>
      <c r="F11" s="121">
        <v>26.066048667439166</v>
      </c>
      <c r="G11" s="121">
        <v>1.0660486674391658</v>
      </c>
      <c r="H11" s="121">
        <v>3.3719582850521439</v>
      </c>
      <c r="I11" s="121">
        <v>168.28505214368482</v>
      </c>
      <c r="J11" s="121">
        <v>29046</v>
      </c>
      <c r="K11" s="121">
        <v>133239</v>
      </c>
      <c r="L11" s="83">
        <f t="shared" si="0"/>
        <v>6.78204343907462</v>
      </c>
      <c r="M11" s="83">
        <f t="shared" si="1"/>
        <v>21.79992344583793</v>
      </c>
      <c r="N11" s="7" t="s">
        <v>29</v>
      </c>
    </row>
    <row r="12" spans="1:14" ht="24" customHeight="1" thickBot="1" x14ac:dyDescent="0.3">
      <c r="A12" s="53" t="s">
        <v>144</v>
      </c>
      <c r="B12" s="120">
        <v>1.3</v>
      </c>
      <c r="C12" s="120">
        <v>14.6</v>
      </c>
      <c r="D12" s="120">
        <v>1.7</v>
      </c>
      <c r="E12" s="120">
        <v>3.5</v>
      </c>
      <c r="F12" s="120">
        <v>0.65184436584133398</v>
      </c>
      <c r="G12" s="120">
        <v>1.6843523665150749E-3</v>
      </c>
      <c r="H12" s="120">
        <v>5.6627926562236812</v>
      </c>
      <c r="I12" s="120">
        <v>30.234124978945594</v>
      </c>
      <c r="J12" s="120">
        <v>17950</v>
      </c>
      <c r="K12" s="120">
        <v>282083</v>
      </c>
      <c r="L12" s="82">
        <f t="shared" si="0"/>
        <v>4.1912029102592241</v>
      </c>
      <c r="M12" s="82">
        <f t="shared" si="1"/>
        <v>6.3633753186118982</v>
      </c>
      <c r="N12" s="7" t="s">
        <v>30</v>
      </c>
    </row>
    <row r="13" spans="1:14" ht="24" customHeight="1" thickBot="1" x14ac:dyDescent="0.3">
      <c r="A13" s="53" t="s">
        <v>145</v>
      </c>
      <c r="B13" s="121">
        <v>13.2</v>
      </c>
      <c r="C13" s="121">
        <v>21.4</v>
      </c>
      <c r="D13" s="121">
        <v>0.7</v>
      </c>
      <c r="E13" s="121">
        <v>17</v>
      </c>
      <c r="F13" s="121">
        <v>6.6071428571428577</v>
      </c>
      <c r="G13" s="121">
        <v>1.0714285714285714</v>
      </c>
      <c r="H13" s="121">
        <v>0.17857142857142858</v>
      </c>
      <c r="I13" s="121">
        <v>61.250000000000007</v>
      </c>
      <c r="J13" s="121">
        <v>343</v>
      </c>
      <c r="K13" s="121">
        <v>2995</v>
      </c>
      <c r="L13" s="83">
        <f t="shared" si="0"/>
        <v>8.0088167031694371E-2</v>
      </c>
      <c r="M13" s="83">
        <f t="shared" si="1"/>
        <v>11.452420701168615</v>
      </c>
      <c r="N13" s="7" t="s">
        <v>31</v>
      </c>
    </row>
    <row r="14" spans="1:14" ht="24" customHeight="1" thickBot="1" x14ac:dyDescent="0.3">
      <c r="A14" s="53" t="s">
        <v>146</v>
      </c>
      <c r="B14" s="120">
        <v>7.4</v>
      </c>
      <c r="C14" s="120">
        <v>7.8</v>
      </c>
      <c r="D14" s="120">
        <v>0.4</v>
      </c>
      <c r="E14" s="120">
        <v>6.5</v>
      </c>
      <c r="F14" s="120">
        <v>8.4552845528455283</v>
      </c>
      <c r="G14" s="120">
        <v>1.6124661246612466</v>
      </c>
      <c r="H14" s="120">
        <v>5.4200542005420058E-2</v>
      </c>
      <c r="I14" s="120">
        <v>49.756097560975611</v>
      </c>
      <c r="J14" s="120">
        <v>7344</v>
      </c>
      <c r="K14" s="120">
        <v>110633</v>
      </c>
      <c r="L14" s="82">
        <f t="shared" si="0"/>
        <v>1.7147740486319631</v>
      </c>
      <c r="M14" s="82">
        <f t="shared" si="1"/>
        <v>6.6381640197771015</v>
      </c>
      <c r="N14" s="7" t="s">
        <v>32</v>
      </c>
    </row>
    <row r="15" spans="1:14" ht="24" customHeight="1" thickBot="1" x14ac:dyDescent="0.3">
      <c r="A15" s="53" t="s">
        <v>359</v>
      </c>
      <c r="B15" s="121">
        <v>0.8</v>
      </c>
      <c r="C15" s="121">
        <v>5.9</v>
      </c>
      <c r="D15" s="121">
        <v>0</v>
      </c>
      <c r="E15" s="121">
        <v>1.5</v>
      </c>
      <c r="F15" s="121">
        <v>1.7948717948717949</v>
      </c>
      <c r="G15" s="121">
        <v>0</v>
      </c>
      <c r="H15" s="121">
        <v>0</v>
      </c>
      <c r="I15" s="121">
        <v>25.384615384615387</v>
      </c>
      <c r="J15" s="121">
        <v>99</v>
      </c>
      <c r="K15" s="121">
        <v>579</v>
      </c>
      <c r="L15" s="83">
        <f t="shared" si="0"/>
        <v>2.3115826635970095E-2</v>
      </c>
      <c r="M15" s="83">
        <f t="shared" si="1"/>
        <v>17.098445595854923</v>
      </c>
      <c r="N15" s="7" t="s">
        <v>360</v>
      </c>
    </row>
    <row r="16" spans="1:14" ht="24" customHeight="1" thickBot="1" x14ac:dyDescent="0.3">
      <c r="A16" s="53" t="s">
        <v>147</v>
      </c>
      <c r="B16" s="121">
        <v>12.9</v>
      </c>
      <c r="C16" s="121">
        <v>42.2</v>
      </c>
      <c r="D16" s="121">
        <v>1.5</v>
      </c>
      <c r="E16" s="121">
        <v>48.9</v>
      </c>
      <c r="F16" s="121">
        <v>21.385729058945191</v>
      </c>
      <c r="G16" s="121">
        <v>4.3123061013443635</v>
      </c>
      <c r="H16" s="121">
        <v>0.16546018614270941</v>
      </c>
      <c r="I16" s="121">
        <v>147.64219234746639</v>
      </c>
      <c r="J16" s="121">
        <v>14277</v>
      </c>
      <c r="K16" s="121">
        <v>306389</v>
      </c>
      <c r="L16" s="83">
        <f t="shared" si="0"/>
        <v>3.3335823927448995</v>
      </c>
      <c r="M16" s="83">
        <f t="shared" si="1"/>
        <v>4.6597625893880004</v>
      </c>
      <c r="N16" s="7" t="s">
        <v>35</v>
      </c>
    </row>
    <row r="17" spans="1:14" ht="24" customHeight="1" thickBot="1" x14ac:dyDescent="0.3">
      <c r="A17" s="53" t="s">
        <v>148</v>
      </c>
      <c r="B17" s="120">
        <v>9.4</v>
      </c>
      <c r="C17" s="120">
        <v>5.0999999999999996</v>
      </c>
      <c r="D17" s="120">
        <v>0</v>
      </c>
      <c r="E17" s="120">
        <v>0.1</v>
      </c>
      <c r="F17" s="120">
        <v>9.6103896103896105</v>
      </c>
      <c r="G17" s="120">
        <v>2.5974025974025974</v>
      </c>
      <c r="H17" s="120">
        <v>0</v>
      </c>
      <c r="I17" s="120">
        <v>29.09090909090909</v>
      </c>
      <c r="J17" s="120">
        <v>224</v>
      </c>
      <c r="K17" s="120">
        <v>2991</v>
      </c>
      <c r="L17" s="82">
        <f t="shared" si="0"/>
        <v>5.2302476428861627E-2</v>
      </c>
      <c r="M17" s="82">
        <f t="shared" si="1"/>
        <v>7.4891340688732866</v>
      </c>
      <c r="N17" s="7" t="s">
        <v>36</v>
      </c>
    </row>
    <row r="18" spans="1:14" ht="24" customHeight="1" thickBot="1" x14ac:dyDescent="0.3">
      <c r="A18" s="53" t="s">
        <v>149</v>
      </c>
      <c r="B18" s="121">
        <v>1.8</v>
      </c>
      <c r="C18" s="121">
        <v>2.6</v>
      </c>
      <c r="D18" s="121">
        <v>0</v>
      </c>
      <c r="E18" s="121">
        <v>6.8</v>
      </c>
      <c r="F18" s="121">
        <v>1.9807923169267707</v>
      </c>
      <c r="G18" s="121">
        <v>2.100840336134454E-2</v>
      </c>
      <c r="H18" s="121">
        <v>9.00360144057623E-3</v>
      </c>
      <c r="I18" s="121">
        <v>22.052821128451381</v>
      </c>
      <c r="J18" s="121">
        <v>7348</v>
      </c>
      <c r="K18" s="121">
        <v>731738</v>
      </c>
      <c r="L18" s="83">
        <f t="shared" si="0"/>
        <v>1.715708021425336</v>
      </c>
      <c r="M18" s="83">
        <f t="shared" si="1"/>
        <v>1.0041845578608737</v>
      </c>
      <c r="N18" s="7" t="s">
        <v>37</v>
      </c>
    </row>
    <row r="19" spans="1:14" ht="24" customHeight="1" thickBot="1" x14ac:dyDescent="0.3">
      <c r="A19" s="53" t="s">
        <v>150</v>
      </c>
      <c r="B19" s="120">
        <v>12.3</v>
      </c>
      <c r="C19" s="120">
        <v>21.3</v>
      </c>
      <c r="D19" s="120">
        <v>2</v>
      </c>
      <c r="E19" s="120">
        <v>41.3</v>
      </c>
      <c r="F19" s="120">
        <v>20.704022988505749</v>
      </c>
      <c r="G19" s="120">
        <v>2.0833333333333335</v>
      </c>
      <c r="H19" s="120">
        <v>0.12931034482758622</v>
      </c>
      <c r="I19" s="120">
        <v>119.66954022988507</v>
      </c>
      <c r="J19" s="120">
        <v>16658</v>
      </c>
      <c r="K19" s="120">
        <v>206431</v>
      </c>
      <c r="L19" s="82">
        <f t="shared" si="0"/>
        <v>3.8895296979998975</v>
      </c>
      <c r="M19" s="82">
        <f t="shared" si="1"/>
        <v>8.0695244415809633</v>
      </c>
      <c r="N19" s="7" t="s">
        <v>38</v>
      </c>
    </row>
    <row r="20" spans="1:14" ht="24" customHeight="1" thickBot="1" x14ac:dyDescent="0.3">
      <c r="A20" s="53" t="s">
        <v>151</v>
      </c>
      <c r="B20" s="121">
        <v>9.8000000000000007</v>
      </c>
      <c r="C20" s="121">
        <v>9.4</v>
      </c>
      <c r="D20" s="121">
        <v>0.1</v>
      </c>
      <c r="E20" s="121">
        <v>6.1</v>
      </c>
      <c r="F20" s="121">
        <v>13.342465753424657</v>
      </c>
      <c r="G20" s="121">
        <v>2.5753424657534247</v>
      </c>
      <c r="H20" s="121">
        <v>0</v>
      </c>
      <c r="I20" s="121">
        <v>43.80821917808219</v>
      </c>
      <c r="J20" s="121">
        <v>1599</v>
      </c>
      <c r="K20" s="121">
        <v>18833</v>
      </c>
      <c r="L20" s="83">
        <f t="shared" si="0"/>
        <v>0.37335562415066847</v>
      </c>
      <c r="M20" s="83">
        <f t="shared" si="1"/>
        <v>8.4904157595709648</v>
      </c>
      <c r="N20" s="7" t="s">
        <v>39</v>
      </c>
    </row>
    <row r="21" spans="1:14" ht="24" customHeight="1" thickBot="1" x14ac:dyDescent="0.3">
      <c r="A21" s="53" t="s">
        <v>355</v>
      </c>
      <c r="B21" s="120">
        <v>4.9000000000000004</v>
      </c>
      <c r="C21" s="120">
        <v>14.1</v>
      </c>
      <c r="D21" s="120">
        <v>0.3</v>
      </c>
      <c r="E21" s="120">
        <v>7.8</v>
      </c>
      <c r="F21" s="120">
        <v>28.921875</v>
      </c>
      <c r="G21" s="120">
        <v>0.15625</v>
      </c>
      <c r="H21" s="120">
        <v>6.25E-2</v>
      </c>
      <c r="I21" s="120">
        <v>61.515625</v>
      </c>
      <c r="J21" s="120">
        <v>3937</v>
      </c>
      <c r="K21" s="120">
        <v>31675</v>
      </c>
      <c r="L21" s="82">
        <f t="shared" si="0"/>
        <v>0.91926272187691171</v>
      </c>
      <c r="M21" s="82">
        <f t="shared" si="1"/>
        <v>12.429360694554065</v>
      </c>
      <c r="N21" s="7" t="s">
        <v>263</v>
      </c>
    </row>
    <row r="22" spans="1:14" ht="24" customHeight="1" thickBot="1" x14ac:dyDescent="0.3">
      <c r="A22" s="53" t="s">
        <v>152</v>
      </c>
      <c r="B22" s="121">
        <v>7.6</v>
      </c>
      <c r="C22" s="121">
        <v>6.1</v>
      </c>
      <c r="D22" s="121">
        <v>1.5</v>
      </c>
      <c r="E22" s="121">
        <v>4.9000000000000004</v>
      </c>
      <c r="F22" s="121">
        <v>7.0822281167108754</v>
      </c>
      <c r="G22" s="121">
        <v>3.1830238726790451E-2</v>
      </c>
      <c r="H22" s="121">
        <v>9.5755968169761267</v>
      </c>
      <c r="I22" s="121">
        <v>43.023872679045091</v>
      </c>
      <c r="J22" s="121">
        <v>8110</v>
      </c>
      <c r="K22" s="121">
        <v>60765</v>
      </c>
      <c r="L22" s="83">
        <f t="shared" si="0"/>
        <v>1.8936298385628028</v>
      </c>
      <c r="M22" s="83">
        <f t="shared" si="1"/>
        <v>13.346498806878959</v>
      </c>
      <c r="N22" s="7" t="s">
        <v>41</v>
      </c>
    </row>
    <row r="23" spans="1:14" ht="24" customHeight="1" thickBot="1" x14ac:dyDescent="0.3">
      <c r="A23" s="53" t="s">
        <v>153</v>
      </c>
      <c r="B23" s="120">
        <v>1.7</v>
      </c>
      <c r="C23" s="120">
        <v>2.7</v>
      </c>
      <c r="D23" s="120">
        <v>0.5</v>
      </c>
      <c r="E23" s="120">
        <v>7.1</v>
      </c>
      <c r="F23" s="120">
        <v>15.469696969696969</v>
      </c>
      <c r="G23" s="120">
        <v>0.21515151515151515</v>
      </c>
      <c r="H23" s="120">
        <v>5.5909090909090908</v>
      </c>
      <c r="I23" s="120">
        <v>43.842424242424244</v>
      </c>
      <c r="J23" s="120">
        <v>14468</v>
      </c>
      <c r="K23" s="120">
        <v>163697</v>
      </c>
      <c r="L23" s="82">
        <f t="shared" si="0"/>
        <v>3.3781795936284373</v>
      </c>
      <c r="M23" s="82">
        <f t="shared" si="1"/>
        <v>8.838280481621533</v>
      </c>
      <c r="N23" s="7" t="s">
        <v>42</v>
      </c>
    </row>
    <row r="24" spans="1:14" ht="24" customHeight="1" thickBot="1" x14ac:dyDescent="0.3">
      <c r="A24" s="53" t="s">
        <v>154</v>
      </c>
      <c r="B24" s="121">
        <v>4.2</v>
      </c>
      <c r="C24" s="121">
        <v>1</v>
      </c>
      <c r="D24" s="121">
        <v>0</v>
      </c>
      <c r="E24" s="121">
        <v>27.1</v>
      </c>
      <c r="F24" s="121">
        <v>21.976177585273419</v>
      </c>
      <c r="G24" s="121">
        <v>2.7287493232268547</v>
      </c>
      <c r="H24" s="121">
        <v>0.21115322144017326</v>
      </c>
      <c r="I24" s="121">
        <v>73.302652950730916</v>
      </c>
      <c r="J24" s="121">
        <v>13539</v>
      </c>
      <c r="K24" s="121">
        <v>524960</v>
      </c>
      <c r="L24" s="83">
        <f t="shared" si="0"/>
        <v>3.1612644123676676</v>
      </c>
      <c r="M24" s="83">
        <f t="shared" si="1"/>
        <v>2.5790536421822616</v>
      </c>
      <c r="N24" s="7" t="s">
        <v>43</v>
      </c>
    </row>
    <row r="25" spans="1:14" ht="24" customHeight="1" thickBot="1" x14ac:dyDescent="0.3">
      <c r="A25" s="53" t="s">
        <v>253</v>
      </c>
      <c r="B25" s="121">
        <v>1.5</v>
      </c>
      <c r="C25" s="121">
        <v>0.8</v>
      </c>
      <c r="D25" s="121">
        <v>0</v>
      </c>
      <c r="E25" s="121">
        <v>6.9</v>
      </c>
      <c r="F25" s="121">
        <v>3.8461538461538458</v>
      </c>
      <c r="G25" s="121">
        <v>0.76923076923076916</v>
      </c>
      <c r="H25" s="121">
        <v>0</v>
      </c>
      <c r="I25" s="121">
        <v>13.846153846153845</v>
      </c>
      <c r="J25" s="121">
        <v>18</v>
      </c>
      <c r="K25" s="121">
        <v>559</v>
      </c>
      <c r="L25" s="83"/>
      <c r="M25" s="83"/>
      <c r="N25" s="7" t="s">
        <v>252</v>
      </c>
    </row>
    <row r="26" spans="1:14" ht="24" customHeight="1" thickBot="1" x14ac:dyDescent="0.3">
      <c r="A26" s="53" t="s">
        <v>155</v>
      </c>
      <c r="B26" s="120">
        <v>0</v>
      </c>
      <c r="C26" s="120">
        <v>0</v>
      </c>
      <c r="D26" s="120">
        <v>0</v>
      </c>
      <c r="E26" s="120">
        <v>10</v>
      </c>
      <c r="F26" s="120">
        <v>3.3333333333333335</v>
      </c>
      <c r="G26" s="120">
        <v>3.3333333333333335</v>
      </c>
      <c r="H26" s="120">
        <v>0</v>
      </c>
      <c r="I26" s="120">
        <v>30</v>
      </c>
      <c r="J26" s="120">
        <v>9</v>
      </c>
      <c r="K26" s="120">
        <v>128</v>
      </c>
      <c r="L26" s="82">
        <f t="shared" ref="L26:L44" si="2">(J26/$J$44)*100</f>
        <v>2.1014387850881904E-3</v>
      </c>
      <c r="M26" s="82">
        <f t="shared" si="1"/>
        <v>7.03125</v>
      </c>
      <c r="N26" s="7" t="s">
        <v>44</v>
      </c>
    </row>
    <row r="27" spans="1:14" ht="24" customHeight="1" thickBot="1" x14ac:dyDescent="0.3">
      <c r="A27" s="53" t="s">
        <v>156</v>
      </c>
      <c r="B27" s="121">
        <v>7.2</v>
      </c>
      <c r="C27" s="121">
        <v>14.9</v>
      </c>
      <c r="D27" s="121">
        <v>1.3</v>
      </c>
      <c r="E27" s="121">
        <v>19.3</v>
      </c>
      <c r="F27" s="121">
        <v>14.021421616358325</v>
      </c>
      <c r="G27" s="121">
        <v>0.60856864654333009</v>
      </c>
      <c r="H27" s="121">
        <v>0.10710808179162609</v>
      </c>
      <c r="I27" s="121">
        <v>74.666504381694253</v>
      </c>
      <c r="J27" s="121">
        <v>30673</v>
      </c>
      <c r="K27" s="121">
        <v>475918</v>
      </c>
      <c r="L27" s="83">
        <f t="shared" si="2"/>
        <v>7.1619368727788952</v>
      </c>
      <c r="M27" s="83">
        <f t="shared" si="1"/>
        <v>6.445017839207595</v>
      </c>
      <c r="N27" s="7" t="s">
        <v>45</v>
      </c>
    </row>
    <row r="28" spans="1:14" ht="24" customHeight="1" thickBot="1" x14ac:dyDescent="0.3">
      <c r="A28" s="53" t="s">
        <v>157</v>
      </c>
      <c r="B28" s="120">
        <v>4.2</v>
      </c>
      <c r="C28" s="120">
        <v>12.6</v>
      </c>
      <c r="D28" s="120">
        <v>0.3</v>
      </c>
      <c r="E28" s="120">
        <v>16.899999999999999</v>
      </c>
      <c r="F28" s="120">
        <v>17.645683753548173</v>
      </c>
      <c r="G28" s="120">
        <v>1.7331774920687928</v>
      </c>
      <c r="H28" s="120">
        <v>6.6789113374519954E-2</v>
      </c>
      <c r="I28" s="120">
        <v>65.997662381031901</v>
      </c>
      <c r="J28" s="120">
        <v>39526</v>
      </c>
      <c r="K28" s="120">
        <v>540800</v>
      </c>
      <c r="L28" s="82">
        <f t="shared" si="2"/>
        <v>9.2290521577106457</v>
      </c>
      <c r="M28" s="82">
        <f t="shared" si="1"/>
        <v>7.3088017751479288</v>
      </c>
      <c r="N28" s="7" t="s">
        <v>46</v>
      </c>
    </row>
    <row r="29" spans="1:14" ht="24" customHeight="1" thickBot="1" x14ac:dyDescent="0.3">
      <c r="A29" s="53" t="s">
        <v>158</v>
      </c>
      <c r="B29" s="121">
        <v>1.6</v>
      </c>
      <c r="C29" s="121">
        <v>2.8</v>
      </c>
      <c r="D29" s="121">
        <v>0.1</v>
      </c>
      <c r="E29" s="121">
        <v>1.1000000000000001</v>
      </c>
      <c r="F29" s="121">
        <v>5.8227848101265822</v>
      </c>
      <c r="G29" s="121">
        <v>1.0126582278481011</v>
      </c>
      <c r="H29" s="121">
        <v>0</v>
      </c>
      <c r="I29" s="121">
        <v>19.11392405063291</v>
      </c>
      <c r="J29" s="121">
        <v>302</v>
      </c>
      <c r="K29" s="121">
        <v>3204</v>
      </c>
      <c r="L29" s="83">
        <f t="shared" si="2"/>
        <v>7.0514945899625953E-2</v>
      </c>
      <c r="M29" s="83">
        <f t="shared" si="1"/>
        <v>9.4257178526841443</v>
      </c>
      <c r="N29" s="7" t="s">
        <v>47</v>
      </c>
    </row>
    <row r="30" spans="1:14" ht="24" customHeight="1" thickBot="1" x14ac:dyDescent="0.3">
      <c r="A30" s="53" t="s">
        <v>159</v>
      </c>
      <c r="B30" s="120">
        <v>4.5999999999999996</v>
      </c>
      <c r="C30" s="120">
        <v>2.6</v>
      </c>
      <c r="D30" s="120">
        <v>0</v>
      </c>
      <c r="E30" s="120">
        <v>1.3</v>
      </c>
      <c r="F30" s="120">
        <v>5.6097560975609762</v>
      </c>
      <c r="G30" s="120">
        <v>1.4634146341463417</v>
      </c>
      <c r="H30" s="120">
        <v>0</v>
      </c>
      <c r="I30" s="120">
        <v>41.768292682926834</v>
      </c>
      <c r="J30" s="120">
        <v>685</v>
      </c>
      <c r="K30" s="120">
        <v>3428</v>
      </c>
      <c r="L30" s="82">
        <f t="shared" si="2"/>
        <v>0.15994284086504562</v>
      </c>
      <c r="M30" s="82">
        <f t="shared" si="1"/>
        <v>19.982497082847143</v>
      </c>
      <c r="N30" s="7" t="s">
        <v>48</v>
      </c>
    </row>
    <row r="31" spans="1:14" ht="24" customHeight="1" thickBot="1" x14ac:dyDescent="0.3">
      <c r="A31" s="53" t="s">
        <v>339</v>
      </c>
      <c r="B31" s="121">
        <v>4.3</v>
      </c>
      <c r="C31" s="121">
        <v>0</v>
      </c>
      <c r="D31" s="121">
        <v>0</v>
      </c>
      <c r="E31" s="121">
        <v>1.8</v>
      </c>
      <c r="F31" s="121">
        <v>5.166666666666667</v>
      </c>
      <c r="G31" s="121">
        <v>0</v>
      </c>
      <c r="H31" s="121">
        <v>0</v>
      </c>
      <c r="I31" s="121">
        <v>29.333333333333332</v>
      </c>
      <c r="J31" s="121">
        <v>176</v>
      </c>
      <c r="K31" s="121">
        <v>3196</v>
      </c>
      <c r="L31" s="83">
        <f t="shared" si="2"/>
        <v>4.1094802908391279E-2</v>
      </c>
      <c r="M31" s="83">
        <f t="shared" si="1"/>
        <v>5.5068836045056324</v>
      </c>
      <c r="N31" s="7" t="s">
        <v>49</v>
      </c>
    </row>
    <row r="32" spans="1:14" ht="24" customHeight="1" thickBot="1" x14ac:dyDescent="0.3">
      <c r="A32" s="53" t="s">
        <v>160</v>
      </c>
      <c r="B32" s="120">
        <v>0.4</v>
      </c>
      <c r="C32" s="120">
        <v>0.5</v>
      </c>
      <c r="D32" s="120">
        <v>0</v>
      </c>
      <c r="E32" s="120">
        <v>0.2</v>
      </c>
      <c r="F32" s="120">
        <v>1.0377358490566038</v>
      </c>
      <c r="G32" s="120">
        <v>9.4339622641509441E-2</v>
      </c>
      <c r="H32" s="120">
        <v>0</v>
      </c>
      <c r="I32" s="120">
        <v>5.0943396226415096</v>
      </c>
      <c r="J32" s="120">
        <v>54</v>
      </c>
      <c r="K32" s="120">
        <v>1478</v>
      </c>
      <c r="L32" s="82">
        <f t="shared" si="2"/>
        <v>1.2608632710529142E-2</v>
      </c>
      <c r="M32" s="82">
        <f t="shared" si="1"/>
        <v>3.6535859269282813</v>
      </c>
      <c r="N32" s="7" t="s">
        <v>50</v>
      </c>
    </row>
    <row r="33" spans="1:14" ht="24" customHeight="1" thickBot="1" x14ac:dyDescent="0.3">
      <c r="A33" s="53" t="s">
        <v>161</v>
      </c>
      <c r="B33" s="121">
        <v>6.4</v>
      </c>
      <c r="C33" s="121">
        <v>22.8</v>
      </c>
      <c r="D33" s="121">
        <v>1.3</v>
      </c>
      <c r="E33" s="121">
        <v>21.5</v>
      </c>
      <c r="F33" s="121">
        <v>65.316622691292878</v>
      </c>
      <c r="G33" s="121">
        <v>3.6851363236587509</v>
      </c>
      <c r="H33" s="121">
        <v>2.0448548812664908</v>
      </c>
      <c r="I33" s="121">
        <v>137.87159190853123</v>
      </c>
      <c r="J33" s="121">
        <v>31352</v>
      </c>
      <c r="K33" s="121">
        <v>155420</v>
      </c>
      <c r="L33" s="83">
        <f t="shared" si="2"/>
        <v>7.3204787544538821</v>
      </c>
      <c r="M33" s="83">
        <f t="shared" si="1"/>
        <v>20.172435979925364</v>
      </c>
      <c r="N33" s="7" t="s">
        <v>51</v>
      </c>
    </row>
    <row r="34" spans="1:14" ht="24" customHeight="1" thickBot="1" x14ac:dyDescent="0.3">
      <c r="A34" s="53" t="s">
        <v>340</v>
      </c>
      <c r="B34" s="120">
        <v>0.2</v>
      </c>
      <c r="C34" s="120">
        <v>0</v>
      </c>
      <c r="D34" s="120">
        <v>0.2</v>
      </c>
      <c r="E34" s="120">
        <v>1.4</v>
      </c>
      <c r="F34" s="120">
        <v>3.7349397590361444</v>
      </c>
      <c r="G34" s="120">
        <v>0.36144578313253006</v>
      </c>
      <c r="H34" s="120">
        <v>1.5662650602409638</v>
      </c>
      <c r="I34" s="120">
        <v>18.433734939759034</v>
      </c>
      <c r="J34" s="120">
        <v>153</v>
      </c>
      <c r="K34" s="120">
        <v>4595</v>
      </c>
      <c r="L34" s="82">
        <f t="shared" si="2"/>
        <v>3.5724459346499239E-2</v>
      </c>
      <c r="M34" s="82">
        <f t="shared" si="1"/>
        <v>3.3297062023939059</v>
      </c>
      <c r="N34" s="7" t="s">
        <v>52</v>
      </c>
    </row>
    <row r="35" spans="1:14" ht="24" customHeight="1" thickBot="1" x14ac:dyDescent="0.3">
      <c r="A35" s="53" t="s">
        <v>162</v>
      </c>
      <c r="B35" s="121">
        <v>3.2</v>
      </c>
      <c r="C35" s="121">
        <v>11.2</v>
      </c>
      <c r="D35" s="121">
        <v>0.5</v>
      </c>
      <c r="E35" s="121">
        <v>11.9</v>
      </c>
      <c r="F35" s="121">
        <v>4.6985446985446986</v>
      </c>
      <c r="G35" s="121">
        <v>0.27027027027027023</v>
      </c>
      <c r="H35" s="121">
        <v>9.7020097020097007E-2</v>
      </c>
      <c r="I35" s="121">
        <v>39.237699237699232</v>
      </c>
      <c r="J35" s="121">
        <v>5662</v>
      </c>
      <c r="K35" s="121">
        <v>73581</v>
      </c>
      <c r="L35" s="83">
        <f t="shared" si="2"/>
        <v>1.3220384890188148</v>
      </c>
      <c r="M35" s="83">
        <f t="shared" si="1"/>
        <v>7.694921243255731</v>
      </c>
      <c r="N35" s="7" t="s">
        <v>53</v>
      </c>
    </row>
    <row r="36" spans="1:14" ht="24" customHeight="1" thickBot="1" x14ac:dyDescent="0.3">
      <c r="A36" s="53" t="s">
        <v>163</v>
      </c>
      <c r="B36" s="120">
        <v>16.399999999999999</v>
      </c>
      <c r="C36" s="120">
        <v>15.4</v>
      </c>
      <c r="D36" s="120">
        <v>1.2</v>
      </c>
      <c r="E36" s="120">
        <v>43.8</v>
      </c>
      <c r="F36" s="120">
        <v>23.478148435479699</v>
      </c>
      <c r="G36" s="120">
        <v>0.18877682958365657</v>
      </c>
      <c r="H36" s="120">
        <v>1.0343935867597621E-2</v>
      </c>
      <c r="I36" s="120">
        <v>105.34781484354798</v>
      </c>
      <c r="J36" s="120">
        <v>40738</v>
      </c>
      <c r="K36" s="120">
        <v>284569</v>
      </c>
      <c r="L36" s="82">
        <f t="shared" si="2"/>
        <v>9.5120459141025222</v>
      </c>
      <c r="M36" s="82">
        <f t="shared" si="1"/>
        <v>14.315684421001585</v>
      </c>
      <c r="N36" s="7" t="s">
        <v>54</v>
      </c>
    </row>
    <row r="37" spans="1:14" ht="24" customHeight="1" thickBot="1" x14ac:dyDescent="0.3">
      <c r="A37" s="53" t="s">
        <v>164</v>
      </c>
      <c r="B37" s="121">
        <v>2.5</v>
      </c>
      <c r="C37" s="121">
        <v>0.3</v>
      </c>
      <c r="D37" s="121">
        <v>0</v>
      </c>
      <c r="E37" s="121">
        <v>0.9</v>
      </c>
      <c r="F37" s="121">
        <v>5.3125</v>
      </c>
      <c r="G37" s="121">
        <v>0</v>
      </c>
      <c r="H37" s="121">
        <v>0</v>
      </c>
      <c r="I37" s="121">
        <v>40.625</v>
      </c>
      <c r="J37" s="121">
        <v>130</v>
      </c>
      <c r="K37" s="121">
        <v>728</v>
      </c>
      <c r="L37" s="83">
        <f t="shared" si="2"/>
        <v>3.0354115784607193E-2</v>
      </c>
      <c r="M37" s="83">
        <f t="shared" si="1"/>
        <v>17.857142857142858</v>
      </c>
      <c r="N37" s="7" t="s">
        <v>55</v>
      </c>
    </row>
    <row r="38" spans="1:14" ht="24" customHeight="1" thickBot="1" x14ac:dyDescent="0.3">
      <c r="A38" s="53" t="s">
        <v>165</v>
      </c>
      <c r="B38" s="120">
        <v>1.1000000000000001</v>
      </c>
      <c r="C38" s="120">
        <v>1.7</v>
      </c>
      <c r="D38" s="120">
        <v>0.1</v>
      </c>
      <c r="E38" s="120">
        <v>2.2999999999999998</v>
      </c>
      <c r="F38" s="120">
        <v>2.8134796238244513</v>
      </c>
      <c r="G38" s="120">
        <v>8.3594566353187044E-2</v>
      </c>
      <c r="H38" s="120">
        <v>0.73406478578892365</v>
      </c>
      <c r="I38" s="120">
        <v>22.207419017763844</v>
      </c>
      <c r="J38" s="120">
        <v>8501</v>
      </c>
      <c r="K38" s="120">
        <v>756753</v>
      </c>
      <c r="L38" s="82">
        <f t="shared" si="2"/>
        <v>1.9849256791149672</v>
      </c>
      <c r="M38" s="82">
        <f t="shared" si="1"/>
        <v>1.1233520052117401</v>
      </c>
      <c r="N38" s="7" t="s">
        <v>56</v>
      </c>
    </row>
    <row r="39" spans="1:14" ht="24" customHeight="1" thickBot="1" x14ac:dyDescent="0.3">
      <c r="A39" s="53" t="s">
        <v>166</v>
      </c>
      <c r="B39" s="121">
        <v>4.4000000000000004</v>
      </c>
      <c r="C39" s="121">
        <v>10.3</v>
      </c>
      <c r="D39" s="121">
        <v>0.9</v>
      </c>
      <c r="E39" s="121">
        <v>50.4</v>
      </c>
      <c r="F39" s="121">
        <v>23.255194459243477</v>
      </c>
      <c r="G39" s="121">
        <v>4.1289291422482686</v>
      </c>
      <c r="H39" s="121">
        <v>2.6638252530633993E-2</v>
      </c>
      <c r="I39" s="121">
        <v>111.16142781033565</v>
      </c>
      <c r="J39" s="121">
        <v>20865</v>
      </c>
      <c r="K39" s="121">
        <v>158809</v>
      </c>
      <c r="L39" s="83">
        <f t="shared" si="2"/>
        <v>4.8718355834294549</v>
      </c>
      <c r="M39" s="83">
        <f t="shared" si="1"/>
        <v>13.138424144727315</v>
      </c>
      <c r="N39" s="7" t="s">
        <v>57</v>
      </c>
    </row>
    <row r="40" spans="1:14" ht="24" customHeight="1" thickBot="1" x14ac:dyDescent="0.3">
      <c r="A40" s="53" t="s">
        <v>167</v>
      </c>
      <c r="B40" s="120">
        <v>3</v>
      </c>
      <c r="C40" s="120">
        <v>5.7</v>
      </c>
      <c r="D40" s="120">
        <v>1.1000000000000001</v>
      </c>
      <c r="E40" s="120">
        <v>17.7</v>
      </c>
      <c r="F40" s="120">
        <v>4.6766169154228852</v>
      </c>
      <c r="G40" s="120">
        <v>4.9751243781094523E-2</v>
      </c>
      <c r="H40" s="120">
        <v>0</v>
      </c>
      <c r="I40" s="120">
        <v>40.149253731343279</v>
      </c>
      <c r="J40" s="120">
        <v>807</v>
      </c>
      <c r="K40" s="120">
        <v>4788</v>
      </c>
      <c r="L40" s="82">
        <f t="shared" si="2"/>
        <v>0.18842901106290774</v>
      </c>
      <c r="M40" s="82">
        <f t="shared" si="1"/>
        <v>16.854636591478698</v>
      </c>
      <c r="N40" s="7" t="s">
        <v>58</v>
      </c>
    </row>
    <row r="41" spans="1:14" ht="24" customHeight="1" thickBot="1" x14ac:dyDescent="0.3">
      <c r="A41" s="53" t="s">
        <v>168</v>
      </c>
      <c r="B41" s="121">
        <v>2.6</v>
      </c>
      <c r="C41" s="121">
        <v>9.5</v>
      </c>
      <c r="D41" s="121">
        <v>2</v>
      </c>
      <c r="E41" s="121">
        <v>16.600000000000001</v>
      </c>
      <c r="F41" s="121">
        <v>8.46521268925739</v>
      </c>
      <c r="G41" s="121">
        <v>2.4333093006488827E-2</v>
      </c>
      <c r="H41" s="121">
        <v>4.1402307137707286</v>
      </c>
      <c r="I41" s="121">
        <v>50.543439077144924</v>
      </c>
      <c r="J41" s="121">
        <v>56083</v>
      </c>
      <c r="K41" s="121">
        <v>608082</v>
      </c>
      <c r="L41" s="83">
        <f t="shared" si="2"/>
        <v>13.094999042677888</v>
      </c>
      <c r="M41" s="83">
        <f t="shared" si="1"/>
        <v>9.2229337490667369</v>
      </c>
      <c r="N41" s="7" t="s">
        <v>59</v>
      </c>
    </row>
    <row r="42" spans="1:14" ht="24" customHeight="1" thickBot="1" x14ac:dyDescent="0.3">
      <c r="A42" s="53" t="s">
        <v>169</v>
      </c>
      <c r="B42" s="120">
        <v>9.6</v>
      </c>
      <c r="C42" s="120">
        <v>7.2</v>
      </c>
      <c r="D42" s="120">
        <v>1.3</v>
      </c>
      <c r="E42" s="120">
        <v>9.3000000000000007</v>
      </c>
      <c r="F42" s="120">
        <v>11.738351254480287</v>
      </c>
      <c r="G42" s="120">
        <v>0.23297491039426524</v>
      </c>
      <c r="H42" s="120">
        <v>7.4193548387096779</v>
      </c>
      <c r="I42" s="120">
        <v>61.487455197132618</v>
      </c>
      <c r="J42" s="120">
        <v>3431</v>
      </c>
      <c r="K42" s="120">
        <v>34875</v>
      </c>
      <c r="L42" s="82">
        <f t="shared" si="2"/>
        <v>0.80111516351528667</v>
      </c>
      <c r="M42" s="82">
        <f t="shared" si="1"/>
        <v>9.837992831541218</v>
      </c>
      <c r="N42" s="7" t="s">
        <v>60</v>
      </c>
    </row>
    <row r="43" spans="1:14" ht="24" customHeight="1" thickBot="1" x14ac:dyDescent="0.3">
      <c r="A43" s="53" t="s">
        <v>170</v>
      </c>
      <c r="B43" s="121">
        <v>2.2999999999999998</v>
      </c>
      <c r="C43" s="121">
        <v>15.3</v>
      </c>
      <c r="D43" s="121">
        <v>0.9</v>
      </c>
      <c r="E43" s="121">
        <v>41.5</v>
      </c>
      <c r="F43" s="121">
        <v>5.1641729010806321</v>
      </c>
      <c r="G43" s="121">
        <v>0.8811305070656692</v>
      </c>
      <c r="H43" s="121">
        <v>0</v>
      </c>
      <c r="I43" s="121">
        <v>74.571903574397339</v>
      </c>
      <c r="J43" s="121">
        <v>35884</v>
      </c>
      <c r="K43" s="121">
        <v>181821</v>
      </c>
      <c r="L43" s="83">
        <f t="shared" si="2"/>
        <v>8.3786699293449569</v>
      </c>
      <c r="M43" s="83">
        <f t="shared" si="1"/>
        <v>19.735894093641548</v>
      </c>
      <c r="N43" s="7" t="s">
        <v>61</v>
      </c>
    </row>
    <row r="44" spans="1:14" ht="24" customHeight="1" thickBot="1" x14ac:dyDescent="0.3">
      <c r="A44" s="53" t="s">
        <v>171</v>
      </c>
      <c r="B44" s="122">
        <v>4.8</v>
      </c>
      <c r="C44" s="122">
        <v>11.3</v>
      </c>
      <c r="D44" s="122">
        <v>1</v>
      </c>
      <c r="E44" s="122">
        <v>20.5</v>
      </c>
      <c r="F44" s="122">
        <v>13.424232847231629</v>
      </c>
      <c r="G44" s="122">
        <v>1.1720619441058286</v>
      </c>
      <c r="H44" s="122">
        <v>2.0419281532650082</v>
      </c>
      <c r="I44" s="122">
        <v>64.454076181016447</v>
      </c>
      <c r="J44" s="122">
        <v>428278</v>
      </c>
      <c r="K44" s="122">
        <v>6096310</v>
      </c>
      <c r="L44" s="82">
        <f t="shared" si="2"/>
        <v>100</v>
      </c>
      <c r="M44" s="82">
        <f t="shared" si="1"/>
        <v>7.0252004901325567</v>
      </c>
      <c r="N44" s="54" t="s">
        <v>136</v>
      </c>
    </row>
    <row r="45" spans="1:14" ht="24" customHeight="1" thickTop="1" thickBot="1" x14ac:dyDescent="0.3">
      <c r="A45" s="166" t="s">
        <v>334</v>
      </c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3"/>
    </row>
    <row r="46" spans="1:14" ht="24" customHeight="1" thickTop="1" thickBot="1" x14ac:dyDescent="0.3">
      <c r="A46" s="161" t="s">
        <v>264</v>
      </c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3"/>
    </row>
    <row r="47" spans="1:14" ht="24" customHeight="1" thickTop="1" thickBot="1" x14ac:dyDescent="0.3">
      <c r="A47" s="161" t="s">
        <v>265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3"/>
    </row>
    <row r="48" spans="1:14" ht="15.75" thickTop="1" x14ac:dyDescent="0.25"/>
  </sheetData>
  <mergeCells count="14">
    <mergeCell ref="A46:N46"/>
    <mergeCell ref="A47:N47"/>
    <mergeCell ref="A1:N1"/>
    <mergeCell ref="A2:N2"/>
    <mergeCell ref="A45:N45"/>
    <mergeCell ref="B4:I4"/>
    <mergeCell ref="J4:K4"/>
    <mergeCell ref="M4:M6"/>
    <mergeCell ref="L4:L6"/>
    <mergeCell ref="B5:I5"/>
    <mergeCell ref="J5:K5"/>
    <mergeCell ref="A4:A7"/>
    <mergeCell ref="N4:N7"/>
    <mergeCell ref="A3:N3"/>
  </mergeCells>
  <pageMargins left="0.7" right="0.7" top="0.75" bottom="0.75" header="0.3" footer="0.3"/>
  <pageSetup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L55"/>
  <sheetViews>
    <sheetView view="pageBreakPreview" zoomScaleSheetLayoutView="100" workbookViewId="0">
      <selection activeCell="N4" sqref="N4"/>
    </sheetView>
  </sheetViews>
  <sheetFormatPr defaultColWidth="8.85546875" defaultRowHeight="15" x14ac:dyDescent="0.25"/>
  <cols>
    <col min="1" max="1" width="22.85546875" style="49" customWidth="1"/>
    <col min="2" max="2" width="11.85546875" style="49" customWidth="1"/>
    <col min="3" max="3" width="12.28515625" style="49" customWidth="1"/>
    <col min="4" max="4" width="11.7109375" style="49" customWidth="1"/>
    <col min="5" max="5" width="11.28515625" style="49" customWidth="1"/>
    <col min="6" max="9" width="8.85546875" style="49"/>
    <col min="10" max="10" width="10.7109375" style="49" customWidth="1"/>
    <col min="11" max="11" width="13" style="49" customWidth="1"/>
    <col min="12" max="12" width="21.7109375" style="49" customWidth="1"/>
    <col min="13" max="13" width="22.140625" style="49" customWidth="1"/>
    <col min="14" max="16384" width="8.85546875" style="49"/>
  </cols>
  <sheetData>
    <row r="1" spans="1:12" ht="25.9" customHeight="1" x14ac:dyDescent="0.25">
      <c r="A1" s="164" t="s">
        <v>403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2" ht="26.45" customHeight="1" x14ac:dyDescent="0.25">
      <c r="A2" s="164" t="s">
        <v>404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</row>
    <row r="3" spans="1:12" ht="26.45" customHeight="1" thickBot="1" x14ac:dyDescent="0.3">
      <c r="A3" s="195">
        <v>2021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</row>
    <row r="4" spans="1:12" ht="57" customHeight="1" x14ac:dyDescent="0.25">
      <c r="A4" s="170" t="s">
        <v>366</v>
      </c>
      <c r="B4" s="111" t="s">
        <v>305</v>
      </c>
      <c r="C4" s="111" t="s">
        <v>210</v>
      </c>
      <c r="D4" s="111" t="s">
        <v>212</v>
      </c>
      <c r="E4" s="111" t="s">
        <v>307</v>
      </c>
      <c r="F4" s="111" t="s">
        <v>309</v>
      </c>
      <c r="G4" s="111" t="s">
        <v>311</v>
      </c>
      <c r="H4" s="111" t="s">
        <v>313</v>
      </c>
      <c r="I4" s="111" t="s">
        <v>214</v>
      </c>
      <c r="J4" s="111" t="s">
        <v>179</v>
      </c>
      <c r="K4" s="41" t="s">
        <v>361</v>
      </c>
      <c r="L4" s="193" t="s">
        <v>134</v>
      </c>
    </row>
    <row r="5" spans="1:12" ht="74.25" customHeight="1" thickBot="1" x14ac:dyDescent="0.3">
      <c r="A5" s="192"/>
      <c r="B5" s="118" t="s">
        <v>306</v>
      </c>
      <c r="C5" s="118" t="s">
        <v>209</v>
      </c>
      <c r="D5" s="118" t="s">
        <v>211</v>
      </c>
      <c r="E5" s="118" t="s">
        <v>308</v>
      </c>
      <c r="F5" s="118" t="s">
        <v>310</v>
      </c>
      <c r="G5" s="118" t="s">
        <v>312</v>
      </c>
      <c r="H5" s="118" t="s">
        <v>314</v>
      </c>
      <c r="I5" s="118" t="s">
        <v>213</v>
      </c>
      <c r="J5" s="118" t="s">
        <v>62</v>
      </c>
      <c r="K5" s="118" t="s">
        <v>362</v>
      </c>
      <c r="L5" s="194"/>
    </row>
    <row r="6" spans="1:12" ht="28.9" customHeight="1" thickBot="1" x14ac:dyDescent="0.3">
      <c r="A6" s="55" t="s">
        <v>354</v>
      </c>
      <c r="B6" s="15">
        <v>0</v>
      </c>
      <c r="C6" s="15">
        <v>0</v>
      </c>
      <c r="D6" s="15">
        <v>0</v>
      </c>
      <c r="E6" s="15">
        <v>0</v>
      </c>
      <c r="F6" s="15">
        <v>9</v>
      </c>
      <c r="G6" s="15">
        <v>5</v>
      </c>
      <c r="H6" s="15">
        <v>1</v>
      </c>
      <c r="I6" s="15">
        <v>0</v>
      </c>
      <c r="J6" s="15">
        <v>15</v>
      </c>
      <c r="K6" s="123">
        <f t="shared" ref="K6:K42" si="0">J6/$J$42*100</f>
        <v>4.705439488048184E-2</v>
      </c>
      <c r="L6" s="117" t="s">
        <v>63</v>
      </c>
    </row>
    <row r="7" spans="1:12" ht="22.15" customHeight="1" thickBot="1" x14ac:dyDescent="0.3">
      <c r="A7" s="56" t="s">
        <v>141</v>
      </c>
      <c r="B7" s="14">
        <v>17</v>
      </c>
      <c r="C7" s="14">
        <v>50</v>
      </c>
      <c r="D7" s="14">
        <v>259</v>
      </c>
      <c r="E7" s="14">
        <v>288</v>
      </c>
      <c r="F7" s="14">
        <v>463</v>
      </c>
      <c r="G7" s="14">
        <v>108</v>
      </c>
      <c r="H7" s="14">
        <v>14</v>
      </c>
      <c r="I7" s="14">
        <v>5</v>
      </c>
      <c r="J7" s="14">
        <v>1204</v>
      </c>
      <c r="K7" s="124">
        <f t="shared" si="0"/>
        <v>3.7768994290733424</v>
      </c>
      <c r="L7" s="117" t="s">
        <v>64</v>
      </c>
    </row>
    <row r="8" spans="1:12" ht="22.15" customHeight="1" thickBot="1" x14ac:dyDescent="0.3">
      <c r="A8" s="56" t="s">
        <v>142</v>
      </c>
      <c r="B8" s="15">
        <v>1</v>
      </c>
      <c r="C8" s="15">
        <v>3</v>
      </c>
      <c r="D8" s="15">
        <v>15</v>
      </c>
      <c r="E8" s="15">
        <v>35</v>
      </c>
      <c r="F8" s="15">
        <v>13</v>
      </c>
      <c r="G8" s="15">
        <v>5</v>
      </c>
      <c r="H8" s="15">
        <v>11</v>
      </c>
      <c r="I8" s="15">
        <v>0</v>
      </c>
      <c r="J8" s="15">
        <v>83</v>
      </c>
      <c r="K8" s="123">
        <f t="shared" si="0"/>
        <v>0.26036765167199949</v>
      </c>
      <c r="L8" s="117" t="s">
        <v>65</v>
      </c>
    </row>
    <row r="9" spans="1:12" ht="22.15" customHeight="1" thickBot="1" x14ac:dyDescent="0.3">
      <c r="A9" s="56" t="s">
        <v>143</v>
      </c>
      <c r="B9" s="14">
        <v>0</v>
      </c>
      <c r="C9" s="14">
        <v>1</v>
      </c>
      <c r="D9" s="14">
        <v>2</v>
      </c>
      <c r="E9" s="14">
        <v>0</v>
      </c>
      <c r="F9" s="14">
        <v>1306</v>
      </c>
      <c r="G9" s="14">
        <v>470</v>
      </c>
      <c r="H9" s="14">
        <v>56</v>
      </c>
      <c r="I9" s="14">
        <v>0</v>
      </c>
      <c r="J9" s="14">
        <v>1835</v>
      </c>
      <c r="K9" s="124">
        <f t="shared" si="0"/>
        <v>5.7563209737122785</v>
      </c>
      <c r="L9" s="117" t="s">
        <v>66</v>
      </c>
    </row>
    <row r="10" spans="1:12" ht="22.15" customHeight="1" thickBot="1" x14ac:dyDescent="0.3">
      <c r="A10" s="56" t="s">
        <v>144</v>
      </c>
      <c r="B10" s="15">
        <v>0</v>
      </c>
      <c r="C10" s="15">
        <v>0</v>
      </c>
      <c r="D10" s="15">
        <v>0</v>
      </c>
      <c r="E10" s="15">
        <v>0</v>
      </c>
      <c r="F10" s="15">
        <v>592</v>
      </c>
      <c r="G10" s="15">
        <v>176</v>
      </c>
      <c r="H10" s="15">
        <v>18</v>
      </c>
      <c r="I10" s="15">
        <v>0</v>
      </c>
      <c r="J10" s="15">
        <v>786</v>
      </c>
      <c r="K10" s="123">
        <f t="shared" si="0"/>
        <v>2.4656502917372483</v>
      </c>
      <c r="L10" s="117" t="s">
        <v>67</v>
      </c>
    </row>
    <row r="11" spans="1:12" ht="22.15" customHeight="1" thickBot="1" x14ac:dyDescent="0.3">
      <c r="A11" s="56" t="s">
        <v>145</v>
      </c>
      <c r="B11" s="14">
        <v>1</v>
      </c>
      <c r="C11" s="14">
        <v>5</v>
      </c>
      <c r="D11" s="14">
        <v>22</v>
      </c>
      <c r="E11" s="14">
        <v>18</v>
      </c>
      <c r="F11" s="14">
        <v>17</v>
      </c>
      <c r="G11" s="14">
        <v>11</v>
      </c>
      <c r="H11" s="14">
        <v>0</v>
      </c>
      <c r="I11" s="14">
        <v>0</v>
      </c>
      <c r="J11" s="14">
        <v>74</v>
      </c>
      <c r="K11" s="124">
        <f t="shared" si="0"/>
        <v>0.2321350147437104</v>
      </c>
      <c r="L11" s="117" t="s">
        <v>68</v>
      </c>
    </row>
    <row r="12" spans="1:12" ht="22.15" customHeight="1" thickBot="1" x14ac:dyDescent="0.3">
      <c r="A12" s="56" t="s">
        <v>146</v>
      </c>
      <c r="B12" s="15">
        <v>0</v>
      </c>
      <c r="C12" s="15">
        <v>0</v>
      </c>
      <c r="D12" s="15">
        <v>0</v>
      </c>
      <c r="E12" s="15">
        <v>0</v>
      </c>
      <c r="F12" s="15">
        <v>769</v>
      </c>
      <c r="G12" s="15">
        <v>278</v>
      </c>
      <c r="H12" s="15">
        <v>40</v>
      </c>
      <c r="I12" s="15">
        <v>6</v>
      </c>
      <c r="J12" s="15">
        <v>1093</v>
      </c>
      <c r="K12" s="123">
        <f t="shared" si="0"/>
        <v>3.4286969069577768</v>
      </c>
      <c r="L12" s="117" t="s">
        <v>69</v>
      </c>
    </row>
    <row r="13" spans="1:12" ht="35.25" customHeight="1" thickBot="1" x14ac:dyDescent="0.3">
      <c r="A13" s="56" t="s">
        <v>363</v>
      </c>
      <c r="B13" s="14">
        <v>0</v>
      </c>
      <c r="C13" s="14">
        <v>0</v>
      </c>
      <c r="D13" s="14">
        <v>0</v>
      </c>
      <c r="E13" s="14">
        <v>0</v>
      </c>
      <c r="F13" s="14">
        <v>3</v>
      </c>
      <c r="G13" s="14">
        <v>0</v>
      </c>
      <c r="H13" s="14">
        <v>0</v>
      </c>
      <c r="I13" s="14">
        <v>0</v>
      </c>
      <c r="J13" s="14">
        <v>3</v>
      </c>
      <c r="K13" s="124">
        <f t="shared" si="0"/>
        <v>9.4108789760963679E-3</v>
      </c>
      <c r="L13" s="117" t="s">
        <v>364</v>
      </c>
    </row>
    <row r="14" spans="1:12" ht="22.15" customHeight="1" thickBot="1" x14ac:dyDescent="0.3">
      <c r="A14" s="56" t="s">
        <v>147</v>
      </c>
      <c r="B14" s="14">
        <v>0</v>
      </c>
      <c r="C14" s="14">
        <v>0</v>
      </c>
      <c r="D14" s="14">
        <v>0</v>
      </c>
      <c r="E14" s="14">
        <v>0</v>
      </c>
      <c r="F14" s="14">
        <v>905</v>
      </c>
      <c r="G14" s="14">
        <v>328</v>
      </c>
      <c r="H14" s="14">
        <v>17</v>
      </c>
      <c r="I14" s="14">
        <v>1</v>
      </c>
      <c r="J14" s="14">
        <v>1251</v>
      </c>
      <c r="K14" s="124">
        <f t="shared" si="0"/>
        <v>3.9243365330321858</v>
      </c>
      <c r="L14" s="117" t="s">
        <v>35</v>
      </c>
    </row>
    <row r="15" spans="1:12" ht="22.15" customHeight="1" thickBot="1" x14ac:dyDescent="0.3">
      <c r="A15" s="56" t="s">
        <v>148</v>
      </c>
      <c r="B15" s="15">
        <v>2</v>
      </c>
      <c r="C15" s="15">
        <v>3</v>
      </c>
      <c r="D15" s="15">
        <v>24</v>
      </c>
      <c r="E15" s="15">
        <v>20</v>
      </c>
      <c r="F15" s="15">
        <v>17</v>
      </c>
      <c r="G15" s="15">
        <v>8</v>
      </c>
      <c r="H15" s="15">
        <v>0</v>
      </c>
      <c r="I15" s="15">
        <v>0</v>
      </c>
      <c r="J15" s="15">
        <v>74</v>
      </c>
      <c r="K15" s="123">
        <f t="shared" si="0"/>
        <v>0.2321350147437104</v>
      </c>
      <c r="L15" s="117" t="s">
        <v>70</v>
      </c>
    </row>
    <row r="16" spans="1:12" ht="22.15" customHeight="1" thickBot="1" x14ac:dyDescent="0.3">
      <c r="A16" s="56" t="s">
        <v>149</v>
      </c>
      <c r="B16" s="14">
        <v>0</v>
      </c>
      <c r="C16" s="14">
        <v>0</v>
      </c>
      <c r="D16" s="14">
        <v>2</v>
      </c>
      <c r="E16" s="14">
        <v>5</v>
      </c>
      <c r="F16" s="14">
        <v>422</v>
      </c>
      <c r="G16" s="14">
        <v>147</v>
      </c>
      <c r="H16" s="14">
        <v>12</v>
      </c>
      <c r="I16" s="14">
        <v>1</v>
      </c>
      <c r="J16" s="14">
        <v>589</v>
      </c>
      <c r="K16" s="124">
        <f t="shared" si="0"/>
        <v>1.8476692389735867</v>
      </c>
      <c r="L16" s="117" t="s">
        <v>71</v>
      </c>
    </row>
    <row r="17" spans="1:12" ht="22.15" customHeight="1" thickBot="1" x14ac:dyDescent="0.3">
      <c r="A17" s="56" t="s">
        <v>150</v>
      </c>
      <c r="B17" s="15">
        <v>0</v>
      </c>
      <c r="C17" s="15">
        <v>0</v>
      </c>
      <c r="D17" s="15">
        <v>0</v>
      </c>
      <c r="E17" s="15">
        <v>0</v>
      </c>
      <c r="F17" s="15">
        <v>1045</v>
      </c>
      <c r="G17" s="15">
        <v>636</v>
      </c>
      <c r="H17" s="15">
        <v>31</v>
      </c>
      <c r="I17" s="15">
        <v>4</v>
      </c>
      <c r="J17" s="15">
        <v>1716</v>
      </c>
      <c r="K17" s="123">
        <f t="shared" si="0"/>
        <v>5.383022774327122</v>
      </c>
      <c r="L17" s="117" t="s">
        <v>72</v>
      </c>
    </row>
    <row r="18" spans="1:12" ht="22.15" customHeight="1" thickBot="1" x14ac:dyDescent="0.3">
      <c r="A18" s="56" t="s">
        <v>151</v>
      </c>
      <c r="B18" s="14">
        <v>10</v>
      </c>
      <c r="C18" s="14">
        <v>21</v>
      </c>
      <c r="D18" s="14">
        <v>93</v>
      </c>
      <c r="E18" s="14">
        <v>93</v>
      </c>
      <c r="F18" s="14">
        <v>85</v>
      </c>
      <c r="G18" s="14">
        <v>47</v>
      </c>
      <c r="H18" s="14">
        <v>9</v>
      </c>
      <c r="I18" s="14">
        <v>2</v>
      </c>
      <c r="J18" s="14">
        <v>360</v>
      </c>
      <c r="K18" s="124">
        <f t="shared" si="0"/>
        <v>1.129305477131564</v>
      </c>
      <c r="L18" s="117" t="s">
        <v>73</v>
      </c>
    </row>
    <row r="19" spans="1:12" ht="22.15" customHeight="1" thickBot="1" x14ac:dyDescent="0.3">
      <c r="A19" s="56" t="s">
        <v>355</v>
      </c>
      <c r="B19" s="15">
        <v>0</v>
      </c>
      <c r="C19" s="15">
        <v>0</v>
      </c>
      <c r="D19" s="15">
        <v>0</v>
      </c>
      <c r="E19" s="15">
        <v>2</v>
      </c>
      <c r="F19" s="15">
        <v>198</v>
      </c>
      <c r="G19" s="15">
        <v>106</v>
      </c>
      <c r="H19" s="15">
        <v>9</v>
      </c>
      <c r="I19" s="15">
        <v>0</v>
      </c>
      <c r="J19" s="15">
        <v>315</v>
      </c>
      <c r="K19" s="123">
        <f t="shared" si="0"/>
        <v>0.98814229249011865</v>
      </c>
      <c r="L19" s="117" t="s">
        <v>266</v>
      </c>
    </row>
    <row r="20" spans="1:12" ht="22.15" customHeight="1" thickBot="1" x14ac:dyDescent="0.3">
      <c r="A20" s="56" t="s">
        <v>152</v>
      </c>
      <c r="B20" s="14">
        <v>0</v>
      </c>
      <c r="C20" s="14">
        <v>2</v>
      </c>
      <c r="D20" s="14">
        <v>62</v>
      </c>
      <c r="E20" s="14">
        <v>231</v>
      </c>
      <c r="F20" s="14">
        <v>901</v>
      </c>
      <c r="G20" s="14">
        <v>218</v>
      </c>
      <c r="H20" s="14">
        <v>10</v>
      </c>
      <c r="I20" s="14">
        <v>1</v>
      </c>
      <c r="J20" s="14">
        <v>1425</v>
      </c>
      <c r="K20" s="124">
        <f t="shared" si="0"/>
        <v>4.4701675136457748</v>
      </c>
      <c r="L20" s="117" t="s">
        <v>75</v>
      </c>
    </row>
    <row r="21" spans="1:12" ht="22.15" customHeight="1" thickBot="1" x14ac:dyDescent="0.3">
      <c r="A21" s="56" t="s">
        <v>153</v>
      </c>
      <c r="B21" s="15">
        <v>0</v>
      </c>
      <c r="C21" s="15">
        <v>0</v>
      </c>
      <c r="D21" s="15">
        <v>0</v>
      </c>
      <c r="E21" s="15">
        <v>0</v>
      </c>
      <c r="F21" s="15">
        <v>378</v>
      </c>
      <c r="G21" s="15">
        <v>150</v>
      </c>
      <c r="H21" s="15">
        <v>30</v>
      </c>
      <c r="I21" s="15">
        <v>1</v>
      </c>
      <c r="J21" s="15">
        <v>559</v>
      </c>
      <c r="K21" s="123">
        <f t="shared" si="0"/>
        <v>1.7535604492126231</v>
      </c>
      <c r="L21" s="117" t="s">
        <v>76</v>
      </c>
    </row>
    <row r="22" spans="1:12" ht="22.15" customHeight="1" thickBot="1" x14ac:dyDescent="0.3">
      <c r="A22" s="56" t="s">
        <v>154</v>
      </c>
      <c r="B22" s="14">
        <v>0</v>
      </c>
      <c r="C22" s="14">
        <v>0</v>
      </c>
      <c r="D22" s="14">
        <v>0</v>
      </c>
      <c r="E22" s="14">
        <v>0</v>
      </c>
      <c r="F22" s="14">
        <v>437</v>
      </c>
      <c r="G22" s="14">
        <v>295</v>
      </c>
      <c r="H22" s="14">
        <v>43</v>
      </c>
      <c r="I22" s="14">
        <v>11</v>
      </c>
      <c r="J22" s="14">
        <v>786</v>
      </c>
      <c r="K22" s="124">
        <f t="shared" si="0"/>
        <v>2.4656502917372483</v>
      </c>
      <c r="L22" s="117" t="s">
        <v>77</v>
      </c>
    </row>
    <row r="23" spans="1:12" ht="22.15" customHeight="1" thickBot="1" x14ac:dyDescent="0.3">
      <c r="A23" s="56" t="s">
        <v>253</v>
      </c>
      <c r="B23" s="14">
        <v>0</v>
      </c>
      <c r="C23" s="14">
        <v>0</v>
      </c>
      <c r="D23" s="14">
        <v>0</v>
      </c>
      <c r="E23" s="14">
        <v>1</v>
      </c>
      <c r="F23" s="14">
        <v>1</v>
      </c>
      <c r="G23" s="14">
        <v>0</v>
      </c>
      <c r="H23" s="14">
        <v>0</v>
      </c>
      <c r="I23" s="14">
        <v>0</v>
      </c>
      <c r="J23" s="14">
        <v>2</v>
      </c>
      <c r="K23" s="124">
        <f t="shared" si="0"/>
        <v>6.273919317397578E-3</v>
      </c>
      <c r="L23" s="117" t="s">
        <v>252</v>
      </c>
    </row>
    <row r="24" spans="1:12" ht="22.15" customHeight="1" thickBot="1" x14ac:dyDescent="0.3">
      <c r="A24" s="56" t="s">
        <v>155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23">
        <f t="shared" si="0"/>
        <v>0</v>
      </c>
      <c r="L24" s="117" t="s">
        <v>78</v>
      </c>
    </row>
    <row r="25" spans="1:12" ht="22.15" customHeight="1" thickBot="1" x14ac:dyDescent="0.3">
      <c r="A25" s="56" t="s">
        <v>156</v>
      </c>
      <c r="B25" s="14">
        <v>0</v>
      </c>
      <c r="C25" s="14">
        <v>0</v>
      </c>
      <c r="D25" s="14">
        <v>0</v>
      </c>
      <c r="E25" s="14">
        <v>0</v>
      </c>
      <c r="F25" s="14">
        <v>1947</v>
      </c>
      <c r="G25" s="14">
        <v>846</v>
      </c>
      <c r="H25" s="14">
        <v>139</v>
      </c>
      <c r="I25" s="14">
        <v>15</v>
      </c>
      <c r="J25" s="14">
        <v>2947</v>
      </c>
      <c r="K25" s="124">
        <f t="shared" si="0"/>
        <v>9.2446201141853308</v>
      </c>
      <c r="L25" s="117" t="s">
        <v>79</v>
      </c>
    </row>
    <row r="26" spans="1:12" ht="22.15" customHeight="1" thickBot="1" x14ac:dyDescent="0.3">
      <c r="A26" s="56" t="s">
        <v>157</v>
      </c>
      <c r="B26" s="15">
        <v>0</v>
      </c>
      <c r="C26" s="15">
        <v>7</v>
      </c>
      <c r="D26" s="15">
        <v>14</v>
      </c>
      <c r="E26" s="15">
        <v>7</v>
      </c>
      <c r="F26" s="15">
        <v>1605</v>
      </c>
      <c r="G26" s="15">
        <v>795</v>
      </c>
      <c r="H26" s="15">
        <v>69</v>
      </c>
      <c r="I26" s="15">
        <v>9</v>
      </c>
      <c r="J26" s="15">
        <v>2506</v>
      </c>
      <c r="K26" s="123">
        <f t="shared" si="0"/>
        <v>7.8612209046991648</v>
      </c>
      <c r="L26" s="117" t="s">
        <v>80</v>
      </c>
    </row>
    <row r="27" spans="1:12" ht="22.15" customHeight="1" thickBot="1" x14ac:dyDescent="0.3">
      <c r="A27" s="56" t="s">
        <v>158</v>
      </c>
      <c r="B27" s="14">
        <v>0</v>
      </c>
      <c r="C27" s="14">
        <v>0</v>
      </c>
      <c r="D27" s="14">
        <v>0</v>
      </c>
      <c r="E27" s="14">
        <v>0</v>
      </c>
      <c r="F27" s="14">
        <v>19</v>
      </c>
      <c r="G27" s="14">
        <v>7</v>
      </c>
      <c r="H27" s="14">
        <v>0</v>
      </c>
      <c r="I27" s="14">
        <v>0</v>
      </c>
      <c r="J27" s="14">
        <v>26</v>
      </c>
      <c r="K27" s="124">
        <f t="shared" si="0"/>
        <v>8.1560951126168513E-2</v>
      </c>
      <c r="L27" s="117" t="s">
        <v>81</v>
      </c>
    </row>
    <row r="28" spans="1:12" ht="22.15" customHeight="1" thickBot="1" x14ac:dyDescent="0.3">
      <c r="A28" s="56" t="s">
        <v>159</v>
      </c>
      <c r="B28" s="15">
        <v>0</v>
      </c>
      <c r="C28" s="15">
        <v>0</v>
      </c>
      <c r="D28" s="15">
        <v>0</v>
      </c>
      <c r="E28" s="15">
        <v>1</v>
      </c>
      <c r="F28" s="15">
        <v>47</v>
      </c>
      <c r="G28" s="15">
        <v>24</v>
      </c>
      <c r="H28" s="15">
        <v>2</v>
      </c>
      <c r="I28" s="15">
        <v>1</v>
      </c>
      <c r="J28" s="15">
        <v>75</v>
      </c>
      <c r="K28" s="123">
        <f t="shared" si="0"/>
        <v>0.23527197440240921</v>
      </c>
      <c r="L28" s="117" t="s">
        <v>98</v>
      </c>
    </row>
    <row r="29" spans="1:12" ht="22.15" customHeight="1" thickBot="1" x14ac:dyDescent="0.3">
      <c r="A29" s="56" t="s">
        <v>339</v>
      </c>
      <c r="B29" s="14">
        <v>0</v>
      </c>
      <c r="C29" s="14">
        <v>2</v>
      </c>
      <c r="D29" s="14">
        <v>0</v>
      </c>
      <c r="E29" s="14">
        <v>0</v>
      </c>
      <c r="F29" s="14">
        <v>11</v>
      </c>
      <c r="G29" s="14">
        <v>11</v>
      </c>
      <c r="H29" s="14">
        <v>2</v>
      </c>
      <c r="I29" s="14">
        <v>0</v>
      </c>
      <c r="J29" s="14">
        <v>26</v>
      </c>
      <c r="K29" s="124">
        <f t="shared" si="0"/>
        <v>8.1560951126168513E-2</v>
      </c>
      <c r="L29" s="117" t="s">
        <v>82</v>
      </c>
    </row>
    <row r="30" spans="1:12" ht="22.15" customHeight="1" thickBot="1" x14ac:dyDescent="0.3">
      <c r="A30" s="56" t="s">
        <v>160</v>
      </c>
      <c r="B30" s="15">
        <v>0</v>
      </c>
      <c r="C30" s="15">
        <v>0</v>
      </c>
      <c r="D30" s="15">
        <v>0</v>
      </c>
      <c r="E30" s="15">
        <v>0</v>
      </c>
      <c r="F30" s="15">
        <v>3</v>
      </c>
      <c r="G30" s="15">
        <v>1</v>
      </c>
      <c r="H30" s="15">
        <v>0</v>
      </c>
      <c r="I30" s="15">
        <v>0</v>
      </c>
      <c r="J30" s="15">
        <v>4</v>
      </c>
      <c r="K30" s="123">
        <f t="shared" si="0"/>
        <v>1.2547838634795156E-2</v>
      </c>
      <c r="L30" s="117" t="s">
        <v>83</v>
      </c>
    </row>
    <row r="31" spans="1:12" ht="22.15" customHeight="1" thickBot="1" x14ac:dyDescent="0.3">
      <c r="A31" s="56" t="s">
        <v>161</v>
      </c>
      <c r="B31" s="14">
        <v>0</v>
      </c>
      <c r="C31" s="14">
        <v>0</v>
      </c>
      <c r="D31" s="14">
        <v>0</v>
      </c>
      <c r="E31" s="14">
        <v>0</v>
      </c>
      <c r="F31" s="14">
        <v>1362</v>
      </c>
      <c r="G31" s="14">
        <v>87</v>
      </c>
      <c r="H31" s="14">
        <v>7</v>
      </c>
      <c r="I31" s="14">
        <v>0</v>
      </c>
      <c r="J31" s="14">
        <v>1456</v>
      </c>
      <c r="K31" s="124">
        <f t="shared" si="0"/>
        <v>4.5674132630654372</v>
      </c>
      <c r="L31" s="117" t="s">
        <v>84</v>
      </c>
    </row>
    <row r="32" spans="1:12" ht="22.15" customHeight="1" thickBot="1" x14ac:dyDescent="0.3">
      <c r="A32" s="56" t="s">
        <v>341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1</v>
      </c>
      <c r="H32" s="15">
        <v>1</v>
      </c>
      <c r="I32" s="15">
        <v>0</v>
      </c>
      <c r="J32" s="15">
        <v>2</v>
      </c>
      <c r="K32" s="123">
        <f t="shared" si="0"/>
        <v>6.273919317397578E-3</v>
      </c>
      <c r="L32" s="117" t="s">
        <v>85</v>
      </c>
    </row>
    <row r="33" spans="1:12" ht="22.15" customHeight="1" thickBot="1" x14ac:dyDescent="0.3">
      <c r="A33" s="56" t="s">
        <v>162</v>
      </c>
      <c r="B33" s="14">
        <v>0</v>
      </c>
      <c r="C33" s="14">
        <v>1</v>
      </c>
      <c r="D33" s="14">
        <v>3</v>
      </c>
      <c r="E33" s="14">
        <v>6</v>
      </c>
      <c r="F33" s="14">
        <v>343</v>
      </c>
      <c r="G33" s="14">
        <v>138</v>
      </c>
      <c r="H33" s="14">
        <v>13</v>
      </c>
      <c r="I33" s="14">
        <v>4</v>
      </c>
      <c r="J33" s="14">
        <v>508</v>
      </c>
      <c r="K33" s="124">
        <f t="shared" si="0"/>
        <v>1.5935755066189847</v>
      </c>
      <c r="L33" s="117" t="s">
        <v>86</v>
      </c>
    </row>
    <row r="34" spans="1:12" ht="22.15" customHeight="1" thickBot="1" x14ac:dyDescent="0.3">
      <c r="A34" s="56" t="s">
        <v>163</v>
      </c>
      <c r="B34" s="15">
        <v>18</v>
      </c>
      <c r="C34" s="15">
        <v>64</v>
      </c>
      <c r="D34" s="15">
        <v>442</v>
      </c>
      <c r="E34" s="15">
        <v>929</v>
      </c>
      <c r="F34" s="15">
        <v>3265</v>
      </c>
      <c r="G34" s="15">
        <v>1305</v>
      </c>
      <c r="H34" s="15">
        <v>315</v>
      </c>
      <c r="I34" s="15">
        <v>4</v>
      </c>
      <c r="J34" s="15">
        <v>6342</v>
      </c>
      <c r="K34" s="123">
        <f t="shared" si="0"/>
        <v>19.894598155467722</v>
      </c>
      <c r="L34" s="117" t="s">
        <v>87</v>
      </c>
    </row>
    <row r="35" spans="1:12" ht="22.15" customHeight="1" thickBot="1" x14ac:dyDescent="0.3">
      <c r="A35" s="56" t="s">
        <v>164</v>
      </c>
      <c r="B35" s="14">
        <v>0</v>
      </c>
      <c r="C35" s="14">
        <v>0</v>
      </c>
      <c r="D35" s="14">
        <v>0</v>
      </c>
      <c r="E35" s="14">
        <v>0</v>
      </c>
      <c r="F35" s="14">
        <v>5</v>
      </c>
      <c r="G35" s="14">
        <v>2</v>
      </c>
      <c r="H35" s="14">
        <v>1</v>
      </c>
      <c r="I35" s="14">
        <v>0</v>
      </c>
      <c r="J35" s="14">
        <v>8</v>
      </c>
      <c r="K35" s="124">
        <f t="shared" si="0"/>
        <v>2.5095677269590312E-2</v>
      </c>
      <c r="L35" s="117" t="s">
        <v>88</v>
      </c>
    </row>
    <row r="36" spans="1:12" ht="22.15" customHeight="1" thickBot="1" x14ac:dyDescent="0.3">
      <c r="A36" s="56" t="s">
        <v>165</v>
      </c>
      <c r="B36" s="15">
        <v>0</v>
      </c>
      <c r="C36" s="15">
        <v>0</v>
      </c>
      <c r="D36" s="15">
        <v>0</v>
      </c>
      <c r="E36" s="15">
        <v>0</v>
      </c>
      <c r="F36" s="15">
        <v>301</v>
      </c>
      <c r="G36" s="15">
        <v>87</v>
      </c>
      <c r="H36" s="15">
        <v>26</v>
      </c>
      <c r="I36" s="15">
        <v>8</v>
      </c>
      <c r="J36" s="15">
        <v>422</v>
      </c>
      <c r="K36" s="123">
        <f t="shared" si="0"/>
        <v>1.323796975970889</v>
      </c>
      <c r="L36" s="117" t="s">
        <v>89</v>
      </c>
    </row>
    <row r="37" spans="1:12" ht="22.15" customHeight="1" thickBot="1" x14ac:dyDescent="0.3">
      <c r="A37" s="56" t="s">
        <v>166</v>
      </c>
      <c r="B37" s="14">
        <v>0</v>
      </c>
      <c r="C37" s="14">
        <v>0</v>
      </c>
      <c r="D37" s="14">
        <v>0</v>
      </c>
      <c r="E37" s="14">
        <v>0</v>
      </c>
      <c r="F37" s="14">
        <v>584</v>
      </c>
      <c r="G37" s="14">
        <v>212</v>
      </c>
      <c r="H37" s="14">
        <v>26</v>
      </c>
      <c r="I37" s="14">
        <v>1</v>
      </c>
      <c r="J37" s="14">
        <v>823</v>
      </c>
      <c r="K37" s="124">
        <f t="shared" si="0"/>
        <v>2.5817177991091036</v>
      </c>
      <c r="L37" s="117" t="s">
        <v>90</v>
      </c>
    </row>
    <row r="38" spans="1:12" ht="22.15" customHeight="1" thickBot="1" x14ac:dyDescent="0.3">
      <c r="A38" s="56" t="s">
        <v>167</v>
      </c>
      <c r="B38" s="15">
        <v>0</v>
      </c>
      <c r="C38" s="15">
        <v>0</v>
      </c>
      <c r="D38" s="15">
        <v>0</v>
      </c>
      <c r="E38" s="15">
        <v>0</v>
      </c>
      <c r="F38" s="15">
        <v>45</v>
      </c>
      <c r="G38" s="15">
        <v>16</v>
      </c>
      <c r="H38" s="15">
        <v>0</v>
      </c>
      <c r="I38" s="15">
        <v>0</v>
      </c>
      <c r="J38" s="15">
        <v>61</v>
      </c>
      <c r="K38" s="123">
        <f t="shared" si="0"/>
        <v>0.19135453918062612</v>
      </c>
      <c r="L38" s="117" t="s">
        <v>91</v>
      </c>
    </row>
    <row r="39" spans="1:12" ht="22.15" customHeight="1" thickBot="1" x14ac:dyDescent="0.3">
      <c r="A39" s="56" t="s">
        <v>168</v>
      </c>
      <c r="B39" s="14">
        <v>4</v>
      </c>
      <c r="C39" s="14">
        <v>24</v>
      </c>
      <c r="D39" s="14">
        <v>92</v>
      </c>
      <c r="E39" s="14">
        <v>136</v>
      </c>
      <c r="F39" s="14">
        <v>1974</v>
      </c>
      <c r="G39" s="14">
        <v>526</v>
      </c>
      <c r="H39" s="14">
        <v>86</v>
      </c>
      <c r="I39" s="14">
        <v>3</v>
      </c>
      <c r="J39" s="14">
        <v>2845</v>
      </c>
      <c r="K39" s="124">
        <f t="shared" si="0"/>
        <v>8.924650228998054</v>
      </c>
      <c r="L39" s="117" t="s">
        <v>92</v>
      </c>
    </row>
    <row r="40" spans="1:12" ht="22.15" customHeight="1" thickBot="1" x14ac:dyDescent="0.3">
      <c r="A40" s="56" t="s">
        <v>169</v>
      </c>
      <c r="B40" s="15">
        <v>0</v>
      </c>
      <c r="C40" s="15">
        <v>0</v>
      </c>
      <c r="D40" s="15">
        <v>0</v>
      </c>
      <c r="E40" s="15">
        <v>0</v>
      </c>
      <c r="F40" s="15">
        <v>322</v>
      </c>
      <c r="G40" s="15">
        <v>185</v>
      </c>
      <c r="H40" s="15">
        <v>27</v>
      </c>
      <c r="I40" s="15">
        <v>0</v>
      </c>
      <c r="J40" s="15">
        <v>534</v>
      </c>
      <c r="K40" s="123">
        <f t="shared" si="0"/>
        <v>1.6751364577451533</v>
      </c>
      <c r="L40" s="117" t="s">
        <v>93</v>
      </c>
    </row>
    <row r="41" spans="1:12" ht="22.15" customHeight="1" thickBot="1" x14ac:dyDescent="0.3">
      <c r="A41" s="56" t="s">
        <v>170</v>
      </c>
      <c r="B41" s="14">
        <v>0</v>
      </c>
      <c r="C41" s="14">
        <v>0</v>
      </c>
      <c r="D41" s="14">
        <v>0</v>
      </c>
      <c r="E41" s="14">
        <v>0</v>
      </c>
      <c r="F41" s="14">
        <v>671</v>
      </c>
      <c r="G41" s="14">
        <v>396</v>
      </c>
      <c r="H41" s="14">
        <v>55</v>
      </c>
      <c r="I41" s="14">
        <v>1</v>
      </c>
      <c r="J41" s="14">
        <v>1123</v>
      </c>
      <c r="K41" s="124">
        <f t="shared" si="0"/>
        <v>3.52280569671874</v>
      </c>
      <c r="L41" s="117" t="s">
        <v>94</v>
      </c>
    </row>
    <row r="42" spans="1:12" ht="22.15" customHeight="1" thickBot="1" x14ac:dyDescent="0.3">
      <c r="A42" s="56" t="s">
        <v>171</v>
      </c>
      <c r="B42" s="15">
        <v>53</v>
      </c>
      <c r="C42" s="15">
        <v>183</v>
      </c>
      <c r="D42" s="15">
        <v>1030</v>
      </c>
      <c r="E42" s="15">
        <v>1772</v>
      </c>
      <c r="F42" s="15">
        <v>20065</v>
      </c>
      <c r="G42" s="15">
        <v>7627</v>
      </c>
      <c r="H42" s="15">
        <v>1070</v>
      </c>
      <c r="I42" s="15">
        <v>78</v>
      </c>
      <c r="J42" s="15">
        <v>31878</v>
      </c>
      <c r="K42" s="123">
        <f t="shared" si="0"/>
        <v>100</v>
      </c>
      <c r="L42" s="117" t="s">
        <v>95</v>
      </c>
    </row>
    <row r="43" spans="1:12" ht="22.15" customHeight="1" thickBot="1" x14ac:dyDescent="0.3">
      <c r="A43" s="57" t="s">
        <v>365</v>
      </c>
      <c r="B43" s="125">
        <f>B42*100/$J$42</f>
        <v>0.16625886191103584</v>
      </c>
      <c r="C43" s="125">
        <f>C42*100/$J$42</f>
        <v>0.5740636175418784</v>
      </c>
      <c r="D43" s="125">
        <f t="shared" ref="D43:J43" si="1">D42*100/$J$42</f>
        <v>3.2310684484597529</v>
      </c>
      <c r="E43" s="125">
        <f t="shared" si="1"/>
        <v>5.5586925152142541</v>
      </c>
      <c r="F43" s="125">
        <f t="shared" si="1"/>
        <v>62.943095551791203</v>
      </c>
      <c r="G43" s="125">
        <f t="shared" si="1"/>
        <v>23.925591316895666</v>
      </c>
      <c r="H43" s="125">
        <f t="shared" si="1"/>
        <v>3.3565468348077045</v>
      </c>
      <c r="I43" s="125">
        <f t="shared" si="1"/>
        <v>0.24468285337850557</v>
      </c>
      <c r="J43" s="125">
        <f t="shared" si="1"/>
        <v>100</v>
      </c>
      <c r="K43" s="14"/>
      <c r="L43" s="117" t="s">
        <v>96</v>
      </c>
    </row>
    <row r="44" spans="1:12" ht="18.600000000000001" customHeight="1" thickBot="1" x14ac:dyDescent="0.3">
      <c r="A44" s="190" t="s">
        <v>334</v>
      </c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</row>
    <row r="45" spans="1:12" ht="16.5" customHeight="1" thickTop="1" thickBot="1" x14ac:dyDescent="0.3">
      <c r="A45" s="161" t="s">
        <v>264</v>
      </c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</row>
    <row r="46" spans="1:12" ht="16.5" customHeight="1" thickTop="1" thickBot="1" x14ac:dyDescent="0.3">
      <c r="A46" s="161" t="s">
        <v>265</v>
      </c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</row>
    <row r="47" spans="1:12" ht="15.75" thickTop="1" x14ac:dyDescent="0.25"/>
    <row r="55" spans="12:12" x14ac:dyDescent="0.25">
      <c r="L55" s="126"/>
    </row>
  </sheetData>
  <mergeCells count="8">
    <mergeCell ref="A45:L45"/>
    <mergeCell ref="A46:L46"/>
    <mergeCell ref="A44:L44"/>
    <mergeCell ref="A1:L1"/>
    <mergeCell ref="A2:L2"/>
    <mergeCell ref="A4:A5"/>
    <mergeCell ref="L4:L5"/>
    <mergeCell ref="A3:L3"/>
  </mergeCells>
  <pageMargins left="0.7" right="0.7" top="0.75" bottom="0.75" header="0.3" footer="0.3"/>
  <pageSetup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F49"/>
  <sheetViews>
    <sheetView view="pageBreakPreview" zoomScaleNormal="100" zoomScaleSheetLayoutView="100" workbookViewId="0">
      <selection activeCell="I4" sqref="I4"/>
    </sheetView>
  </sheetViews>
  <sheetFormatPr defaultRowHeight="15" x14ac:dyDescent="0.25"/>
  <cols>
    <col min="1" max="1" width="27.85546875" customWidth="1"/>
    <col min="2" max="2" width="11.42578125" customWidth="1"/>
    <col min="3" max="3" width="10.5703125" customWidth="1"/>
    <col min="4" max="4" width="12" customWidth="1"/>
    <col min="5" max="5" width="11.5703125" customWidth="1"/>
    <col min="6" max="6" width="27" customWidth="1"/>
    <col min="7" max="7" width="28.42578125" customWidth="1"/>
  </cols>
  <sheetData>
    <row r="1" spans="1:6" ht="41.25" customHeight="1" thickBot="1" x14ac:dyDescent="0.3">
      <c r="A1" s="165" t="s">
        <v>405</v>
      </c>
      <c r="B1" s="165"/>
      <c r="C1" s="165"/>
      <c r="D1" s="165"/>
      <c r="E1" s="165"/>
      <c r="F1" s="165"/>
    </row>
    <row r="2" spans="1:6" ht="30.75" customHeight="1" thickTop="1" thickBot="1" x14ac:dyDescent="0.3">
      <c r="A2" s="197" t="s">
        <v>427</v>
      </c>
      <c r="B2" s="198"/>
      <c r="C2" s="198"/>
      <c r="D2" s="198"/>
      <c r="E2" s="198"/>
      <c r="F2" s="199"/>
    </row>
    <row r="3" spans="1:6" ht="25.5" customHeight="1" thickTop="1" thickBot="1" x14ac:dyDescent="0.3">
      <c r="A3" s="205" t="s">
        <v>366</v>
      </c>
      <c r="B3" s="203" t="s">
        <v>428</v>
      </c>
      <c r="C3" s="204"/>
      <c r="D3" s="203" t="s">
        <v>429</v>
      </c>
      <c r="E3" s="204"/>
      <c r="F3" s="207" t="s">
        <v>26</v>
      </c>
    </row>
    <row r="4" spans="1:6" ht="16.5" thickTop="1" thickBot="1" x14ac:dyDescent="0.3">
      <c r="A4" s="206"/>
      <c r="B4" s="16" t="s">
        <v>97</v>
      </c>
      <c r="C4" s="16" t="s">
        <v>282</v>
      </c>
      <c r="D4" s="16" t="s">
        <v>97</v>
      </c>
      <c r="E4" s="104" t="s">
        <v>282</v>
      </c>
      <c r="F4" s="208"/>
    </row>
    <row r="5" spans="1:6" ht="18.95" customHeight="1" thickTop="1" thickBot="1" x14ac:dyDescent="0.3">
      <c r="A5" s="58" t="s">
        <v>354</v>
      </c>
      <c r="B5" s="35">
        <v>17.899999999999999</v>
      </c>
      <c r="C5" s="35">
        <v>17.2</v>
      </c>
      <c r="D5" s="35">
        <v>19.600000000000001</v>
      </c>
      <c r="E5" s="35">
        <v>18.3</v>
      </c>
      <c r="F5" s="105" t="s">
        <v>63</v>
      </c>
    </row>
    <row r="6" spans="1:6" ht="18.95" customHeight="1" thickTop="1" thickBot="1" x14ac:dyDescent="0.3">
      <c r="A6" s="59" t="s">
        <v>141</v>
      </c>
      <c r="B6" s="36">
        <v>43</v>
      </c>
      <c r="C6" s="36">
        <v>29.9</v>
      </c>
      <c r="D6" s="36">
        <v>45.2</v>
      </c>
      <c r="E6" s="36">
        <v>33.4</v>
      </c>
      <c r="F6" s="105" t="s">
        <v>64</v>
      </c>
    </row>
    <row r="7" spans="1:6" ht="18.95" customHeight="1" thickTop="1" thickBot="1" x14ac:dyDescent="0.3">
      <c r="A7" s="59" t="s">
        <v>142</v>
      </c>
      <c r="B7" s="35">
        <v>30.8</v>
      </c>
      <c r="C7" s="35">
        <v>24.9</v>
      </c>
      <c r="D7" s="35">
        <v>34.799999999999997</v>
      </c>
      <c r="E7" s="35">
        <v>26.6</v>
      </c>
      <c r="F7" s="105" t="s">
        <v>65</v>
      </c>
    </row>
    <row r="8" spans="1:6" ht="18.95" customHeight="1" thickTop="1" thickBot="1" x14ac:dyDescent="0.3">
      <c r="A8" s="59" t="s">
        <v>143</v>
      </c>
      <c r="B8" s="36">
        <v>24.4</v>
      </c>
      <c r="C8" s="36">
        <v>32.200000000000003</v>
      </c>
      <c r="D8" s="36">
        <v>26.6</v>
      </c>
      <c r="E8" s="36">
        <v>34.299999999999997</v>
      </c>
      <c r="F8" s="105" t="s">
        <v>66</v>
      </c>
    </row>
    <row r="9" spans="1:6" ht="18.95" customHeight="1" thickTop="1" thickBot="1" x14ac:dyDescent="0.3">
      <c r="A9" s="59" t="s">
        <v>144</v>
      </c>
      <c r="B9" s="35">
        <v>42.7</v>
      </c>
      <c r="C9" s="35">
        <v>40.1</v>
      </c>
      <c r="D9" s="35">
        <v>45.2</v>
      </c>
      <c r="E9" s="35">
        <v>42.5</v>
      </c>
      <c r="F9" s="105" t="s">
        <v>67</v>
      </c>
    </row>
    <row r="10" spans="1:6" ht="18.95" customHeight="1" thickTop="1" thickBot="1" x14ac:dyDescent="0.3">
      <c r="A10" s="59" t="s">
        <v>145</v>
      </c>
      <c r="B10" s="36">
        <v>22.5</v>
      </c>
      <c r="C10" s="36">
        <v>9.6999999999999993</v>
      </c>
      <c r="D10" s="36">
        <v>22.5</v>
      </c>
      <c r="E10" s="36">
        <v>11.8</v>
      </c>
      <c r="F10" s="105" t="s">
        <v>68</v>
      </c>
    </row>
    <row r="11" spans="1:6" ht="18.95" customHeight="1" thickTop="1" thickBot="1" x14ac:dyDescent="0.3">
      <c r="A11" s="59" t="s">
        <v>146</v>
      </c>
      <c r="B11" s="35">
        <v>36.5</v>
      </c>
      <c r="C11" s="35">
        <v>20.100000000000001</v>
      </c>
      <c r="D11" s="35">
        <v>38.1</v>
      </c>
      <c r="E11" s="35">
        <v>21</v>
      </c>
      <c r="F11" s="105" t="s">
        <v>69</v>
      </c>
    </row>
    <row r="12" spans="1:6" ht="16.5" thickTop="1" thickBot="1" x14ac:dyDescent="0.3">
      <c r="A12" s="59" t="s">
        <v>381</v>
      </c>
      <c r="B12" s="36">
        <v>31.3</v>
      </c>
      <c r="C12" s="209">
        <v>16.8</v>
      </c>
      <c r="D12" s="36">
        <v>36.299999999999997</v>
      </c>
      <c r="E12" s="209">
        <v>17.7</v>
      </c>
      <c r="F12" s="105" t="s">
        <v>33</v>
      </c>
    </row>
    <row r="13" spans="1:6" ht="16.5" thickTop="1" thickBot="1" x14ac:dyDescent="0.3">
      <c r="A13" s="59" t="s">
        <v>382</v>
      </c>
      <c r="B13" s="36">
        <v>26.6</v>
      </c>
      <c r="C13" s="210"/>
      <c r="D13" s="36">
        <v>28.8</v>
      </c>
      <c r="E13" s="210"/>
      <c r="F13" s="105" t="s">
        <v>430</v>
      </c>
    </row>
    <row r="14" spans="1:6" ht="18.95" customHeight="1" thickTop="1" thickBot="1" x14ac:dyDescent="0.3">
      <c r="A14" s="59" t="s">
        <v>147</v>
      </c>
      <c r="B14" s="35">
        <v>26.8</v>
      </c>
      <c r="C14" s="35">
        <v>22.5</v>
      </c>
      <c r="D14" s="35">
        <v>29.6</v>
      </c>
      <c r="E14" s="35">
        <v>25.8</v>
      </c>
      <c r="F14" s="105" t="s">
        <v>35</v>
      </c>
    </row>
    <row r="15" spans="1:6" ht="18.95" customHeight="1" thickTop="1" thickBot="1" x14ac:dyDescent="0.3">
      <c r="A15" s="59" t="s">
        <v>148</v>
      </c>
      <c r="B15" s="36">
        <v>12.3</v>
      </c>
      <c r="C15" s="36">
        <v>8.3000000000000007</v>
      </c>
      <c r="D15" s="36">
        <v>14.8</v>
      </c>
      <c r="E15" s="36">
        <v>9.6999999999999993</v>
      </c>
      <c r="F15" s="105" t="s">
        <v>70</v>
      </c>
    </row>
    <row r="16" spans="1:6" ht="18.95" customHeight="1" thickTop="1" thickBot="1" x14ac:dyDescent="0.3">
      <c r="A16" s="59" t="s">
        <v>149</v>
      </c>
      <c r="B16" s="35">
        <v>20</v>
      </c>
      <c r="C16" s="35">
        <v>13.9</v>
      </c>
      <c r="D16" s="35">
        <v>23</v>
      </c>
      <c r="E16" s="35">
        <v>16.100000000000001</v>
      </c>
      <c r="F16" s="105" t="s">
        <v>71</v>
      </c>
    </row>
    <row r="17" spans="1:6" ht="18.95" customHeight="1" thickTop="1" thickBot="1" x14ac:dyDescent="0.3">
      <c r="A17" s="59" t="s">
        <v>150</v>
      </c>
      <c r="B17" s="36">
        <v>31.9</v>
      </c>
      <c r="C17" s="36">
        <v>17.899999999999999</v>
      </c>
      <c r="D17" s="36">
        <v>34.299999999999997</v>
      </c>
      <c r="E17" s="36">
        <v>20.6</v>
      </c>
      <c r="F17" s="105" t="s">
        <v>72</v>
      </c>
    </row>
    <row r="18" spans="1:6" ht="18.95" customHeight="1" thickTop="1" thickBot="1" x14ac:dyDescent="0.3">
      <c r="A18" s="59" t="s">
        <v>151</v>
      </c>
      <c r="B18" s="35">
        <v>5.5</v>
      </c>
      <c r="C18" s="35">
        <v>8.6</v>
      </c>
      <c r="D18" s="35">
        <v>7</v>
      </c>
      <c r="E18" s="35">
        <v>10.7</v>
      </c>
      <c r="F18" s="105" t="s">
        <v>73</v>
      </c>
    </row>
    <row r="19" spans="1:6" ht="18.95" customHeight="1" thickTop="1" thickBot="1" x14ac:dyDescent="0.3">
      <c r="A19" s="59" t="s">
        <v>367</v>
      </c>
      <c r="B19" s="36">
        <v>9.3000000000000007</v>
      </c>
      <c r="C19" s="36">
        <v>9.6999999999999993</v>
      </c>
      <c r="D19" s="36">
        <v>13.9</v>
      </c>
      <c r="E19" s="36">
        <v>12.8</v>
      </c>
      <c r="F19" s="105" t="s">
        <v>74</v>
      </c>
    </row>
    <row r="20" spans="1:6" ht="18.95" customHeight="1" thickTop="1" thickBot="1" x14ac:dyDescent="0.3">
      <c r="A20" s="59" t="s">
        <v>152</v>
      </c>
      <c r="B20" s="35">
        <v>34</v>
      </c>
      <c r="C20" s="35">
        <v>31.4</v>
      </c>
      <c r="D20" s="35">
        <v>34.799999999999997</v>
      </c>
      <c r="E20" s="35">
        <v>32.799999999999997</v>
      </c>
      <c r="F20" s="105" t="s">
        <v>75</v>
      </c>
    </row>
    <row r="21" spans="1:6" ht="18.95" customHeight="1" thickTop="1" thickBot="1" x14ac:dyDescent="0.3">
      <c r="A21" s="59" t="s">
        <v>153</v>
      </c>
      <c r="B21" s="36">
        <v>21.6</v>
      </c>
      <c r="C21" s="36">
        <v>44.4</v>
      </c>
      <c r="D21" s="36">
        <v>24.4</v>
      </c>
      <c r="E21" s="36">
        <v>48.4</v>
      </c>
      <c r="F21" s="105" t="s">
        <v>76</v>
      </c>
    </row>
    <row r="22" spans="1:6" ht="18.95" customHeight="1" thickTop="1" thickBot="1" x14ac:dyDescent="0.3">
      <c r="A22" s="59" t="s">
        <v>154</v>
      </c>
      <c r="B22" s="35">
        <v>14</v>
      </c>
      <c r="C22" s="35">
        <v>9.8000000000000007</v>
      </c>
      <c r="D22" s="35">
        <v>16.3</v>
      </c>
      <c r="E22" s="35">
        <v>12.9</v>
      </c>
      <c r="F22" s="105" t="s">
        <v>77</v>
      </c>
    </row>
    <row r="23" spans="1:6" ht="18.95" customHeight="1" thickTop="1" thickBot="1" x14ac:dyDescent="0.3">
      <c r="A23" s="59" t="s">
        <v>253</v>
      </c>
      <c r="B23" s="36">
        <v>8.5</v>
      </c>
      <c r="C23" s="36">
        <v>17.7</v>
      </c>
      <c r="D23" s="36" t="s">
        <v>431</v>
      </c>
      <c r="E23" s="36">
        <v>27.7</v>
      </c>
      <c r="F23" s="105" t="s">
        <v>252</v>
      </c>
    </row>
    <row r="24" spans="1:6" ht="18.95" customHeight="1" thickTop="1" thickBot="1" x14ac:dyDescent="0.3">
      <c r="A24" s="59" t="s">
        <v>155</v>
      </c>
      <c r="B24" s="35">
        <v>8.9</v>
      </c>
      <c r="C24" s="35">
        <v>1.3</v>
      </c>
      <c r="D24" s="35">
        <v>8.9</v>
      </c>
      <c r="E24" s="35">
        <v>1.3</v>
      </c>
      <c r="F24" s="105" t="s">
        <v>78</v>
      </c>
    </row>
    <row r="25" spans="1:6" ht="18.95" customHeight="1" thickTop="1" thickBot="1" x14ac:dyDescent="0.3">
      <c r="A25" s="59" t="s">
        <v>156</v>
      </c>
      <c r="B25" s="36">
        <v>32.799999999999997</v>
      </c>
      <c r="C25" s="36">
        <v>28</v>
      </c>
      <c r="D25" s="36">
        <v>34.799999999999997</v>
      </c>
      <c r="E25" s="36">
        <v>31</v>
      </c>
      <c r="F25" s="105" t="s">
        <v>79</v>
      </c>
    </row>
    <row r="26" spans="1:6" ht="18.95" customHeight="1" thickTop="1" thickBot="1" x14ac:dyDescent="0.3">
      <c r="A26" s="59" t="s">
        <v>157</v>
      </c>
      <c r="B26" s="35">
        <v>21.2</v>
      </c>
      <c r="C26" s="35">
        <v>25.2</v>
      </c>
      <c r="D26" s="35">
        <v>23.1</v>
      </c>
      <c r="E26" s="35">
        <v>28.2</v>
      </c>
      <c r="F26" s="105" t="s">
        <v>80</v>
      </c>
    </row>
    <row r="27" spans="1:6" ht="18.95" customHeight="1" thickTop="1" thickBot="1" x14ac:dyDescent="0.3">
      <c r="A27" s="59" t="s">
        <v>158</v>
      </c>
      <c r="B27" s="36">
        <v>52.6</v>
      </c>
      <c r="C27" s="36">
        <v>39.6</v>
      </c>
      <c r="D27" s="36">
        <v>54.7</v>
      </c>
      <c r="E27" s="36">
        <v>41.6</v>
      </c>
      <c r="F27" s="105" t="s">
        <v>81</v>
      </c>
    </row>
    <row r="28" spans="1:6" ht="18.95" customHeight="1" thickTop="1" thickBot="1" x14ac:dyDescent="0.3">
      <c r="A28" s="59" t="s">
        <v>159</v>
      </c>
      <c r="B28" s="35">
        <v>27.9</v>
      </c>
      <c r="C28" s="35">
        <v>15</v>
      </c>
      <c r="D28" s="35">
        <v>31</v>
      </c>
      <c r="E28" s="35">
        <v>21.1</v>
      </c>
      <c r="F28" s="105" t="s">
        <v>98</v>
      </c>
    </row>
    <row r="29" spans="1:6" ht="18.95" customHeight="1" thickTop="1" thickBot="1" x14ac:dyDescent="0.3">
      <c r="A29" s="59" t="s">
        <v>339</v>
      </c>
      <c r="B29" s="36">
        <v>15.2</v>
      </c>
      <c r="C29" s="36">
        <v>10.3</v>
      </c>
      <c r="D29" s="36">
        <v>17.5</v>
      </c>
      <c r="E29" s="36">
        <v>11.9</v>
      </c>
      <c r="F29" s="105" t="s">
        <v>82</v>
      </c>
    </row>
    <row r="30" spans="1:6" ht="18.95" customHeight="1" thickTop="1" thickBot="1" x14ac:dyDescent="0.3">
      <c r="A30" s="59" t="s">
        <v>160</v>
      </c>
      <c r="B30" s="35">
        <v>12.8</v>
      </c>
      <c r="C30" s="35">
        <v>6.5</v>
      </c>
      <c r="D30" s="35">
        <v>16.600000000000001</v>
      </c>
      <c r="E30" s="35">
        <v>11</v>
      </c>
      <c r="F30" s="105" t="s">
        <v>83</v>
      </c>
    </row>
    <row r="31" spans="1:6" ht="18.95" customHeight="1" thickTop="1" thickBot="1" x14ac:dyDescent="0.3">
      <c r="A31" s="59" t="s">
        <v>161</v>
      </c>
      <c r="B31" s="36">
        <v>34.9</v>
      </c>
      <c r="C31" s="36">
        <v>30.3</v>
      </c>
      <c r="D31" s="36">
        <v>36.4</v>
      </c>
      <c r="E31" s="36">
        <v>32.4</v>
      </c>
      <c r="F31" s="105" t="s">
        <v>84</v>
      </c>
    </row>
    <row r="32" spans="1:6" ht="18.95" customHeight="1" thickTop="1" thickBot="1" x14ac:dyDescent="0.3">
      <c r="A32" s="59" t="s">
        <v>340</v>
      </c>
      <c r="B32" s="35">
        <v>34.6</v>
      </c>
      <c r="C32" s="35">
        <v>30</v>
      </c>
      <c r="D32" s="35">
        <v>40.299999999999997</v>
      </c>
      <c r="E32" s="35">
        <v>31</v>
      </c>
      <c r="F32" s="105" t="s">
        <v>85</v>
      </c>
    </row>
    <row r="33" spans="1:6" ht="18.95" customHeight="1" thickTop="1" thickBot="1" x14ac:dyDescent="0.3">
      <c r="A33" s="59" t="s">
        <v>162</v>
      </c>
      <c r="B33" s="36">
        <v>20.100000000000001</v>
      </c>
      <c r="C33" s="36">
        <v>11.6</v>
      </c>
      <c r="D33" s="36">
        <v>21.2</v>
      </c>
      <c r="E33" s="36">
        <v>13.4</v>
      </c>
      <c r="F33" s="105" t="s">
        <v>86</v>
      </c>
    </row>
    <row r="34" spans="1:6" ht="18.95" customHeight="1" thickTop="1" thickBot="1" x14ac:dyDescent="0.3">
      <c r="A34" s="59" t="s">
        <v>163</v>
      </c>
      <c r="B34" s="35">
        <v>24.8</v>
      </c>
      <c r="C34" s="35">
        <v>24.1</v>
      </c>
      <c r="D34" s="35">
        <v>26.4</v>
      </c>
      <c r="E34" s="35">
        <v>26.3</v>
      </c>
      <c r="F34" s="105" t="s">
        <v>87</v>
      </c>
    </row>
    <row r="35" spans="1:6" ht="18.95" customHeight="1" thickTop="1" thickBot="1" x14ac:dyDescent="0.3">
      <c r="A35" s="59" t="s">
        <v>164</v>
      </c>
      <c r="B35" s="36">
        <v>2.2000000000000002</v>
      </c>
      <c r="C35" s="36">
        <v>12.4</v>
      </c>
      <c r="D35" s="36">
        <v>3.5</v>
      </c>
      <c r="E35" s="36">
        <v>21.3</v>
      </c>
      <c r="F35" s="105" t="s">
        <v>88</v>
      </c>
    </row>
    <row r="36" spans="1:6" ht="18.95" customHeight="1" thickTop="1" thickBot="1" x14ac:dyDescent="0.3">
      <c r="A36" s="59" t="s">
        <v>165</v>
      </c>
      <c r="B36" s="35">
        <v>40.700000000000003</v>
      </c>
      <c r="C36" s="35">
        <v>38.1</v>
      </c>
      <c r="D36" s="35">
        <v>44.6</v>
      </c>
      <c r="E36" s="35">
        <v>39.700000000000003</v>
      </c>
      <c r="F36" s="105" t="s">
        <v>89</v>
      </c>
    </row>
    <row r="37" spans="1:6" ht="18.95" customHeight="1" thickTop="1" thickBot="1" x14ac:dyDescent="0.3">
      <c r="A37" s="59" t="s">
        <v>166</v>
      </c>
      <c r="B37" s="36">
        <v>42.9</v>
      </c>
      <c r="C37" s="36">
        <v>37.200000000000003</v>
      </c>
      <c r="D37" s="36">
        <v>46</v>
      </c>
      <c r="E37" s="36">
        <v>40.4</v>
      </c>
      <c r="F37" s="105" t="s">
        <v>90</v>
      </c>
    </row>
    <row r="38" spans="1:6" ht="18.95" customHeight="1" thickTop="1" thickBot="1" x14ac:dyDescent="0.3">
      <c r="A38" s="59" t="s">
        <v>167</v>
      </c>
      <c r="B38" s="35">
        <v>27.7</v>
      </c>
      <c r="C38" s="35">
        <v>20.7</v>
      </c>
      <c r="D38" s="35">
        <v>29.7</v>
      </c>
      <c r="E38" s="35">
        <v>23.2</v>
      </c>
      <c r="F38" s="105" t="s">
        <v>91</v>
      </c>
    </row>
    <row r="39" spans="1:6" ht="18.95" customHeight="1" thickTop="1" thickBot="1" x14ac:dyDescent="0.3">
      <c r="A39" s="59" t="s">
        <v>168</v>
      </c>
      <c r="B39" s="36">
        <v>36.4</v>
      </c>
      <c r="C39" s="36">
        <v>34.9</v>
      </c>
      <c r="D39" s="36">
        <v>38.299999999999997</v>
      </c>
      <c r="E39" s="36">
        <v>37.299999999999997</v>
      </c>
      <c r="F39" s="105" t="s">
        <v>92</v>
      </c>
    </row>
    <row r="40" spans="1:6" ht="18.95" customHeight="1" thickTop="1" thickBot="1" x14ac:dyDescent="0.3">
      <c r="A40" s="59" t="s">
        <v>169</v>
      </c>
      <c r="B40" s="35">
        <v>12.6</v>
      </c>
      <c r="C40" s="35">
        <v>15.3</v>
      </c>
      <c r="D40" s="35">
        <v>14.4</v>
      </c>
      <c r="E40" s="35">
        <v>17.8</v>
      </c>
      <c r="F40" s="105" t="s">
        <v>93</v>
      </c>
    </row>
    <row r="41" spans="1:6" ht="18.95" customHeight="1" thickTop="1" thickBot="1" x14ac:dyDescent="0.3">
      <c r="A41" s="59" t="s">
        <v>170</v>
      </c>
      <c r="B41" s="36">
        <v>32.6</v>
      </c>
      <c r="C41" s="36">
        <v>26.9</v>
      </c>
      <c r="D41" s="36">
        <v>35</v>
      </c>
      <c r="E41" s="36">
        <v>29.7</v>
      </c>
      <c r="F41" s="105" t="s">
        <v>94</v>
      </c>
    </row>
    <row r="42" spans="1:6" ht="18.95" customHeight="1" thickTop="1" thickBot="1" x14ac:dyDescent="0.3">
      <c r="A42" s="59" t="s">
        <v>171</v>
      </c>
      <c r="B42" s="50">
        <v>30.9</v>
      </c>
      <c r="C42" s="50">
        <v>29.2</v>
      </c>
      <c r="D42" s="50">
        <v>33.299999999999997</v>
      </c>
      <c r="E42" s="50">
        <v>31.9</v>
      </c>
      <c r="F42" s="105" t="s">
        <v>136</v>
      </c>
    </row>
    <row r="43" spans="1:6" ht="15.75" thickTop="1" x14ac:dyDescent="0.25">
      <c r="A43" s="200" t="s">
        <v>368</v>
      </c>
      <c r="B43" s="201"/>
      <c r="C43" s="201"/>
      <c r="D43" s="201"/>
      <c r="E43" s="201"/>
      <c r="F43" s="202"/>
    </row>
    <row r="44" spans="1:6" x14ac:dyDescent="0.25">
      <c r="A44" s="42"/>
    </row>
    <row r="45" spans="1:6" x14ac:dyDescent="0.25">
      <c r="A45" s="42"/>
    </row>
    <row r="46" spans="1:6" x14ac:dyDescent="0.25">
      <c r="A46" s="42"/>
    </row>
    <row r="47" spans="1:6" x14ac:dyDescent="0.25">
      <c r="A47" s="42"/>
    </row>
    <row r="48" spans="1:6" x14ac:dyDescent="0.25">
      <c r="A48" s="42"/>
    </row>
    <row r="49" spans="1:1" x14ac:dyDescent="0.25">
      <c r="A49" s="42"/>
    </row>
  </sheetData>
  <mergeCells count="9">
    <mergeCell ref="A1:F1"/>
    <mergeCell ref="A2:F2"/>
    <mergeCell ref="A43:F43"/>
    <mergeCell ref="B3:C3"/>
    <mergeCell ref="D3:E3"/>
    <mergeCell ref="A3:A4"/>
    <mergeCell ref="F3:F4"/>
    <mergeCell ref="C12:C13"/>
    <mergeCell ref="E12:E13"/>
  </mergeCells>
  <pageMargins left="0.7" right="0.7" top="0.75" bottom="0.75" header="0.3" footer="0.3"/>
  <pageSetup paperSize="9"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I19"/>
  <sheetViews>
    <sheetView view="pageBreakPreview" zoomScaleSheetLayoutView="100" workbookViewId="0">
      <selection activeCell="A6" sqref="A1:XFD1048576"/>
    </sheetView>
  </sheetViews>
  <sheetFormatPr defaultColWidth="8.85546875" defaultRowHeight="15" x14ac:dyDescent="0.25"/>
  <cols>
    <col min="1" max="1" width="28.5703125" style="49" customWidth="1"/>
    <col min="2" max="4" width="12.28515625" style="49" customWidth="1"/>
    <col min="5" max="5" width="12.5703125" style="49" customWidth="1"/>
    <col min="6" max="6" width="18" style="49" customWidth="1"/>
    <col min="7" max="7" width="32.140625" style="49" customWidth="1"/>
    <col min="8" max="8" width="31.42578125" style="49" customWidth="1"/>
    <col min="9" max="9" width="8.85546875" style="49"/>
    <col min="10" max="10" width="32.140625" style="49" customWidth="1"/>
    <col min="11" max="16384" width="8.85546875" style="49"/>
  </cols>
  <sheetData>
    <row r="1" spans="1:9" ht="32.25" customHeight="1" x14ac:dyDescent="0.25">
      <c r="A1" s="211" t="s">
        <v>406</v>
      </c>
      <c r="B1" s="212"/>
      <c r="C1" s="212"/>
      <c r="D1" s="212"/>
      <c r="E1" s="212"/>
      <c r="F1" s="212"/>
      <c r="G1" s="212"/>
    </row>
    <row r="2" spans="1:9" ht="33" customHeight="1" thickBot="1" x14ac:dyDescent="0.3">
      <c r="A2" s="211" t="s">
        <v>407</v>
      </c>
      <c r="B2" s="212"/>
      <c r="C2" s="212"/>
      <c r="D2" s="212"/>
      <c r="E2" s="212"/>
      <c r="F2" s="212"/>
      <c r="G2" s="212"/>
    </row>
    <row r="3" spans="1:9" ht="18.75" customHeight="1" thickBot="1" x14ac:dyDescent="0.3">
      <c r="A3" s="215">
        <v>2021</v>
      </c>
      <c r="B3" s="216"/>
      <c r="C3" s="216"/>
      <c r="D3" s="216"/>
      <c r="E3" s="216"/>
      <c r="F3" s="216"/>
      <c r="G3" s="217"/>
    </row>
    <row r="4" spans="1:9" ht="66.75" customHeight="1" x14ac:dyDescent="0.25">
      <c r="A4" s="181" t="s">
        <v>392</v>
      </c>
      <c r="B4" s="112" t="s">
        <v>259</v>
      </c>
      <c r="C4" s="112" t="s">
        <v>418</v>
      </c>
      <c r="D4" s="112" t="s">
        <v>349</v>
      </c>
      <c r="E4" s="112" t="s">
        <v>321</v>
      </c>
      <c r="F4" s="112" t="s">
        <v>322</v>
      </c>
      <c r="G4" s="213" t="s">
        <v>9</v>
      </c>
    </row>
    <row r="5" spans="1:9" ht="66.75" customHeight="1" thickBot="1" x14ac:dyDescent="0.3">
      <c r="A5" s="183"/>
      <c r="B5" s="118" t="s">
        <v>194</v>
      </c>
      <c r="C5" s="118" t="s">
        <v>419</v>
      </c>
      <c r="D5" s="118" t="s">
        <v>195</v>
      </c>
      <c r="E5" s="118" t="s">
        <v>196</v>
      </c>
      <c r="F5" s="118" t="s">
        <v>350</v>
      </c>
      <c r="G5" s="214"/>
    </row>
    <row r="6" spans="1:9" ht="35.1" customHeight="1" thickBot="1" x14ac:dyDescent="0.3">
      <c r="A6" s="119" t="s">
        <v>272</v>
      </c>
      <c r="B6" s="15">
        <v>31677</v>
      </c>
      <c r="C6" s="15">
        <v>46127</v>
      </c>
      <c r="D6" s="15">
        <v>26164</v>
      </c>
      <c r="E6" s="15">
        <v>32542</v>
      </c>
      <c r="F6" s="38">
        <f>E6*100/C6</f>
        <v>70.548702495284758</v>
      </c>
      <c r="G6" s="117" t="s">
        <v>10</v>
      </c>
      <c r="I6" s="127"/>
    </row>
    <row r="7" spans="1:9" ht="35.1" customHeight="1" thickBot="1" x14ac:dyDescent="0.3">
      <c r="A7" s="119" t="s">
        <v>273</v>
      </c>
      <c r="B7" s="14">
        <v>3800</v>
      </c>
      <c r="C7" s="14">
        <v>5594</v>
      </c>
      <c r="D7" s="14">
        <v>2740</v>
      </c>
      <c r="E7" s="14">
        <v>3894</v>
      </c>
      <c r="F7" s="128">
        <f>E7*100/C7</f>
        <v>69.610296746514123</v>
      </c>
      <c r="G7" s="117" t="s">
        <v>140</v>
      </c>
      <c r="I7" s="127"/>
    </row>
    <row r="8" spans="1:9" ht="35.1" customHeight="1" thickBot="1" x14ac:dyDescent="0.3">
      <c r="A8" s="119" t="s">
        <v>274</v>
      </c>
      <c r="B8" s="15">
        <v>75369</v>
      </c>
      <c r="C8" s="15">
        <v>127834</v>
      </c>
      <c r="D8" s="15">
        <v>29518</v>
      </c>
      <c r="E8" s="15">
        <v>76154</v>
      </c>
      <c r="F8" s="129">
        <f>E8*100/C8</f>
        <v>59.572570677597511</v>
      </c>
      <c r="G8" s="117" t="s">
        <v>11</v>
      </c>
      <c r="I8" s="127"/>
    </row>
    <row r="9" spans="1:9" ht="35.1" customHeight="1" thickBot="1" x14ac:dyDescent="0.3">
      <c r="A9" s="119" t="s">
        <v>244</v>
      </c>
      <c r="B9" s="14">
        <v>6753</v>
      </c>
      <c r="C9" s="14">
        <v>10450</v>
      </c>
      <c r="D9" s="14">
        <v>6209</v>
      </c>
      <c r="E9" s="14">
        <v>6951</v>
      </c>
      <c r="F9" s="128">
        <f>E9*100/C9</f>
        <v>66.516746411483254</v>
      </c>
      <c r="G9" s="117" t="s">
        <v>12</v>
      </c>
      <c r="I9" s="127"/>
    </row>
    <row r="10" spans="1:9" ht="35.1" customHeight="1" thickBot="1" x14ac:dyDescent="0.3">
      <c r="A10" s="119" t="s">
        <v>275</v>
      </c>
      <c r="B10" s="15">
        <v>89200</v>
      </c>
      <c r="C10" s="15">
        <v>124206</v>
      </c>
      <c r="D10" s="15">
        <v>77168</v>
      </c>
      <c r="E10" s="15">
        <v>92069</v>
      </c>
      <c r="F10" s="129">
        <f>E10*100/C10</f>
        <v>74.126048661095282</v>
      </c>
      <c r="G10" s="117" t="s">
        <v>13</v>
      </c>
      <c r="I10" s="127"/>
    </row>
    <row r="11" spans="1:9" ht="35.1" customHeight="1" thickBot="1" x14ac:dyDescent="0.3">
      <c r="A11" s="119" t="s">
        <v>276</v>
      </c>
      <c r="B11" s="14">
        <v>7788</v>
      </c>
      <c r="C11" s="14">
        <v>12973</v>
      </c>
      <c r="D11" s="14">
        <v>6780</v>
      </c>
      <c r="E11" s="14">
        <v>7768</v>
      </c>
      <c r="F11" s="128">
        <f t="shared" ref="F11:F18" si="0">E11*100/C11</f>
        <v>59.878208587065444</v>
      </c>
      <c r="G11" s="117" t="s">
        <v>14</v>
      </c>
      <c r="I11" s="127"/>
    </row>
    <row r="12" spans="1:9" ht="41.25" customHeight="1" thickBot="1" x14ac:dyDescent="0.3">
      <c r="A12" s="119" t="s">
        <v>277</v>
      </c>
      <c r="B12" s="15">
        <v>136234</v>
      </c>
      <c r="C12" s="15">
        <v>190727</v>
      </c>
      <c r="D12" s="15">
        <v>114304</v>
      </c>
      <c r="E12" s="15">
        <v>135427</v>
      </c>
      <c r="F12" s="129">
        <f t="shared" si="0"/>
        <v>71.005678273133853</v>
      </c>
      <c r="G12" s="117" t="s">
        <v>15</v>
      </c>
      <c r="I12" s="127"/>
    </row>
    <row r="13" spans="1:9" ht="35.1" customHeight="1" thickBot="1" x14ac:dyDescent="0.3">
      <c r="A13" s="119" t="s">
        <v>278</v>
      </c>
      <c r="B13" s="14">
        <v>5292</v>
      </c>
      <c r="C13" s="14">
        <v>8881</v>
      </c>
      <c r="D13" s="14">
        <v>4774</v>
      </c>
      <c r="E13" s="14">
        <v>5264</v>
      </c>
      <c r="F13" s="128">
        <f t="shared" si="0"/>
        <v>59.272604436437341</v>
      </c>
      <c r="G13" s="117" t="s">
        <v>16</v>
      </c>
      <c r="I13" s="127"/>
    </row>
    <row r="14" spans="1:9" ht="41.25" customHeight="1" thickBot="1" x14ac:dyDescent="0.3">
      <c r="A14" s="119" t="s">
        <v>320</v>
      </c>
      <c r="B14" s="15">
        <v>13568</v>
      </c>
      <c r="C14" s="15">
        <v>21287</v>
      </c>
      <c r="D14" s="15">
        <v>10703</v>
      </c>
      <c r="E14" s="15">
        <v>12982</v>
      </c>
      <c r="F14" s="129">
        <f t="shared" si="0"/>
        <v>60.985578052332407</v>
      </c>
      <c r="G14" s="117" t="s">
        <v>17</v>
      </c>
      <c r="I14" s="127"/>
    </row>
    <row r="15" spans="1:9" ht="45" customHeight="1" thickBot="1" x14ac:dyDescent="0.3">
      <c r="A15" s="119" t="s">
        <v>351</v>
      </c>
      <c r="B15" s="14">
        <v>28</v>
      </c>
      <c r="C15" s="14">
        <v>55</v>
      </c>
      <c r="D15" s="14">
        <v>17</v>
      </c>
      <c r="E15" s="14">
        <v>23</v>
      </c>
      <c r="F15" s="128">
        <f t="shared" si="0"/>
        <v>41.81818181818182</v>
      </c>
      <c r="G15" s="117" t="s">
        <v>18</v>
      </c>
    </row>
    <row r="16" spans="1:9" ht="41.25" customHeight="1" thickBot="1" x14ac:dyDescent="0.3">
      <c r="A16" s="119" t="s">
        <v>290</v>
      </c>
      <c r="B16" s="15">
        <v>507</v>
      </c>
      <c r="C16" s="15">
        <v>855</v>
      </c>
      <c r="D16" s="15">
        <v>419</v>
      </c>
      <c r="E16" s="15">
        <v>453</v>
      </c>
      <c r="F16" s="129">
        <f t="shared" si="0"/>
        <v>52.982456140350877</v>
      </c>
      <c r="G16" s="117" t="s">
        <v>19</v>
      </c>
    </row>
    <row r="17" spans="1:7" ht="45" customHeight="1" thickBot="1" x14ac:dyDescent="0.3">
      <c r="A17" s="119" t="s">
        <v>291</v>
      </c>
      <c r="B17" s="14">
        <v>1071</v>
      </c>
      <c r="C17" s="14">
        <v>2653</v>
      </c>
      <c r="D17" s="14">
        <v>934</v>
      </c>
      <c r="E17" s="14">
        <v>977</v>
      </c>
      <c r="F17" s="128">
        <f t="shared" si="0"/>
        <v>36.826234451564268</v>
      </c>
      <c r="G17" s="117" t="s">
        <v>20</v>
      </c>
    </row>
    <row r="18" spans="1:7" ht="35.1" customHeight="1" thickBot="1" x14ac:dyDescent="0.3">
      <c r="A18" s="119" t="s">
        <v>348</v>
      </c>
      <c r="B18" s="15">
        <v>428278</v>
      </c>
      <c r="C18" s="15">
        <v>631052</v>
      </c>
      <c r="D18" s="15">
        <v>332083</v>
      </c>
      <c r="E18" s="15">
        <v>430718</v>
      </c>
      <c r="F18" s="130">
        <f t="shared" si="0"/>
        <v>68.253963223315992</v>
      </c>
      <c r="G18" s="117" t="s">
        <v>289</v>
      </c>
    </row>
    <row r="19" spans="1:7" ht="21.75" customHeight="1" x14ac:dyDescent="0.25">
      <c r="A19" s="150" t="s">
        <v>335</v>
      </c>
      <c r="B19" s="151"/>
      <c r="C19" s="151"/>
      <c r="D19" s="151"/>
      <c r="E19" s="151"/>
      <c r="F19" s="151"/>
      <c r="G19" s="151"/>
    </row>
  </sheetData>
  <mergeCells count="6">
    <mergeCell ref="A1:G1"/>
    <mergeCell ref="A2:G2"/>
    <mergeCell ref="A19:G19"/>
    <mergeCell ref="G4:G5"/>
    <mergeCell ref="A4:A5"/>
    <mergeCell ref="A3:G3"/>
  </mergeCells>
  <pageMargins left="0.56999999999999995" right="0.52" top="0.75" bottom="0.75" header="0.3" footer="0.3"/>
  <pageSetup scale="7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I20"/>
  <sheetViews>
    <sheetView view="pageBreakPreview" zoomScaleSheetLayoutView="100" workbookViewId="0">
      <selection activeCell="H5" sqref="H5"/>
    </sheetView>
  </sheetViews>
  <sheetFormatPr defaultColWidth="8.85546875" defaultRowHeight="15" x14ac:dyDescent="0.25"/>
  <cols>
    <col min="1" max="1" width="27.42578125" style="49" customWidth="1"/>
    <col min="2" max="4" width="12.28515625" style="49" customWidth="1"/>
    <col min="5" max="5" width="12.5703125" style="49" customWidth="1"/>
    <col min="6" max="6" width="13.42578125" style="49" customWidth="1"/>
    <col min="7" max="7" width="28.7109375" style="49" customWidth="1"/>
    <col min="8" max="8" width="31.85546875" style="49" customWidth="1"/>
    <col min="9" max="9" width="8.85546875" style="49"/>
    <col min="10" max="10" width="32.140625" style="49" customWidth="1"/>
    <col min="11" max="16384" width="8.85546875" style="49"/>
  </cols>
  <sheetData>
    <row r="1" spans="1:9" ht="36" customHeight="1" x14ac:dyDescent="0.25">
      <c r="A1" s="211" t="s">
        <v>408</v>
      </c>
      <c r="B1" s="212"/>
      <c r="C1" s="212"/>
      <c r="D1" s="212"/>
      <c r="E1" s="212"/>
      <c r="F1" s="212"/>
      <c r="G1" s="212"/>
    </row>
    <row r="2" spans="1:9" ht="36.6" customHeight="1" thickBot="1" x14ac:dyDescent="0.3">
      <c r="A2" s="211" t="s">
        <v>409</v>
      </c>
      <c r="B2" s="212"/>
      <c r="C2" s="212"/>
      <c r="D2" s="212"/>
      <c r="E2" s="212"/>
      <c r="F2" s="212"/>
      <c r="G2" s="212"/>
    </row>
    <row r="3" spans="1:9" ht="16.5" customHeight="1" thickBot="1" x14ac:dyDescent="0.3">
      <c r="A3" s="215">
        <v>2021</v>
      </c>
      <c r="B3" s="216"/>
      <c r="C3" s="216"/>
      <c r="D3" s="216"/>
      <c r="E3" s="216"/>
      <c r="F3" s="216"/>
      <c r="G3" s="217"/>
    </row>
    <row r="4" spans="1:9" ht="52.15" customHeight="1" x14ac:dyDescent="0.25">
      <c r="A4" s="218" t="s">
        <v>393</v>
      </c>
      <c r="B4" s="172" t="s">
        <v>323</v>
      </c>
      <c r="C4" s="172" t="s">
        <v>324</v>
      </c>
      <c r="D4" s="172" t="s">
        <v>260</v>
      </c>
      <c r="E4" s="172" t="s">
        <v>325</v>
      </c>
      <c r="F4" s="172" t="s">
        <v>395</v>
      </c>
      <c r="G4" s="181" t="s">
        <v>21</v>
      </c>
    </row>
    <row r="5" spans="1:9" ht="30.75" customHeight="1" x14ac:dyDescent="0.25">
      <c r="A5" s="181"/>
      <c r="B5" s="173"/>
      <c r="C5" s="173"/>
      <c r="D5" s="173"/>
      <c r="E5" s="173"/>
      <c r="F5" s="173"/>
      <c r="G5" s="181"/>
    </row>
    <row r="6" spans="1:9" ht="64.5" customHeight="1" thickBot="1" x14ac:dyDescent="0.3">
      <c r="A6" s="183"/>
      <c r="B6" s="118" t="s">
        <v>299</v>
      </c>
      <c r="C6" s="118" t="s">
        <v>300</v>
      </c>
      <c r="D6" s="118" t="s">
        <v>197</v>
      </c>
      <c r="E6" s="118" t="s">
        <v>198</v>
      </c>
      <c r="F6" s="118" t="s">
        <v>394</v>
      </c>
      <c r="G6" s="183"/>
      <c r="H6" s="127"/>
      <c r="I6" s="127"/>
    </row>
    <row r="7" spans="1:9" s="131" customFormat="1" ht="39.950000000000003" customHeight="1" thickBot="1" x14ac:dyDescent="0.3">
      <c r="A7" s="119" t="s">
        <v>272</v>
      </c>
      <c r="B7" s="14">
        <v>26164</v>
      </c>
      <c r="C7" s="14">
        <v>185836</v>
      </c>
      <c r="D7" s="14">
        <v>3368</v>
      </c>
      <c r="E7" s="14">
        <v>7745</v>
      </c>
      <c r="F7" s="124">
        <f>D7*100/C7</f>
        <v>1.8123506747885232</v>
      </c>
      <c r="G7" s="117" t="s">
        <v>10</v>
      </c>
    </row>
    <row r="8" spans="1:9" s="131" customFormat="1" ht="39.950000000000003" customHeight="1" thickBot="1" x14ac:dyDescent="0.3">
      <c r="A8" s="119" t="s">
        <v>280</v>
      </c>
      <c r="B8" s="15">
        <v>2740</v>
      </c>
      <c r="C8" s="15">
        <v>19222</v>
      </c>
      <c r="D8" s="15">
        <v>158</v>
      </c>
      <c r="E8" s="15">
        <v>567</v>
      </c>
      <c r="F8" s="123">
        <f>D8*100/C8</f>
        <v>0.82197482051815629</v>
      </c>
      <c r="G8" s="117" t="s">
        <v>22</v>
      </c>
    </row>
    <row r="9" spans="1:9" s="131" customFormat="1" ht="39.950000000000003" customHeight="1" thickBot="1" x14ac:dyDescent="0.3">
      <c r="A9" s="119" t="s">
        <v>274</v>
      </c>
      <c r="B9" s="14">
        <v>29518</v>
      </c>
      <c r="C9" s="14">
        <v>214428</v>
      </c>
      <c r="D9" s="14">
        <v>1618</v>
      </c>
      <c r="E9" s="14">
        <v>4405</v>
      </c>
      <c r="F9" s="124">
        <f>D9*100/C9</f>
        <v>0.75456563508497021</v>
      </c>
      <c r="G9" s="117" t="s">
        <v>11</v>
      </c>
    </row>
    <row r="10" spans="1:9" s="131" customFormat="1" ht="39.950000000000003" customHeight="1" thickBot="1" x14ac:dyDescent="0.3">
      <c r="A10" s="119" t="s">
        <v>249</v>
      </c>
      <c r="B10" s="15">
        <v>6209</v>
      </c>
      <c r="C10" s="15">
        <v>56720</v>
      </c>
      <c r="D10" s="15">
        <v>964</v>
      </c>
      <c r="E10" s="15">
        <v>1137</v>
      </c>
      <c r="F10" s="123">
        <f t="shared" ref="F10:F19" si="0">D10*100/C10</f>
        <v>1.6995768688293371</v>
      </c>
      <c r="G10" s="117" t="s">
        <v>12</v>
      </c>
    </row>
    <row r="11" spans="1:9" s="131" customFormat="1" ht="39.950000000000003" customHeight="1" thickBot="1" x14ac:dyDescent="0.3">
      <c r="A11" s="119" t="s">
        <v>281</v>
      </c>
      <c r="B11" s="14">
        <v>77168</v>
      </c>
      <c r="C11" s="14">
        <v>502938</v>
      </c>
      <c r="D11" s="14">
        <v>6502</v>
      </c>
      <c r="E11" s="14">
        <v>13056</v>
      </c>
      <c r="F11" s="124">
        <f t="shared" si="0"/>
        <v>1.2928034867120799</v>
      </c>
      <c r="G11" s="117" t="s">
        <v>23</v>
      </c>
    </row>
    <row r="12" spans="1:9" s="131" customFormat="1" ht="39.950000000000003" customHeight="1" thickBot="1" x14ac:dyDescent="0.3">
      <c r="A12" s="119" t="s">
        <v>276</v>
      </c>
      <c r="B12" s="15">
        <v>6780</v>
      </c>
      <c r="C12" s="15">
        <v>46784</v>
      </c>
      <c r="D12" s="15">
        <v>253</v>
      </c>
      <c r="E12" s="15">
        <v>789</v>
      </c>
      <c r="F12" s="123">
        <f t="shared" si="0"/>
        <v>0.54078317373461016</v>
      </c>
      <c r="G12" s="117" t="s">
        <v>14</v>
      </c>
    </row>
    <row r="13" spans="1:9" s="131" customFormat="1" ht="39.950000000000003" customHeight="1" thickBot="1" x14ac:dyDescent="0.3">
      <c r="A13" s="119" t="s">
        <v>277</v>
      </c>
      <c r="B13" s="14">
        <v>114304</v>
      </c>
      <c r="C13" s="14">
        <v>765709</v>
      </c>
      <c r="D13" s="14">
        <v>4315</v>
      </c>
      <c r="E13" s="14">
        <v>19851</v>
      </c>
      <c r="F13" s="124">
        <f t="shared" si="0"/>
        <v>0.56353000944222931</v>
      </c>
      <c r="G13" s="117" t="s">
        <v>15</v>
      </c>
    </row>
    <row r="14" spans="1:9" s="131" customFormat="1" ht="39.950000000000003" customHeight="1" thickBot="1" x14ac:dyDescent="0.3">
      <c r="A14" s="119" t="s">
        <v>278</v>
      </c>
      <c r="B14" s="15">
        <v>4774</v>
      </c>
      <c r="C14" s="15">
        <v>25960</v>
      </c>
      <c r="D14" s="15">
        <v>267</v>
      </c>
      <c r="E14" s="15">
        <v>939</v>
      </c>
      <c r="F14" s="123">
        <f t="shared" si="0"/>
        <v>1.0285053929121726</v>
      </c>
      <c r="G14" s="117" t="s">
        <v>24</v>
      </c>
    </row>
    <row r="15" spans="1:9" s="131" customFormat="1" ht="39.950000000000003" customHeight="1" thickBot="1" x14ac:dyDescent="0.3">
      <c r="A15" s="119" t="s">
        <v>320</v>
      </c>
      <c r="B15" s="14">
        <v>10703</v>
      </c>
      <c r="C15" s="14">
        <v>65186</v>
      </c>
      <c r="D15" s="14">
        <v>513</v>
      </c>
      <c r="E15" s="14">
        <v>1335</v>
      </c>
      <c r="F15" s="124">
        <f t="shared" si="0"/>
        <v>0.78697879912864721</v>
      </c>
      <c r="G15" s="117" t="s">
        <v>17</v>
      </c>
    </row>
    <row r="16" spans="1:9" s="131" customFormat="1" ht="39.950000000000003" customHeight="1" thickBot="1" x14ac:dyDescent="0.3">
      <c r="A16" s="119" t="s">
        <v>351</v>
      </c>
      <c r="B16" s="15">
        <v>17</v>
      </c>
      <c r="C16" s="15">
        <v>542</v>
      </c>
      <c r="D16" s="15">
        <v>4</v>
      </c>
      <c r="E16" s="15">
        <v>17</v>
      </c>
      <c r="F16" s="123">
        <f t="shared" si="0"/>
        <v>0.73800738007380073</v>
      </c>
      <c r="G16" s="117" t="s">
        <v>18</v>
      </c>
    </row>
    <row r="17" spans="1:7" s="131" customFormat="1" ht="39.950000000000003" customHeight="1" thickBot="1" x14ac:dyDescent="0.3">
      <c r="A17" s="119" t="s">
        <v>290</v>
      </c>
      <c r="B17" s="14">
        <v>419</v>
      </c>
      <c r="C17" s="14">
        <v>2663</v>
      </c>
      <c r="D17" s="14">
        <v>7</v>
      </c>
      <c r="E17" s="14">
        <v>16</v>
      </c>
      <c r="F17" s="124">
        <f t="shared" si="0"/>
        <v>0.26286143447239957</v>
      </c>
      <c r="G17" s="117" t="s">
        <v>25</v>
      </c>
    </row>
    <row r="18" spans="1:7" s="131" customFormat="1" ht="39.950000000000003" customHeight="1" thickBot="1" x14ac:dyDescent="0.3">
      <c r="A18" s="119" t="s">
        <v>353</v>
      </c>
      <c r="B18" s="15">
        <v>934</v>
      </c>
      <c r="C18" s="15">
        <v>9795</v>
      </c>
      <c r="D18" s="15">
        <v>88</v>
      </c>
      <c r="E18" s="15">
        <v>197</v>
      </c>
      <c r="F18" s="123">
        <f t="shared" si="0"/>
        <v>0.89841755997958139</v>
      </c>
      <c r="G18" s="117" t="s">
        <v>20</v>
      </c>
    </row>
    <row r="19" spans="1:7" s="131" customFormat="1" ht="39.950000000000003" customHeight="1" thickBot="1" x14ac:dyDescent="0.3">
      <c r="A19" s="119" t="s">
        <v>352</v>
      </c>
      <c r="B19" s="14">
        <v>332083</v>
      </c>
      <c r="C19" s="14">
        <v>2121755</v>
      </c>
      <c r="D19" s="14">
        <v>23243</v>
      </c>
      <c r="E19" s="14">
        <v>60293</v>
      </c>
      <c r="F19" s="132">
        <f t="shared" si="0"/>
        <v>1.0954610687850388</v>
      </c>
      <c r="G19" s="117" t="s">
        <v>258</v>
      </c>
    </row>
    <row r="20" spans="1:7" ht="24" customHeight="1" x14ac:dyDescent="0.25">
      <c r="A20" s="150" t="s">
        <v>334</v>
      </c>
      <c r="B20" s="151"/>
      <c r="C20" s="151"/>
      <c r="D20" s="151"/>
      <c r="E20" s="151"/>
      <c r="F20" s="151"/>
      <c r="G20" s="151"/>
    </row>
  </sheetData>
  <mergeCells count="11">
    <mergeCell ref="F4:F5"/>
    <mergeCell ref="A1:G1"/>
    <mergeCell ref="A2:G2"/>
    <mergeCell ref="A20:G20"/>
    <mergeCell ref="B4:B5"/>
    <mergeCell ref="C4:C5"/>
    <mergeCell ref="D4:D5"/>
    <mergeCell ref="E4:E5"/>
    <mergeCell ref="G4:G6"/>
    <mergeCell ref="A4:A6"/>
    <mergeCell ref="A3:G3"/>
  </mergeCells>
  <pageMargins left="0.7" right="0.7" top="0.75" bottom="0.75" header="0.3" footer="0.3"/>
  <pageSetup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5B0E1-BA78-4590-BC7E-998812DF461C}">
  <sheetPr>
    <tabColor rgb="FFFF0000"/>
  </sheetPr>
  <dimension ref="A1:D41"/>
  <sheetViews>
    <sheetView view="pageBreakPreview" zoomScaleNormal="100" zoomScaleSheetLayoutView="100" workbookViewId="0">
      <selection activeCell="C15" sqref="C15"/>
    </sheetView>
  </sheetViews>
  <sheetFormatPr defaultRowHeight="15" x14ac:dyDescent="0.25"/>
  <cols>
    <col min="1" max="1" width="29.140625" customWidth="1"/>
    <col min="2" max="2" width="16.85546875" customWidth="1"/>
    <col min="3" max="3" width="18.140625" customWidth="1"/>
    <col min="4" max="4" width="32.28515625" customWidth="1"/>
    <col min="5" max="5" width="33.5703125" customWidth="1"/>
  </cols>
  <sheetData>
    <row r="1" spans="1:4" ht="29.25" customHeight="1" x14ac:dyDescent="0.25">
      <c r="A1" s="148" t="s">
        <v>410</v>
      </c>
      <c r="B1" s="149"/>
      <c r="C1" s="149"/>
      <c r="D1" s="149"/>
    </row>
    <row r="2" spans="1:4" ht="29.25" customHeight="1" thickBot="1" x14ac:dyDescent="0.3">
      <c r="A2" s="148" t="s">
        <v>411</v>
      </c>
      <c r="B2" s="149"/>
      <c r="C2" s="149"/>
      <c r="D2" s="149"/>
    </row>
    <row r="3" spans="1:4" ht="20.25" customHeight="1" thickBot="1" x14ac:dyDescent="0.3">
      <c r="A3" s="84" t="s">
        <v>366</v>
      </c>
      <c r="B3" s="97" t="s">
        <v>97</v>
      </c>
      <c r="C3" s="81" t="s">
        <v>282</v>
      </c>
      <c r="D3" s="81" t="s">
        <v>26</v>
      </c>
    </row>
    <row r="4" spans="1:4" ht="15.75" thickBot="1" x14ac:dyDescent="0.3">
      <c r="A4" s="56" t="s">
        <v>354</v>
      </c>
      <c r="B4" s="89">
        <v>16.399999999999999</v>
      </c>
      <c r="C4" s="90">
        <v>16.2</v>
      </c>
      <c r="D4" s="65" t="s">
        <v>63</v>
      </c>
    </row>
    <row r="5" spans="1:4" ht="15.75" thickBot="1" x14ac:dyDescent="0.3">
      <c r="A5" s="56" t="s">
        <v>141</v>
      </c>
      <c r="B5" s="91">
        <v>33</v>
      </c>
      <c r="C5" s="92">
        <v>29.3</v>
      </c>
      <c r="D5" s="65" t="s">
        <v>64</v>
      </c>
    </row>
    <row r="6" spans="1:4" ht="15.75" thickBot="1" x14ac:dyDescent="0.3">
      <c r="A6" s="56" t="s">
        <v>142</v>
      </c>
      <c r="B6" s="89">
        <v>23.5</v>
      </c>
      <c r="C6" s="93">
        <v>18.899999999999999</v>
      </c>
      <c r="D6" s="65" t="s">
        <v>65</v>
      </c>
    </row>
    <row r="7" spans="1:4" ht="15.75" thickBot="1" x14ac:dyDescent="0.3">
      <c r="A7" s="56" t="s">
        <v>143</v>
      </c>
      <c r="B7" s="91">
        <v>30.8</v>
      </c>
      <c r="C7" s="92">
        <v>31.8</v>
      </c>
      <c r="D7" s="65" t="s">
        <v>66</v>
      </c>
    </row>
    <row r="8" spans="1:4" ht="15.75" thickBot="1" x14ac:dyDescent="0.3">
      <c r="A8" s="56" t="s">
        <v>144</v>
      </c>
      <c r="B8" s="89">
        <v>42.5</v>
      </c>
      <c r="C8" s="90">
        <v>40.799999999999997</v>
      </c>
      <c r="D8" s="65" t="s">
        <v>67</v>
      </c>
    </row>
    <row r="9" spans="1:4" ht="15.75" thickBot="1" x14ac:dyDescent="0.3">
      <c r="A9" s="56" t="s">
        <v>145</v>
      </c>
      <c r="B9" s="91">
        <v>12.7</v>
      </c>
      <c r="C9" s="94">
        <v>9.6999999999999993</v>
      </c>
      <c r="D9" s="65" t="s">
        <v>68</v>
      </c>
    </row>
    <row r="10" spans="1:4" ht="15.75" thickBot="1" x14ac:dyDescent="0.3">
      <c r="A10" s="56" t="s">
        <v>146</v>
      </c>
      <c r="B10" s="89">
        <v>21.3</v>
      </c>
      <c r="C10" s="93">
        <v>12</v>
      </c>
      <c r="D10" s="65" t="s">
        <v>69</v>
      </c>
    </row>
    <row r="11" spans="1:4" ht="26.25" thickBot="1" x14ac:dyDescent="0.3">
      <c r="A11" s="56" t="s">
        <v>371</v>
      </c>
      <c r="B11" s="91">
        <v>26.8</v>
      </c>
      <c r="C11" s="92">
        <v>26.4</v>
      </c>
      <c r="D11" s="65" t="s">
        <v>279</v>
      </c>
    </row>
    <row r="12" spans="1:4" ht="15.75" thickBot="1" x14ac:dyDescent="0.3">
      <c r="A12" s="56" t="s">
        <v>147</v>
      </c>
      <c r="B12" s="89">
        <v>14.3</v>
      </c>
      <c r="C12" s="90">
        <v>9.9</v>
      </c>
      <c r="D12" s="65" t="s">
        <v>35</v>
      </c>
    </row>
    <row r="13" spans="1:4" ht="15.75" thickBot="1" x14ac:dyDescent="0.3">
      <c r="A13" s="56" t="s">
        <v>148</v>
      </c>
      <c r="B13" s="91">
        <v>9.8000000000000007</v>
      </c>
      <c r="C13" s="92">
        <v>5.8</v>
      </c>
      <c r="D13" s="65" t="s">
        <v>70</v>
      </c>
    </row>
    <row r="14" spans="1:4" ht="15.75" thickBot="1" x14ac:dyDescent="0.3">
      <c r="A14" s="56" t="s">
        <v>149</v>
      </c>
      <c r="B14" s="89">
        <v>24.9</v>
      </c>
      <c r="C14" s="93">
        <v>21.8</v>
      </c>
      <c r="D14" s="65" t="s">
        <v>71</v>
      </c>
    </row>
    <row r="15" spans="1:4" ht="15.75" thickBot="1" x14ac:dyDescent="0.3">
      <c r="A15" s="56" t="s">
        <v>150</v>
      </c>
      <c r="B15" s="91">
        <v>19.399999999999999</v>
      </c>
      <c r="C15" s="92">
        <v>12.5</v>
      </c>
      <c r="D15" s="66" t="s">
        <v>72</v>
      </c>
    </row>
    <row r="16" spans="1:4" ht="15.75" thickBot="1" x14ac:dyDescent="0.3">
      <c r="A16" s="56" t="s">
        <v>151</v>
      </c>
      <c r="B16" s="89">
        <v>8.6</v>
      </c>
      <c r="C16" s="90">
        <v>5.4</v>
      </c>
      <c r="D16" s="65" t="s">
        <v>73</v>
      </c>
    </row>
    <row r="17" spans="1:4" ht="15.75" thickBot="1" x14ac:dyDescent="0.3">
      <c r="A17" s="56" t="s">
        <v>367</v>
      </c>
      <c r="B17" s="91">
        <v>8.6999999999999993</v>
      </c>
      <c r="C17" s="94">
        <v>4.5</v>
      </c>
      <c r="D17" s="65" t="s">
        <v>74</v>
      </c>
    </row>
    <row r="18" spans="1:4" ht="15.75" thickBot="1" x14ac:dyDescent="0.3">
      <c r="A18" s="56" t="s">
        <v>152</v>
      </c>
      <c r="B18" s="89">
        <v>37.9</v>
      </c>
      <c r="C18" s="93">
        <v>32.200000000000003</v>
      </c>
      <c r="D18" s="65" t="s">
        <v>75</v>
      </c>
    </row>
    <row r="19" spans="1:4" ht="15.75" thickBot="1" x14ac:dyDescent="0.3">
      <c r="A19" s="56" t="s">
        <v>153</v>
      </c>
      <c r="B19" s="91">
        <v>21.4</v>
      </c>
      <c r="C19" s="92">
        <v>21.3</v>
      </c>
      <c r="D19" s="65" t="s">
        <v>76</v>
      </c>
    </row>
    <row r="20" spans="1:4" ht="15.75" thickBot="1" x14ac:dyDescent="0.3">
      <c r="A20" s="56" t="s">
        <v>154</v>
      </c>
      <c r="B20" s="89">
        <v>7.6</v>
      </c>
      <c r="C20" s="90">
        <v>6.3</v>
      </c>
      <c r="D20" s="65" t="s">
        <v>77</v>
      </c>
    </row>
    <row r="21" spans="1:4" ht="15.75" thickBot="1" x14ac:dyDescent="0.3">
      <c r="A21" s="56" t="s">
        <v>284</v>
      </c>
      <c r="B21" s="91">
        <v>4.9000000000000004</v>
      </c>
      <c r="C21" s="92">
        <v>2.5</v>
      </c>
      <c r="D21" s="65" t="s">
        <v>252</v>
      </c>
    </row>
    <row r="22" spans="1:4" ht="15.75" thickBot="1" x14ac:dyDescent="0.3">
      <c r="A22" s="56" t="s">
        <v>155</v>
      </c>
      <c r="B22" s="89">
        <v>1.9</v>
      </c>
      <c r="C22" s="93">
        <v>1.3</v>
      </c>
      <c r="D22" s="65" t="s">
        <v>78</v>
      </c>
    </row>
    <row r="23" spans="1:4" ht="15.75" thickBot="1" x14ac:dyDescent="0.3">
      <c r="A23" s="56" t="s">
        <v>156</v>
      </c>
      <c r="B23" s="91">
        <v>32.4</v>
      </c>
      <c r="C23" s="92">
        <v>23.1</v>
      </c>
      <c r="D23" s="65" t="s">
        <v>79</v>
      </c>
    </row>
    <row r="24" spans="1:4" ht="15.75" thickBot="1" x14ac:dyDescent="0.3">
      <c r="A24" s="56" t="s">
        <v>157</v>
      </c>
      <c r="B24" s="89">
        <v>26.3</v>
      </c>
      <c r="C24" s="90">
        <v>21.9</v>
      </c>
      <c r="D24" s="65" t="s">
        <v>80</v>
      </c>
    </row>
    <row r="25" spans="1:4" ht="15.75" thickBot="1" x14ac:dyDescent="0.3">
      <c r="A25" s="56" t="s">
        <v>158</v>
      </c>
      <c r="B25" s="91">
        <v>13.7</v>
      </c>
      <c r="C25" s="94">
        <v>16.3</v>
      </c>
      <c r="D25" s="65" t="s">
        <v>81</v>
      </c>
    </row>
    <row r="26" spans="1:4" ht="15.75" thickBot="1" x14ac:dyDescent="0.3">
      <c r="A26" s="56" t="s">
        <v>159</v>
      </c>
      <c r="B26" s="89">
        <v>16.899999999999999</v>
      </c>
      <c r="C26" s="93">
        <v>16.899999999999999</v>
      </c>
      <c r="D26" s="65" t="s">
        <v>98</v>
      </c>
    </row>
    <row r="27" spans="1:4" ht="15.75" thickBot="1" x14ac:dyDescent="0.3">
      <c r="A27" s="56" t="s">
        <v>339</v>
      </c>
      <c r="B27" s="91">
        <v>10.9</v>
      </c>
      <c r="C27" s="92">
        <v>8</v>
      </c>
      <c r="D27" s="65" t="s">
        <v>82</v>
      </c>
    </row>
    <row r="28" spans="1:4" ht="15.75" thickBot="1" x14ac:dyDescent="0.3">
      <c r="A28" s="56" t="s">
        <v>160</v>
      </c>
      <c r="B28" s="89">
        <v>13.4</v>
      </c>
      <c r="C28" s="90">
        <v>5.6</v>
      </c>
      <c r="D28" s="65" t="s">
        <v>83</v>
      </c>
    </row>
    <row r="29" spans="1:4" ht="15.75" thickBot="1" x14ac:dyDescent="0.3">
      <c r="A29" s="56" t="s">
        <v>161</v>
      </c>
      <c r="B29" s="91">
        <v>21.3</v>
      </c>
      <c r="C29" s="92">
        <v>20.5</v>
      </c>
      <c r="D29" s="65" t="s">
        <v>84</v>
      </c>
    </row>
    <row r="30" spans="1:4" ht="15.75" thickBot="1" x14ac:dyDescent="0.3">
      <c r="A30" s="56" t="s">
        <v>340</v>
      </c>
      <c r="B30" s="89">
        <v>10.7</v>
      </c>
      <c r="C30" s="93">
        <v>6.5</v>
      </c>
      <c r="D30" s="65" t="s">
        <v>85</v>
      </c>
    </row>
    <row r="31" spans="1:4" ht="15.75" thickBot="1" x14ac:dyDescent="0.3">
      <c r="A31" s="56" t="s">
        <v>162</v>
      </c>
      <c r="B31" s="91">
        <v>7.6</v>
      </c>
      <c r="C31" s="92">
        <v>8.6999999999999993</v>
      </c>
      <c r="D31" s="65" t="s">
        <v>86</v>
      </c>
    </row>
    <row r="32" spans="1:4" ht="15.75" thickBot="1" x14ac:dyDescent="0.3">
      <c r="A32" s="56" t="s">
        <v>163</v>
      </c>
      <c r="B32" s="89">
        <v>35.4</v>
      </c>
      <c r="C32" s="90">
        <v>25.4</v>
      </c>
      <c r="D32" s="65" t="s">
        <v>87</v>
      </c>
    </row>
    <row r="33" spans="1:4" ht="15.75" thickBot="1" x14ac:dyDescent="0.3">
      <c r="A33" s="56" t="s">
        <v>164</v>
      </c>
      <c r="B33" s="91">
        <v>15</v>
      </c>
      <c r="C33" s="94">
        <v>10.8</v>
      </c>
      <c r="D33" s="65" t="s">
        <v>88</v>
      </c>
    </row>
    <row r="34" spans="1:4" ht="15.75" thickBot="1" x14ac:dyDescent="0.3">
      <c r="A34" s="56" t="s">
        <v>165</v>
      </c>
      <c r="B34" s="89">
        <v>16.3</v>
      </c>
      <c r="C34" s="93">
        <v>12.8</v>
      </c>
      <c r="D34" s="65" t="s">
        <v>89</v>
      </c>
    </row>
    <row r="35" spans="1:4" ht="15.75" thickBot="1" x14ac:dyDescent="0.3">
      <c r="A35" s="56" t="s">
        <v>166</v>
      </c>
      <c r="B35" s="91">
        <v>26.2</v>
      </c>
      <c r="C35" s="92">
        <v>23.5</v>
      </c>
      <c r="D35" s="65" t="s">
        <v>90</v>
      </c>
    </row>
    <row r="36" spans="1:4" ht="15.75" thickBot="1" x14ac:dyDescent="0.3">
      <c r="A36" s="56" t="s">
        <v>167</v>
      </c>
      <c r="B36" s="89">
        <v>33.1</v>
      </c>
      <c r="C36" s="90">
        <v>40.1</v>
      </c>
      <c r="D36" s="65" t="s">
        <v>91</v>
      </c>
    </row>
    <row r="37" spans="1:4" ht="15.75" thickBot="1" x14ac:dyDescent="0.3">
      <c r="A37" s="56" t="s">
        <v>168</v>
      </c>
      <c r="B37" s="91">
        <v>21.1</v>
      </c>
      <c r="C37" s="92">
        <v>15.8</v>
      </c>
      <c r="D37" s="65" t="s">
        <v>92</v>
      </c>
    </row>
    <row r="38" spans="1:4" ht="15.75" thickBot="1" x14ac:dyDescent="0.3">
      <c r="A38" s="56" t="s">
        <v>169</v>
      </c>
      <c r="B38" s="89">
        <v>13.8</v>
      </c>
      <c r="C38" s="90">
        <v>9.8000000000000007</v>
      </c>
      <c r="D38" s="65" t="s">
        <v>93</v>
      </c>
    </row>
    <row r="39" spans="1:4" ht="15.75" thickBot="1" x14ac:dyDescent="0.3">
      <c r="A39" s="56" t="s">
        <v>170</v>
      </c>
      <c r="B39" s="91">
        <v>41.6</v>
      </c>
      <c r="C39" s="92">
        <v>41.6</v>
      </c>
      <c r="D39" s="65" t="s">
        <v>94</v>
      </c>
    </row>
    <row r="40" spans="1:4" x14ac:dyDescent="0.25">
      <c r="A40" s="56" t="s">
        <v>171</v>
      </c>
      <c r="B40" s="95">
        <v>26.8</v>
      </c>
      <c r="C40" s="96">
        <v>23.3</v>
      </c>
      <c r="D40" s="67" t="s">
        <v>136</v>
      </c>
    </row>
    <row r="41" spans="1:4" x14ac:dyDescent="0.25">
      <c r="A41" s="219" t="s">
        <v>397</v>
      </c>
      <c r="B41" s="220"/>
      <c r="C41" s="220"/>
      <c r="D41" s="220"/>
    </row>
  </sheetData>
  <mergeCells count="3">
    <mergeCell ref="A1:D1"/>
    <mergeCell ref="A2:D2"/>
    <mergeCell ref="A41:D41"/>
  </mergeCells>
  <pageMargins left="0.21" right="0.28999999999999998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344CB-FDE9-4CE4-A608-19ED508763C2}">
  <sheetPr>
    <tabColor rgb="FFFF0000"/>
  </sheetPr>
  <dimension ref="A1:D43"/>
  <sheetViews>
    <sheetView view="pageBreakPreview" zoomScale="115" zoomScaleNormal="100" zoomScaleSheetLayoutView="115" workbookViewId="0">
      <selection activeCell="A4" sqref="A4:XFD4"/>
    </sheetView>
  </sheetViews>
  <sheetFormatPr defaultRowHeight="15" x14ac:dyDescent="0.25"/>
  <cols>
    <col min="1" max="1" width="33.5703125" customWidth="1"/>
    <col min="2" max="2" width="18" customWidth="1"/>
    <col min="3" max="3" width="17.5703125" customWidth="1"/>
    <col min="4" max="4" width="35.42578125" customWidth="1"/>
    <col min="5" max="5" width="33.5703125" customWidth="1"/>
  </cols>
  <sheetData>
    <row r="1" spans="1:4" ht="24" customHeight="1" x14ac:dyDescent="0.25">
      <c r="A1" s="148" t="s">
        <v>412</v>
      </c>
      <c r="B1" s="149"/>
      <c r="C1" s="149"/>
      <c r="D1" s="149"/>
    </row>
    <row r="2" spans="1:4" ht="25.5" customHeight="1" thickBot="1" x14ac:dyDescent="0.3">
      <c r="A2" s="148" t="s">
        <v>413</v>
      </c>
      <c r="B2" s="149"/>
      <c r="C2" s="149"/>
      <c r="D2" s="149"/>
    </row>
    <row r="3" spans="1:4" ht="23.25" customHeight="1" thickBot="1" x14ac:dyDescent="0.3">
      <c r="A3" s="84" t="s">
        <v>366</v>
      </c>
      <c r="B3" s="97" t="s">
        <v>97</v>
      </c>
      <c r="C3" s="81" t="s">
        <v>282</v>
      </c>
      <c r="D3" s="81" t="s">
        <v>26</v>
      </c>
    </row>
    <row r="4" spans="1:4" ht="15.75" thickBot="1" x14ac:dyDescent="0.3">
      <c r="A4" s="56" t="s">
        <v>354</v>
      </c>
      <c r="B4" s="89">
        <v>9.6999999999999993</v>
      </c>
      <c r="C4" s="90" t="s">
        <v>285</v>
      </c>
      <c r="D4" s="47" t="s">
        <v>63</v>
      </c>
    </row>
    <row r="5" spans="1:4" ht="15.75" thickBot="1" x14ac:dyDescent="0.3">
      <c r="A5" s="56" t="s">
        <v>141</v>
      </c>
      <c r="B5" s="91">
        <v>15.8</v>
      </c>
      <c r="C5" s="92">
        <v>14.5</v>
      </c>
      <c r="D5" s="47" t="s">
        <v>64</v>
      </c>
    </row>
    <row r="6" spans="1:4" ht="15.75" thickBot="1" x14ac:dyDescent="0.3">
      <c r="A6" s="56" t="s">
        <v>142</v>
      </c>
      <c r="B6" s="89">
        <v>22.6</v>
      </c>
      <c r="C6" s="93">
        <v>20.8</v>
      </c>
      <c r="D6" s="47" t="s">
        <v>65</v>
      </c>
    </row>
    <row r="7" spans="1:4" ht="15.75" thickBot="1" x14ac:dyDescent="0.3">
      <c r="A7" s="56" t="s">
        <v>143</v>
      </c>
      <c r="B7" s="91">
        <v>15</v>
      </c>
      <c r="C7" s="92">
        <v>21.8</v>
      </c>
      <c r="D7" s="47" t="s">
        <v>66</v>
      </c>
    </row>
    <row r="8" spans="1:4" ht="15.75" thickBot="1" x14ac:dyDescent="0.3">
      <c r="A8" s="56" t="s">
        <v>144</v>
      </c>
      <c r="B8" s="89">
        <v>35.299999999999997</v>
      </c>
      <c r="C8" s="90">
        <v>30.5</v>
      </c>
      <c r="D8" s="47" t="s">
        <v>67</v>
      </c>
    </row>
    <row r="9" spans="1:4" ht="15.75" thickBot="1" x14ac:dyDescent="0.3">
      <c r="A9" s="56" t="s">
        <v>145</v>
      </c>
      <c r="B9" s="91" t="s">
        <v>283</v>
      </c>
      <c r="C9" s="94" t="s">
        <v>283</v>
      </c>
      <c r="D9" s="47" t="s">
        <v>68</v>
      </c>
    </row>
    <row r="10" spans="1:4" ht="15.75" thickBot="1" x14ac:dyDescent="0.3">
      <c r="A10" s="56" t="s">
        <v>146</v>
      </c>
      <c r="B10" s="89">
        <v>26.9</v>
      </c>
      <c r="C10" s="93">
        <v>16.2</v>
      </c>
      <c r="D10" s="47" t="s">
        <v>69</v>
      </c>
    </row>
    <row r="11" spans="1:4" ht="15.75" thickBot="1" x14ac:dyDescent="0.3">
      <c r="A11" s="56" t="s">
        <v>372</v>
      </c>
      <c r="B11" s="91">
        <v>29.9</v>
      </c>
      <c r="C11" s="92">
        <v>12.6</v>
      </c>
      <c r="D11" s="47" t="s">
        <v>279</v>
      </c>
    </row>
    <row r="12" spans="1:4" ht="15.75" thickBot="1" x14ac:dyDescent="0.3">
      <c r="A12" s="56" t="s">
        <v>147</v>
      </c>
      <c r="B12" s="89">
        <v>21</v>
      </c>
      <c r="C12" s="90">
        <v>12</v>
      </c>
      <c r="D12" s="47" t="s">
        <v>35</v>
      </c>
    </row>
    <row r="13" spans="1:4" ht="15.75" thickBot="1" x14ac:dyDescent="0.3">
      <c r="A13" s="56" t="s">
        <v>148</v>
      </c>
      <c r="B13" s="91">
        <v>8.4</v>
      </c>
      <c r="C13" s="92" t="s">
        <v>286</v>
      </c>
      <c r="D13" s="47" t="s">
        <v>70</v>
      </c>
    </row>
    <row r="14" spans="1:4" ht="15.75" thickBot="1" x14ac:dyDescent="0.3">
      <c r="A14" s="56" t="s">
        <v>149</v>
      </c>
      <c r="B14" s="89">
        <v>28.4</v>
      </c>
      <c r="C14" s="93">
        <v>27.7</v>
      </c>
      <c r="D14" s="47" t="s">
        <v>71</v>
      </c>
    </row>
    <row r="15" spans="1:4" ht="15.75" thickBot="1" x14ac:dyDescent="0.3">
      <c r="A15" s="56" t="s">
        <v>150</v>
      </c>
      <c r="B15" s="91">
        <v>23.9</v>
      </c>
      <c r="C15" s="92">
        <v>16</v>
      </c>
      <c r="D15" s="47" t="s">
        <v>72</v>
      </c>
    </row>
    <row r="16" spans="1:4" ht="15.75" thickBot="1" x14ac:dyDescent="0.3">
      <c r="A16" s="56" t="s">
        <v>151</v>
      </c>
      <c r="B16" s="89">
        <v>7.3</v>
      </c>
      <c r="C16" s="90">
        <v>4.5999999999999996</v>
      </c>
      <c r="D16" s="47" t="s">
        <v>73</v>
      </c>
    </row>
    <row r="17" spans="1:4" ht="15.75" thickBot="1" x14ac:dyDescent="0.3">
      <c r="A17" s="56" t="s">
        <v>367</v>
      </c>
      <c r="B17" s="91">
        <v>10.5</v>
      </c>
      <c r="C17" s="94">
        <v>8.5</v>
      </c>
      <c r="D17" s="47" t="s">
        <v>74</v>
      </c>
    </row>
    <row r="18" spans="1:4" ht="15.75" thickBot="1" x14ac:dyDescent="0.3">
      <c r="A18" s="56" t="s">
        <v>152</v>
      </c>
      <c r="B18" s="89">
        <v>30.5</v>
      </c>
      <c r="C18" s="93">
        <v>22.7</v>
      </c>
      <c r="D18" s="47" t="s">
        <v>75</v>
      </c>
    </row>
    <row r="19" spans="1:4" ht="15.75" thickBot="1" x14ac:dyDescent="0.3">
      <c r="A19" s="56" t="s">
        <v>153</v>
      </c>
      <c r="B19" s="91">
        <v>9.1</v>
      </c>
      <c r="C19" s="92">
        <v>6.1</v>
      </c>
      <c r="D19" s="47" t="s">
        <v>76</v>
      </c>
    </row>
    <row r="20" spans="1:4" ht="15.75" thickBot="1" x14ac:dyDescent="0.3">
      <c r="A20" s="56" t="s">
        <v>154</v>
      </c>
      <c r="B20" s="89">
        <v>2.8</v>
      </c>
      <c r="C20" s="90">
        <v>1.4</v>
      </c>
      <c r="D20" s="47" t="s">
        <v>77</v>
      </c>
    </row>
    <row r="21" spans="1:4" ht="15.75" thickBot="1" x14ac:dyDescent="0.3">
      <c r="A21" s="56" t="s">
        <v>284</v>
      </c>
      <c r="B21" s="91">
        <v>12.4</v>
      </c>
      <c r="C21" s="92" t="s">
        <v>288</v>
      </c>
      <c r="D21" s="47" t="s">
        <v>252</v>
      </c>
    </row>
    <row r="22" spans="1:4" ht="15.75" thickBot="1" x14ac:dyDescent="0.3">
      <c r="A22" s="56" t="s">
        <v>155</v>
      </c>
      <c r="B22" s="89" t="s">
        <v>287</v>
      </c>
      <c r="C22" s="93" t="s">
        <v>283</v>
      </c>
      <c r="D22" s="47" t="s">
        <v>78</v>
      </c>
    </row>
    <row r="23" spans="1:4" ht="15.75" thickBot="1" x14ac:dyDescent="0.3">
      <c r="A23" s="56" t="s">
        <v>156</v>
      </c>
      <c r="B23" s="91">
        <v>31.2</v>
      </c>
      <c r="C23" s="92">
        <v>30.1</v>
      </c>
      <c r="D23" s="47" t="s">
        <v>79</v>
      </c>
    </row>
    <row r="24" spans="1:4" ht="15.75" thickBot="1" x14ac:dyDescent="0.3">
      <c r="A24" s="56" t="s">
        <v>157</v>
      </c>
      <c r="B24" s="89">
        <v>11.4</v>
      </c>
      <c r="C24" s="90">
        <v>10.5</v>
      </c>
      <c r="D24" s="47" t="s">
        <v>80</v>
      </c>
    </row>
    <row r="25" spans="1:4" ht="15.75" thickBot="1" x14ac:dyDescent="0.3">
      <c r="A25" s="56" t="s">
        <v>158</v>
      </c>
      <c r="B25" s="91">
        <v>15.1</v>
      </c>
      <c r="C25" s="94">
        <v>15.3</v>
      </c>
      <c r="D25" s="47" t="s">
        <v>81</v>
      </c>
    </row>
    <row r="26" spans="1:4" ht="15.75" thickBot="1" x14ac:dyDescent="0.3">
      <c r="A26" s="56" t="s">
        <v>159</v>
      </c>
      <c r="B26" s="89">
        <v>13.6</v>
      </c>
      <c r="C26" s="93">
        <v>17.899999999999999</v>
      </c>
      <c r="D26" s="47" t="s">
        <v>98</v>
      </c>
    </row>
    <row r="27" spans="1:4" ht="15.75" thickBot="1" x14ac:dyDescent="0.3">
      <c r="A27" s="56" t="s">
        <v>339</v>
      </c>
      <c r="B27" s="91">
        <v>14.3</v>
      </c>
      <c r="C27" s="92">
        <v>11</v>
      </c>
      <c r="D27" s="47" t="s">
        <v>82</v>
      </c>
    </row>
    <row r="28" spans="1:4" ht="15.75" thickBot="1" x14ac:dyDescent="0.3">
      <c r="A28" s="56" t="s">
        <v>160</v>
      </c>
      <c r="B28" s="89">
        <v>8</v>
      </c>
      <c r="C28" s="90">
        <v>5</v>
      </c>
      <c r="D28" s="47" t="s">
        <v>83</v>
      </c>
    </row>
    <row r="29" spans="1:4" ht="15.75" thickBot="1" x14ac:dyDescent="0.3">
      <c r="A29" s="56" t="s">
        <v>161</v>
      </c>
      <c r="B29" s="91">
        <v>11</v>
      </c>
      <c r="C29" s="92">
        <v>13.3</v>
      </c>
      <c r="D29" s="47" t="s">
        <v>84</v>
      </c>
    </row>
    <row r="30" spans="1:4" ht="15.75" thickBot="1" x14ac:dyDescent="0.3">
      <c r="A30" s="56" t="s">
        <v>340</v>
      </c>
      <c r="B30" s="89">
        <v>5.0999999999999996</v>
      </c>
      <c r="C30" s="93">
        <v>6.5</v>
      </c>
      <c r="D30" s="47" t="s">
        <v>85</v>
      </c>
    </row>
    <row r="31" spans="1:4" ht="15.75" thickBot="1" x14ac:dyDescent="0.3">
      <c r="A31" s="56" t="s">
        <v>162</v>
      </c>
      <c r="B31" s="91">
        <v>11.1</v>
      </c>
      <c r="C31" s="92">
        <v>11.4</v>
      </c>
      <c r="D31" s="47" t="s">
        <v>86</v>
      </c>
    </row>
    <row r="32" spans="1:4" ht="15.75" thickBot="1" x14ac:dyDescent="0.3">
      <c r="A32" s="56" t="s">
        <v>163</v>
      </c>
      <c r="B32" s="89">
        <v>35.700000000000003</v>
      </c>
      <c r="C32" s="90">
        <v>28.2</v>
      </c>
      <c r="D32" s="47" t="s">
        <v>87</v>
      </c>
    </row>
    <row r="33" spans="1:4" ht="15.75" thickBot="1" x14ac:dyDescent="0.3">
      <c r="A33" s="56" t="s">
        <v>164</v>
      </c>
      <c r="B33" s="91">
        <v>10.7</v>
      </c>
      <c r="C33" s="94">
        <v>5.0999999999999996</v>
      </c>
      <c r="D33" s="47" t="s">
        <v>88</v>
      </c>
    </row>
    <row r="34" spans="1:4" ht="15.75" thickBot="1" x14ac:dyDescent="0.3">
      <c r="A34" s="56" t="s">
        <v>165</v>
      </c>
      <c r="B34" s="89">
        <v>9</v>
      </c>
      <c r="C34" s="93">
        <v>4.5</v>
      </c>
      <c r="D34" s="47" t="s">
        <v>89</v>
      </c>
    </row>
    <row r="35" spans="1:4" ht="15.75" thickBot="1" x14ac:dyDescent="0.3">
      <c r="A35" s="56" t="s">
        <v>166</v>
      </c>
      <c r="B35" s="91">
        <v>17.8</v>
      </c>
      <c r="C35" s="92">
        <v>16.3</v>
      </c>
      <c r="D35" s="47" t="s">
        <v>90</v>
      </c>
    </row>
    <row r="36" spans="1:4" ht="15.75" thickBot="1" x14ac:dyDescent="0.3">
      <c r="A36" s="56" t="s">
        <v>167</v>
      </c>
      <c r="B36" s="89">
        <v>16.2</v>
      </c>
      <c r="C36" s="90">
        <v>20.399999999999999</v>
      </c>
      <c r="D36" s="47" t="s">
        <v>91</v>
      </c>
    </row>
    <row r="37" spans="1:4" ht="15.75" thickBot="1" x14ac:dyDescent="0.3">
      <c r="A37" s="56" t="s">
        <v>168</v>
      </c>
      <c r="B37" s="91">
        <v>28.7</v>
      </c>
      <c r="C37" s="94">
        <v>23</v>
      </c>
      <c r="D37" s="47" t="s">
        <v>92</v>
      </c>
    </row>
    <row r="38" spans="1:4" ht="15.75" thickBot="1" x14ac:dyDescent="0.3">
      <c r="A38" s="56" t="s">
        <v>169</v>
      </c>
      <c r="B38" s="89">
        <v>17.100000000000001</v>
      </c>
      <c r="C38" s="93">
        <v>16.7</v>
      </c>
      <c r="D38" s="47" t="s">
        <v>93</v>
      </c>
    </row>
    <row r="39" spans="1:4" ht="15.75" thickBot="1" x14ac:dyDescent="0.3">
      <c r="A39" s="56" t="s">
        <v>170</v>
      </c>
      <c r="B39" s="91">
        <v>17.3</v>
      </c>
      <c r="C39" s="92">
        <v>20</v>
      </c>
      <c r="D39" s="47" t="s">
        <v>94</v>
      </c>
    </row>
    <row r="40" spans="1:4" ht="15.75" thickBot="1" x14ac:dyDescent="0.3">
      <c r="A40" s="56" t="s">
        <v>171</v>
      </c>
      <c r="B40" s="95">
        <v>20.3</v>
      </c>
      <c r="C40" s="96">
        <v>17.7</v>
      </c>
      <c r="D40" s="47" t="s">
        <v>136</v>
      </c>
    </row>
    <row r="41" spans="1:4" x14ac:dyDescent="0.25">
      <c r="A41" s="221" t="s">
        <v>397</v>
      </c>
      <c r="B41" s="222"/>
      <c r="C41" s="222"/>
      <c r="D41" s="222"/>
    </row>
    <row r="42" spans="1:4" x14ac:dyDescent="0.25">
      <c r="A42" s="147" t="s">
        <v>373</v>
      </c>
      <c r="B42" s="147"/>
      <c r="C42" s="147"/>
      <c r="D42" s="147"/>
    </row>
    <row r="43" spans="1:4" x14ac:dyDescent="0.25">
      <c r="A43" s="147" t="s">
        <v>420</v>
      </c>
      <c r="B43" s="147"/>
      <c r="C43" s="147"/>
      <c r="D43" s="147"/>
    </row>
  </sheetData>
  <mergeCells count="5">
    <mergeCell ref="A1:D1"/>
    <mergeCell ref="A2:D2"/>
    <mergeCell ref="A41:D41"/>
    <mergeCell ref="A42:D42"/>
    <mergeCell ref="A43:D43"/>
  </mergeCells>
  <pageMargins left="0.32" right="0.2" top="0.75" bottom="0.75" header="0.3" footer="0.3"/>
  <pageSetup scale="97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05778-D52E-4415-BF55-11137D14BC67}">
  <sheetPr>
    <tabColor rgb="FFFF0000"/>
  </sheetPr>
  <dimension ref="A1:D43"/>
  <sheetViews>
    <sheetView view="pageBreakPreview" topLeftCell="A31" zoomScale="130" zoomScaleNormal="100" zoomScaleSheetLayoutView="130" workbookViewId="0">
      <selection activeCell="B13" sqref="B13"/>
    </sheetView>
  </sheetViews>
  <sheetFormatPr defaultRowHeight="15" x14ac:dyDescent="0.25"/>
  <cols>
    <col min="1" max="1" width="32.85546875" customWidth="1"/>
    <col min="2" max="2" width="15.85546875" customWidth="1"/>
    <col min="3" max="3" width="16.28515625" customWidth="1"/>
    <col min="4" max="4" width="37.7109375" customWidth="1"/>
    <col min="5" max="5" width="34.28515625" customWidth="1"/>
  </cols>
  <sheetData>
    <row r="1" spans="1:4" ht="22.5" customHeight="1" x14ac:dyDescent="0.25">
      <c r="A1" s="148" t="s">
        <v>414</v>
      </c>
      <c r="B1" s="149"/>
      <c r="C1" s="149"/>
      <c r="D1" s="149"/>
    </row>
    <row r="2" spans="1:4" ht="17.25" customHeight="1" x14ac:dyDescent="0.25">
      <c r="A2" s="223" t="s">
        <v>415</v>
      </c>
      <c r="B2" s="224"/>
      <c r="C2" s="224"/>
      <c r="D2" s="224"/>
    </row>
    <row r="3" spans="1:4" ht="15" customHeight="1" thickBot="1" x14ac:dyDescent="0.3">
      <c r="A3" s="225" t="s">
        <v>375</v>
      </c>
      <c r="B3" s="226"/>
      <c r="C3" s="226"/>
      <c r="D3" s="226"/>
    </row>
    <row r="4" spans="1:4" ht="15.75" thickBot="1" x14ac:dyDescent="0.3">
      <c r="A4" s="84" t="s">
        <v>366</v>
      </c>
      <c r="B4" s="51" t="s">
        <v>97</v>
      </c>
      <c r="C4" s="52" t="s">
        <v>282</v>
      </c>
      <c r="D4" s="81" t="s">
        <v>26</v>
      </c>
    </row>
    <row r="5" spans="1:4" ht="19.5" customHeight="1" thickBot="1" x14ac:dyDescent="0.3">
      <c r="A5" s="56" t="s">
        <v>354</v>
      </c>
      <c r="B5" s="43">
        <v>28</v>
      </c>
      <c r="C5" s="45">
        <v>22</v>
      </c>
      <c r="D5" s="86" t="s">
        <v>63</v>
      </c>
    </row>
    <row r="6" spans="1:4" ht="15.75" thickBot="1" x14ac:dyDescent="0.3">
      <c r="A6" s="56" t="s">
        <v>141</v>
      </c>
      <c r="B6" s="44">
        <v>83</v>
      </c>
      <c r="C6" s="68">
        <v>67</v>
      </c>
      <c r="D6" s="47" t="s">
        <v>64</v>
      </c>
    </row>
    <row r="7" spans="1:4" ht="15.75" thickBot="1" x14ac:dyDescent="0.3">
      <c r="A7" s="56" t="s">
        <v>142</v>
      </c>
      <c r="B7" s="43">
        <v>56</v>
      </c>
      <c r="C7" s="69">
        <v>38</v>
      </c>
      <c r="D7" s="47" t="s">
        <v>65</v>
      </c>
    </row>
    <row r="8" spans="1:4" ht="15.75" thickBot="1" x14ac:dyDescent="0.3">
      <c r="A8" s="56" t="s">
        <v>143</v>
      </c>
      <c r="B8" s="44">
        <v>72</v>
      </c>
      <c r="C8" s="68">
        <v>61</v>
      </c>
      <c r="D8" s="47" t="s">
        <v>66</v>
      </c>
    </row>
    <row r="9" spans="1:4" ht="15.75" thickBot="1" x14ac:dyDescent="0.3">
      <c r="A9" s="56" t="s">
        <v>144</v>
      </c>
      <c r="B9" s="43">
        <v>77</v>
      </c>
      <c r="C9" s="45">
        <v>77</v>
      </c>
      <c r="D9" s="47" t="s">
        <v>67</v>
      </c>
    </row>
    <row r="10" spans="1:4" ht="15.75" thickBot="1" x14ac:dyDescent="0.3">
      <c r="A10" s="56" t="s">
        <v>145</v>
      </c>
      <c r="B10" s="44">
        <v>20</v>
      </c>
      <c r="C10" s="46">
        <v>9</v>
      </c>
      <c r="D10" s="47" t="s">
        <v>68</v>
      </c>
    </row>
    <row r="11" spans="1:4" ht="15.75" thickBot="1" x14ac:dyDescent="0.3">
      <c r="A11" s="56" t="s">
        <v>146</v>
      </c>
      <c r="B11" s="43">
        <v>36</v>
      </c>
      <c r="C11" s="69">
        <v>24</v>
      </c>
      <c r="D11" s="47" t="s">
        <v>69</v>
      </c>
    </row>
    <row r="12" spans="1:4" ht="26.25" thickBot="1" x14ac:dyDescent="0.3">
      <c r="A12" s="56" t="s">
        <v>374</v>
      </c>
      <c r="B12" s="44">
        <v>54</v>
      </c>
      <c r="C12" s="68">
        <v>40</v>
      </c>
      <c r="D12" s="47" t="s">
        <v>337</v>
      </c>
    </row>
    <row r="13" spans="1:4" ht="15.75" thickBot="1" x14ac:dyDescent="0.3">
      <c r="A13" s="56" t="s">
        <v>147</v>
      </c>
      <c r="B13" s="43">
        <v>21</v>
      </c>
      <c r="C13" s="45">
        <v>19</v>
      </c>
      <c r="D13" s="47" t="s">
        <v>35</v>
      </c>
    </row>
    <row r="14" spans="1:4" ht="15.75" thickBot="1" x14ac:dyDescent="0.3">
      <c r="A14" s="56" t="s">
        <v>148</v>
      </c>
      <c r="B14" s="44">
        <v>16</v>
      </c>
      <c r="C14" s="68">
        <v>14</v>
      </c>
      <c r="D14" s="47" t="s">
        <v>70</v>
      </c>
    </row>
    <row r="15" spans="1:4" ht="15.75" thickBot="1" x14ac:dyDescent="0.3">
      <c r="A15" s="56" t="s">
        <v>149</v>
      </c>
      <c r="B15" s="43">
        <v>41</v>
      </c>
      <c r="C15" s="69">
        <v>34</v>
      </c>
      <c r="D15" s="47" t="s">
        <v>71</v>
      </c>
    </row>
    <row r="16" spans="1:4" ht="15.75" thickBot="1" x14ac:dyDescent="0.3">
      <c r="A16" s="56" t="s">
        <v>150</v>
      </c>
      <c r="B16" s="44">
        <v>41</v>
      </c>
      <c r="C16" s="68">
        <v>27</v>
      </c>
      <c r="D16" s="47" t="s">
        <v>72</v>
      </c>
    </row>
    <row r="17" spans="1:4" ht="15.75" thickBot="1" x14ac:dyDescent="0.3">
      <c r="A17" s="56" t="s">
        <v>151</v>
      </c>
      <c r="B17" s="43">
        <v>25</v>
      </c>
      <c r="C17" s="45">
        <v>22</v>
      </c>
      <c r="D17" s="47" t="s">
        <v>73</v>
      </c>
    </row>
    <row r="18" spans="1:4" ht="15.75" thickBot="1" x14ac:dyDescent="0.3">
      <c r="A18" s="56" t="s">
        <v>367</v>
      </c>
      <c r="B18" s="44">
        <v>19</v>
      </c>
      <c r="C18" s="46">
        <v>9</v>
      </c>
      <c r="D18" s="47" t="s">
        <v>74</v>
      </c>
    </row>
    <row r="19" spans="1:4" ht="15.75" thickBot="1" x14ac:dyDescent="0.3">
      <c r="A19" s="56" t="s">
        <v>152</v>
      </c>
      <c r="B19" s="43">
        <v>77</v>
      </c>
      <c r="C19" s="69">
        <v>64</v>
      </c>
      <c r="D19" s="47" t="s">
        <v>75</v>
      </c>
    </row>
    <row r="20" spans="1:4" ht="15.75" thickBot="1" x14ac:dyDescent="0.3">
      <c r="A20" s="56" t="s">
        <v>153</v>
      </c>
      <c r="B20" s="44">
        <v>51</v>
      </c>
      <c r="C20" s="68">
        <v>40</v>
      </c>
      <c r="D20" s="47" t="s">
        <v>76</v>
      </c>
    </row>
    <row r="21" spans="1:4" ht="15.75" thickBot="1" x14ac:dyDescent="0.3">
      <c r="A21" s="56" t="s">
        <v>154</v>
      </c>
      <c r="B21" s="43">
        <v>21</v>
      </c>
      <c r="C21" s="69">
        <v>18</v>
      </c>
      <c r="D21" s="47" t="s">
        <v>77</v>
      </c>
    </row>
    <row r="22" spans="1:4" ht="15.75" thickBot="1" x14ac:dyDescent="0.3">
      <c r="A22" s="56" t="s">
        <v>284</v>
      </c>
      <c r="B22" s="44">
        <v>9</v>
      </c>
      <c r="C22" s="68">
        <v>2</v>
      </c>
      <c r="D22" s="47" t="s">
        <v>252</v>
      </c>
    </row>
    <row r="23" spans="1:4" ht="15.75" thickBot="1" x14ac:dyDescent="0.3">
      <c r="A23" s="56" t="s">
        <v>155</v>
      </c>
      <c r="B23" s="43">
        <v>8</v>
      </c>
      <c r="C23" s="69">
        <v>2</v>
      </c>
      <c r="D23" s="47" t="s">
        <v>78</v>
      </c>
    </row>
    <row r="24" spans="1:4" ht="15.75" thickBot="1" x14ac:dyDescent="0.3">
      <c r="A24" s="56" t="s">
        <v>156</v>
      </c>
      <c r="B24" s="44">
        <v>53</v>
      </c>
      <c r="C24" s="68">
        <v>37</v>
      </c>
      <c r="D24" s="47" t="s">
        <v>79</v>
      </c>
    </row>
    <row r="25" spans="1:4" ht="15.75" thickBot="1" x14ac:dyDescent="0.3">
      <c r="A25" s="56" t="s">
        <v>157</v>
      </c>
      <c r="B25" s="43">
        <v>59</v>
      </c>
      <c r="C25" s="45">
        <v>47</v>
      </c>
      <c r="D25" s="47" t="s">
        <v>80</v>
      </c>
    </row>
    <row r="26" spans="1:4" ht="15.75" thickBot="1" x14ac:dyDescent="0.3">
      <c r="A26" s="56" t="s">
        <v>158</v>
      </c>
      <c r="B26" s="44">
        <v>43</v>
      </c>
      <c r="C26" s="46">
        <v>43</v>
      </c>
      <c r="D26" s="47" t="s">
        <v>81</v>
      </c>
    </row>
    <row r="27" spans="1:4" ht="15.75" thickBot="1" x14ac:dyDescent="0.3">
      <c r="A27" s="56" t="s">
        <v>159</v>
      </c>
      <c r="B27" s="43">
        <v>48</v>
      </c>
      <c r="C27" s="69">
        <v>49</v>
      </c>
      <c r="D27" s="47" t="s">
        <v>98</v>
      </c>
    </row>
    <row r="28" spans="1:4" ht="15.75" thickBot="1" x14ac:dyDescent="0.3">
      <c r="A28" s="56" t="s">
        <v>339</v>
      </c>
      <c r="B28" s="44">
        <v>38</v>
      </c>
      <c r="C28" s="68">
        <v>22</v>
      </c>
      <c r="D28" s="47" t="s">
        <v>82</v>
      </c>
    </row>
    <row r="29" spans="1:4" ht="15.75" thickBot="1" x14ac:dyDescent="0.3">
      <c r="A29" s="56" t="s">
        <v>160</v>
      </c>
      <c r="B29" s="43">
        <v>42</v>
      </c>
      <c r="C29" s="69">
        <v>19</v>
      </c>
      <c r="D29" s="47" t="s">
        <v>83</v>
      </c>
    </row>
    <row r="30" spans="1:4" ht="15.75" thickBot="1" x14ac:dyDescent="0.3">
      <c r="A30" s="56" t="s">
        <v>161</v>
      </c>
      <c r="B30" s="44">
        <v>46</v>
      </c>
      <c r="C30" s="68">
        <v>40</v>
      </c>
      <c r="D30" s="47" t="s">
        <v>84</v>
      </c>
    </row>
    <row r="31" spans="1:4" ht="15.75" thickBot="1" x14ac:dyDescent="0.3">
      <c r="A31" s="56" t="s">
        <v>340</v>
      </c>
      <c r="B31" s="43">
        <v>23</v>
      </c>
      <c r="C31" s="69">
        <v>25</v>
      </c>
      <c r="D31" s="47" t="s">
        <v>85</v>
      </c>
    </row>
    <row r="32" spans="1:4" ht="15.75" thickBot="1" x14ac:dyDescent="0.3">
      <c r="A32" s="56" t="s">
        <v>162</v>
      </c>
      <c r="B32" s="44">
        <v>20</v>
      </c>
      <c r="C32" s="68">
        <v>21</v>
      </c>
      <c r="D32" s="47" t="s">
        <v>86</v>
      </c>
    </row>
    <row r="33" spans="1:4" ht="15.75" thickBot="1" x14ac:dyDescent="0.3">
      <c r="A33" s="56" t="s">
        <v>163</v>
      </c>
      <c r="B33" s="43">
        <v>46</v>
      </c>
      <c r="C33" s="45">
        <v>31</v>
      </c>
      <c r="D33" s="47" t="s">
        <v>87</v>
      </c>
    </row>
    <row r="34" spans="1:4" ht="15.75" thickBot="1" x14ac:dyDescent="0.3">
      <c r="A34" s="56" t="s">
        <v>164</v>
      </c>
      <c r="B34" s="44">
        <v>22</v>
      </c>
      <c r="C34" s="46">
        <v>22</v>
      </c>
      <c r="D34" s="47" t="s">
        <v>88</v>
      </c>
    </row>
    <row r="35" spans="1:4" ht="15.75" thickBot="1" x14ac:dyDescent="0.3">
      <c r="A35" s="56" t="s">
        <v>165</v>
      </c>
      <c r="B35" s="43">
        <v>39</v>
      </c>
      <c r="C35" s="69">
        <v>34</v>
      </c>
      <c r="D35" s="47" t="s">
        <v>89</v>
      </c>
    </row>
    <row r="36" spans="1:4" ht="15.75" thickBot="1" x14ac:dyDescent="0.3">
      <c r="A36" s="56" t="s">
        <v>166</v>
      </c>
      <c r="B36" s="44">
        <v>67</v>
      </c>
      <c r="C36" s="68">
        <v>48</v>
      </c>
      <c r="D36" s="47" t="s">
        <v>90</v>
      </c>
    </row>
    <row r="37" spans="1:4" ht="15.75" thickBot="1" x14ac:dyDescent="0.3">
      <c r="A37" s="56" t="s">
        <v>167</v>
      </c>
      <c r="B37" s="43">
        <v>82</v>
      </c>
      <c r="C37" s="45">
        <v>91</v>
      </c>
      <c r="D37" s="47" t="s">
        <v>91</v>
      </c>
    </row>
    <row r="38" spans="1:4" ht="15.75" thickBot="1" x14ac:dyDescent="0.3">
      <c r="A38" s="56" t="s">
        <v>168</v>
      </c>
      <c r="B38" s="44">
        <v>28</v>
      </c>
      <c r="C38" s="46">
        <v>22</v>
      </c>
      <c r="D38" s="47" t="s">
        <v>92</v>
      </c>
    </row>
    <row r="39" spans="1:4" ht="15.75" thickBot="1" x14ac:dyDescent="0.3">
      <c r="A39" s="56" t="s">
        <v>169</v>
      </c>
      <c r="B39" s="43">
        <v>23</v>
      </c>
      <c r="C39" s="45">
        <v>19</v>
      </c>
      <c r="D39" s="47" t="s">
        <v>93</v>
      </c>
    </row>
    <row r="40" spans="1:4" ht="15.75" thickBot="1" x14ac:dyDescent="0.3">
      <c r="A40" s="56" t="s">
        <v>170</v>
      </c>
      <c r="B40" s="44">
        <v>90</v>
      </c>
      <c r="C40" s="46">
        <v>81</v>
      </c>
      <c r="D40" s="47" t="s">
        <v>94</v>
      </c>
    </row>
    <row r="41" spans="1:4" ht="15.75" thickBot="1" x14ac:dyDescent="0.3">
      <c r="A41" s="85" t="s">
        <v>171</v>
      </c>
      <c r="B41" s="98">
        <v>51</v>
      </c>
      <c r="C41" s="99">
        <v>43</v>
      </c>
      <c r="D41" s="100" t="s">
        <v>136</v>
      </c>
    </row>
    <row r="42" spans="1:4" x14ac:dyDescent="0.25">
      <c r="A42" s="146" t="s">
        <v>397</v>
      </c>
      <c r="B42" s="147"/>
      <c r="C42" s="147"/>
      <c r="D42" s="147"/>
    </row>
    <row r="43" spans="1:4" ht="23.25" customHeight="1" x14ac:dyDescent="0.25">
      <c r="A43" s="227" t="s">
        <v>398</v>
      </c>
      <c r="B43" s="227"/>
      <c r="C43" s="227"/>
      <c r="D43" s="227"/>
    </row>
  </sheetData>
  <mergeCells count="5">
    <mergeCell ref="A1:D1"/>
    <mergeCell ref="A2:D2"/>
    <mergeCell ref="A3:D3"/>
    <mergeCell ref="A42:D42"/>
    <mergeCell ref="A43:D43"/>
  </mergeCells>
  <pageMargins left="0.38" right="0.24" top="0.75" bottom="0.75" header="0.3" footer="0.3"/>
  <pageSetup scale="9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17</vt:i4>
      </vt:variant>
    </vt:vector>
  </HeadingPairs>
  <TitlesOfParts>
    <vt:vector size="32" baseType="lpstr">
      <vt:lpstr>6.1</vt:lpstr>
      <vt:lpstr>6.2</vt:lpstr>
      <vt:lpstr>6.3</vt:lpstr>
      <vt:lpstr>6.4</vt:lpstr>
      <vt:lpstr>6.5</vt:lpstr>
      <vt:lpstr>6.6</vt:lpstr>
      <vt:lpstr>6.7</vt:lpstr>
      <vt:lpstr>6.8</vt:lpstr>
      <vt:lpstr>6.9</vt:lpstr>
      <vt:lpstr>6.10</vt:lpstr>
      <vt:lpstr>6.11</vt:lpstr>
      <vt:lpstr>6.12</vt:lpstr>
      <vt:lpstr>6.13</vt:lpstr>
      <vt:lpstr>6.14</vt:lpstr>
      <vt:lpstr>6.15</vt:lpstr>
      <vt:lpstr>'6.1'!_Toc34403293</vt:lpstr>
      <vt:lpstr>'6.5'!_Toc34403294</vt:lpstr>
      <vt:lpstr>'6.6'!_Toc34403295</vt:lpstr>
      <vt:lpstr>'6.2'!_Toc34403296</vt:lpstr>
      <vt:lpstr>'6.3'!_Toc34403297</vt:lpstr>
      <vt:lpstr>'6.10'!_Toc34403299</vt:lpstr>
      <vt:lpstr>'6.12'!_Toc34403302</vt:lpstr>
      <vt:lpstr>'6.13'!_Toc34403304</vt:lpstr>
      <vt:lpstr>'6.14'!_Toc34403305</vt:lpstr>
      <vt:lpstr>'6.15'!_Toc34403306</vt:lpstr>
      <vt:lpstr>'6.10'!Print_Area</vt:lpstr>
      <vt:lpstr>'6.2'!Print_Area</vt:lpstr>
      <vt:lpstr>'6.3'!Print_Area</vt:lpstr>
      <vt:lpstr>'6.4'!Print_Area</vt:lpstr>
      <vt:lpstr>'6.5'!Print_Area</vt:lpstr>
      <vt:lpstr>'6.6'!Print_Area</vt:lpstr>
      <vt:lpstr>'6.8'!Print_Area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2023-02-08T08:17:47Z</cp:lastPrinted>
  <dcterms:created xsi:type="dcterms:W3CDTF">2020-03-11T11:37:20Z</dcterms:created>
  <dcterms:modified xsi:type="dcterms:W3CDTF">2023-03-16T11:17:06Z</dcterms:modified>
</cp:coreProperties>
</file>