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35" windowHeight="4530" tabRatio="599" activeTab="0"/>
  </bookViews>
  <sheets>
    <sheet name="S34" sheetId="1" r:id="rId1"/>
  </sheets>
  <definedNames>
    <definedName name="_Parse_Out" hidden="1">#REF!</definedName>
    <definedName name="_xlnm.Print_Area" localSheetId="0">'S34'!$A$1:$Q$152</definedName>
  </definedNames>
  <calcPr fullCalcOnLoad="1"/>
</workbook>
</file>

<file path=xl/sharedStrings.xml><?xml version="1.0" encoding="utf-8"?>
<sst xmlns="http://schemas.openxmlformats.org/spreadsheetml/2006/main" count="394" uniqueCount="78">
  <si>
    <t xml:space="preserve">  NFCS</t>
  </si>
  <si>
    <t>Inventory</t>
  </si>
  <si>
    <t xml:space="preserve">   NCS</t>
  </si>
  <si>
    <t>STATEMENT 34: NET CAPITAL STOCK IN PUBLIC SECTOR BY INDUSTRY OF USE</t>
  </si>
  <si>
    <t>industry</t>
  </si>
  <si>
    <t>agriculture etc.</t>
  </si>
  <si>
    <t>agriculture</t>
  </si>
  <si>
    <t>forestry &amp; logging</t>
  </si>
  <si>
    <t>fishing</t>
  </si>
  <si>
    <t>mining &amp; quarrying</t>
  </si>
  <si>
    <t>manufacturing</t>
  </si>
  <si>
    <t>construction</t>
  </si>
  <si>
    <t>trade,hotels &amp; restaurants</t>
  </si>
  <si>
    <t>hotels &amp; restaurants</t>
  </si>
  <si>
    <t>trade</t>
  </si>
  <si>
    <t>railways</t>
  </si>
  <si>
    <t>transport by other means</t>
  </si>
  <si>
    <t>storage</t>
  </si>
  <si>
    <t>communication</t>
  </si>
  <si>
    <t>financing,insurance,real</t>
  </si>
  <si>
    <t>banking &amp; insurance</t>
  </si>
  <si>
    <t>real estate,ownership of</t>
  </si>
  <si>
    <t>community,social &amp;</t>
  </si>
  <si>
    <t>public administration &amp; defence</t>
  </si>
  <si>
    <t>other services</t>
  </si>
  <si>
    <t>BÉEßÉÊ­É, ´ÉÉÉÊxÉBÉEÉÒ A´ÉÆ àÉiºªÉxÉ</t>
  </si>
  <si>
    <t>BÉEßÉÊ­É</t>
  </si>
  <si>
    <t>´ÉÉÉÊxÉBÉEÉÒ A´ÉÆ ãÉ]~É ¤ÉxÉÉxÉÉ</t>
  </si>
  <si>
    <t>àÉiºªÉxÉ</t>
  </si>
  <si>
    <t>JÉxÉxÉ A´ÉÆ =iJÉxÉxÉ</t>
  </si>
  <si>
    <t>ÉÊ´ÉÉÊxÉàÉÉÇhÉ</t>
  </si>
  <si>
    <t>ÉÊxÉàÉÉÇhÉ</t>
  </si>
  <si>
    <t>BªÉÉ{ÉÉ®, cÉä]ãÉ A´ÉÆ VÉãÉ{ÉÉxÉ MÉßc</t>
  </si>
  <si>
    <t>cÉä]ãÉ A´ÉÆ VÉãÉ{ÉÉxÉMÉßc</t>
  </si>
  <si>
    <t>{ÉÉÊ®´ÉcxÉ, £ÉÆbÉ®hÉ A´ÉÆ ºÉÆSÉÉ®</t>
  </si>
  <si>
    <t>®äãÉ´Éä</t>
  </si>
  <si>
    <t xml:space="preserve"> +ÉxªÉ {ÉÉÊ®´ÉcxÉ</t>
  </si>
  <si>
    <t>ºÉÆSÉÉ®</t>
  </si>
  <si>
    <t>¤ÉéÉËBÉEMÉ A´ÉÆ ¤ÉÉÒàÉÉ</t>
  </si>
  <si>
    <t xml:space="preserve">ºÉÉàÉÖnÉÉÊªÉBÉE, ºÉÉàÉÉÉÊVÉBÉE A´ÉÆ </t>
  </si>
  <si>
    <t>´ÉèªÉÉÎBÉDiÉBÉE ºÉä´ÉÉAÆ</t>
  </si>
  <si>
    <t>ãÉÉäBÉE |É¶ÉÉºÉxÉ A´ÉÆ ®FÉÉ</t>
  </si>
  <si>
    <t xml:space="preserve"> +ÉxªÉ ºÉä´ÉÉAÆ</t>
  </si>
  <si>
    <t>ºÉ.</t>
  </si>
  <si>
    <t>&lt;x´Éäx]®ÉÒ</t>
  </si>
  <si>
    <t>(BÉE®Éä½  °ô{ÉªÉä)</t>
  </si>
  <si>
    <t xml:space="preserve"> =tÉÉäMÉ</t>
  </si>
  <si>
    <t xml:space="preserve">ÉÊ´ÉtÉÖiÉ, MÉèºÉ A´ÉÆ VÉãÉ +ÉÉ{ÉÚÉÌiÉ </t>
  </si>
  <si>
    <t xml:space="preserve"> £ÉÆbÉ®hÉ</t>
  </si>
  <si>
    <t>BªÉÉ{ÉÉ®</t>
  </si>
  <si>
    <t>{ÉÚÆ.ºÉ.</t>
  </si>
  <si>
    <t xml:space="preserve"> ÉÊxÉ.{ÉÚ.</t>
  </si>
  <si>
    <t>ÉÊxÉ.ºÉ.</t>
  </si>
  <si>
    <t>( as on 31st March )</t>
  </si>
  <si>
    <t xml:space="preserve">ºlÉÉ´É® ºÉÆ{ÉnÉ, +ÉÉ´ÉÉºÉÉå BÉEÉ </t>
  </si>
  <si>
    <t>º´ÉÉÉÊàÉi´É A´ÉÆ BªÉÉ´ÉºÉÉÉÊªÉBÉE ºÉä´ÉÉAÆ</t>
  </si>
  <si>
    <t>BÉEä +ÉxÉÖºÉÉ® ÉÊxÉ´ÉãÉ {ÉÚÆVÉÉÒ º]ÉìBÉE</t>
  </si>
  <si>
    <t xml:space="preserve">total (1 to 9): net capital </t>
  </si>
  <si>
    <t>stock by industry of use</t>
  </si>
  <si>
    <t>estate &amp; business services</t>
  </si>
  <si>
    <t>personal services</t>
  </si>
  <si>
    <t xml:space="preserve">ÉÊ´ÉkÉ  BªÉ´ÉºlÉÉ, ¤ÉÉÒàÉÉ, ºlÉÉ´É® </t>
  </si>
  <si>
    <t>ºÉÆ{ÉnÉ A´ÉÆ BªÉÉ´ÉºÉÉÉÊªÉBÉE ºÉä´ÉÉAÆ</t>
  </si>
  <si>
    <t>electricity, gas &amp; water supply</t>
  </si>
  <si>
    <t xml:space="preserve">VÉÉä½ (1 ºÉä 9): =tÉÉäMÉ àÉå ={ÉªÉÉäMÉ </t>
  </si>
  <si>
    <t>transport,storage &amp; comm.</t>
  </si>
  <si>
    <r>
      <t>ÉÊ´É´É®hÉ</t>
    </r>
    <r>
      <rPr>
        <b/>
        <sz val="14"/>
        <rFont val="Arial Narrow"/>
        <family val="2"/>
      </rPr>
      <t xml:space="preserve"> 34: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=tÉÉäMÉ àÉå ={ÉªÉÉäMÉ BÉEä +ÉxÉÖºÉÉ® ºÉÉ´ÉÇVÉÉÊxÉBÉE FÉäjÉ ºÉä ÉÊxÉ´ÉãÉ {ÉÚÆVÉÉÒ º]ÉìBÉE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</si>
  <si>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</si>
  <si>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 xml:space="preserve"> </t>
    </r>
    <r>
      <rPr>
        <b/>
        <sz val="16"/>
        <rFont val="Arial Narrow"/>
        <family val="2"/>
      </rPr>
      <t xml:space="preserve"> (</t>
    </r>
    <r>
      <rPr>
        <b/>
        <sz val="14"/>
        <rFont val="Arial Narrow"/>
        <family val="2"/>
      </rPr>
      <t>31</t>
    </r>
    <r>
      <rPr>
        <b/>
        <sz val="16"/>
        <rFont val="Arial Narrow"/>
        <family val="2"/>
      </rPr>
      <t xml:space="preserve"> </t>
    </r>
    <r>
      <rPr>
        <b/>
        <sz val="16"/>
        <rFont val="DV_Divyae"/>
        <family val="0"/>
      </rPr>
      <t>àÉÉSÉÇ BÉEÉä )</t>
    </r>
  </si>
  <si>
    <t>CONTD…</t>
  </si>
  <si>
    <t>dwellings &amp; business services</t>
  </si>
  <si>
    <r>
      <t>VÉÉ®ÉÒ</t>
    </r>
    <r>
      <rPr>
        <b/>
        <sz val="14"/>
        <rFont val="Arial Narrow"/>
        <family val="2"/>
      </rPr>
      <t>...</t>
    </r>
  </si>
  <si>
    <r>
      <t>(2004-05</t>
    </r>
    <r>
      <rPr>
        <b/>
        <sz val="16"/>
        <rFont val="DV_Divyae"/>
        <family val="0"/>
      </rPr>
      <t xml:space="preserve"> BÉEä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2004-05 prices)</t>
    </r>
  </si>
  <si>
    <t>ÉÊxÉ.ºÉÂ.{ÉÚÆ.ºÉ. : ÉÊxÉ´ÉãÉ ºlÉÉªÉÉÒ {ÉÚÆVÉÉÒ º]ÉìBÉE</t>
  </si>
  <si>
    <t>ÉÊxÉ.{ÉÚ.ºÉ : ÉÊxÉ´ÉãÉ {ÉÚÆVÉÉÒ º]ÉìBÉE</t>
  </si>
  <si>
    <t>NFCS : net fixed capital stock</t>
  </si>
  <si>
    <t>NCS   : net capital stock</t>
  </si>
  <si>
    <t>( ` crore 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</si>
</sst>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Courier"/>
      <family val="0"/>
    </font>
    <font>
      <b/>
      <sz val="14"/>
      <name val="DV_Divyae"/>
      <family val="0"/>
    </font>
    <font>
      <b/>
      <sz val="13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b/>
      <sz val="16"/>
      <name val="DV_Nisha"/>
      <family val="0"/>
    </font>
    <font>
      <b/>
      <sz val="14"/>
      <name val="Times New Roman"/>
      <family val="1"/>
    </font>
    <font>
      <sz val="10"/>
      <name val="Arial Narrow"/>
      <family val="2"/>
    </font>
    <font>
      <b/>
      <sz val="14"/>
      <name val="DV_Divya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4" fillId="0" borderId="11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2.75"/>
  <cols>
    <col min="1" max="1" width="4.50390625" style="0" customWidth="1"/>
    <col min="2" max="2" width="28.625" style="0" customWidth="1"/>
    <col min="3" max="14" width="10.125" style="0" customWidth="1"/>
    <col min="15" max="15" width="2.25390625" style="0" customWidth="1"/>
    <col min="16" max="16" width="5.125" style="0" customWidth="1"/>
    <col min="17" max="17" width="26.625" style="0" customWidth="1"/>
  </cols>
  <sheetData>
    <row r="1" spans="1:17" ht="30" customHeight="1">
      <c r="A1" s="42" t="s">
        <v>66</v>
      </c>
      <c r="B1" s="42"/>
      <c r="C1" s="42"/>
      <c r="D1" s="42"/>
      <c r="E1" s="42"/>
      <c r="F1" s="42"/>
      <c r="G1" s="42"/>
      <c r="H1" s="42"/>
      <c r="I1" s="43" t="s">
        <v>3</v>
      </c>
      <c r="J1" s="43"/>
      <c r="K1" s="43"/>
      <c r="L1" s="43"/>
      <c r="M1" s="43"/>
      <c r="N1" s="43"/>
      <c r="O1" s="43"/>
      <c r="P1" s="43"/>
      <c r="Q1" s="43"/>
    </row>
    <row r="2" spans="1:17" ht="30" customHeight="1">
      <c r="A2" s="44" t="s">
        <v>68</v>
      </c>
      <c r="B2" s="44"/>
      <c r="C2" s="44"/>
      <c r="D2" s="44"/>
      <c r="E2" s="44"/>
      <c r="F2" s="44"/>
      <c r="G2" s="44"/>
      <c r="H2" s="44"/>
      <c r="I2" s="43" t="s">
        <v>53</v>
      </c>
      <c r="J2" s="43"/>
      <c r="K2" s="43"/>
      <c r="L2" s="43"/>
      <c r="M2" s="43"/>
      <c r="N2" s="43"/>
      <c r="O2" s="43"/>
      <c r="P2" s="43"/>
      <c r="Q2" s="43"/>
    </row>
    <row r="3" spans="1:17" ht="30" customHeight="1">
      <c r="A3" s="41" t="s">
        <v>67</v>
      </c>
      <c r="B3" s="41"/>
      <c r="C3" s="41"/>
      <c r="D3" s="41"/>
      <c r="E3" s="41"/>
      <c r="F3" s="41"/>
      <c r="G3" s="41"/>
      <c r="H3" s="41"/>
      <c r="I3" s="43" t="s">
        <v>72</v>
      </c>
      <c r="J3" s="45"/>
      <c r="K3" s="45"/>
      <c r="L3" s="45"/>
      <c r="M3" s="45"/>
      <c r="N3" s="45"/>
      <c r="O3" s="45"/>
      <c r="P3" s="45"/>
      <c r="Q3" s="45"/>
    </row>
    <row r="4" spans="1:17" ht="30" customHeight="1">
      <c r="A4" s="16"/>
      <c r="B4" s="16"/>
      <c r="C4" s="14"/>
      <c r="D4" s="14"/>
      <c r="E4" s="14"/>
      <c r="F4" s="46" t="s">
        <v>45</v>
      </c>
      <c r="G4" s="46"/>
      <c r="H4" s="46"/>
      <c r="I4" s="47" t="s">
        <v>77</v>
      </c>
      <c r="J4" s="48"/>
      <c r="K4" s="48"/>
      <c r="L4" s="14"/>
      <c r="M4" s="14"/>
      <c r="N4" s="14"/>
      <c r="O4" s="17"/>
      <c r="P4" s="17"/>
      <c r="Q4" s="17"/>
    </row>
    <row r="5" spans="1:17" ht="21.75" customHeight="1">
      <c r="A5" s="41" t="s">
        <v>46</v>
      </c>
      <c r="B5" s="41"/>
      <c r="C5" s="38">
        <v>2005</v>
      </c>
      <c r="D5" s="38"/>
      <c r="E5" s="38"/>
      <c r="F5" s="38">
        <v>2006</v>
      </c>
      <c r="G5" s="38"/>
      <c r="H5" s="38"/>
      <c r="I5" s="38">
        <v>2005</v>
      </c>
      <c r="J5" s="38"/>
      <c r="K5" s="38"/>
      <c r="L5" s="38">
        <v>2006</v>
      </c>
      <c r="M5" s="38"/>
      <c r="N5" s="38"/>
      <c r="O5" s="39" t="s">
        <v>4</v>
      </c>
      <c r="P5" s="39"/>
      <c r="Q5" s="39"/>
    </row>
    <row r="6" spans="1:17" ht="21.75" customHeight="1">
      <c r="A6" s="41"/>
      <c r="B6" s="41"/>
      <c r="C6" s="9" t="s">
        <v>52</v>
      </c>
      <c r="D6" s="9" t="s">
        <v>44</v>
      </c>
      <c r="E6" s="9" t="s">
        <v>51</v>
      </c>
      <c r="F6" s="9" t="s">
        <v>52</v>
      </c>
      <c r="G6" s="9" t="s">
        <v>44</v>
      </c>
      <c r="H6" s="9" t="s">
        <v>51</v>
      </c>
      <c r="I6" s="9" t="s">
        <v>52</v>
      </c>
      <c r="J6" s="9" t="s">
        <v>44</v>
      </c>
      <c r="K6" s="9" t="s">
        <v>51</v>
      </c>
      <c r="L6" s="9" t="s">
        <v>52</v>
      </c>
      <c r="M6" s="9" t="s">
        <v>44</v>
      </c>
      <c r="N6" s="9" t="s">
        <v>51</v>
      </c>
      <c r="O6" s="39"/>
      <c r="P6" s="39"/>
      <c r="Q6" s="39"/>
    </row>
    <row r="7" spans="1:17" ht="21.75" customHeight="1">
      <c r="A7" s="41"/>
      <c r="B7" s="41"/>
      <c r="C7" s="9" t="s">
        <v>50</v>
      </c>
      <c r="D7" s="9"/>
      <c r="E7" s="9" t="s">
        <v>43</v>
      </c>
      <c r="F7" s="9" t="s">
        <v>50</v>
      </c>
      <c r="G7" s="9"/>
      <c r="H7" s="9" t="s">
        <v>43</v>
      </c>
      <c r="I7" s="9" t="s">
        <v>50</v>
      </c>
      <c r="J7" s="9"/>
      <c r="K7" s="9" t="s">
        <v>43</v>
      </c>
      <c r="L7" s="9" t="s">
        <v>50</v>
      </c>
      <c r="M7" s="9"/>
      <c r="N7" s="9" t="s">
        <v>43</v>
      </c>
      <c r="O7" s="39"/>
      <c r="P7" s="39"/>
      <c r="Q7" s="39"/>
    </row>
    <row r="8" spans="1:17" ht="21.75" customHeight="1">
      <c r="A8" s="41"/>
      <c r="B8" s="41"/>
      <c r="C8" s="15" t="s">
        <v>0</v>
      </c>
      <c r="D8" s="15" t="s">
        <v>1</v>
      </c>
      <c r="E8" s="15" t="s">
        <v>2</v>
      </c>
      <c r="F8" s="15" t="s">
        <v>0</v>
      </c>
      <c r="G8" s="15" t="s">
        <v>1</v>
      </c>
      <c r="H8" s="15" t="s">
        <v>2</v>
      </c>
      <c r="I8" s="15" t="s">
        <v>0</v>
      </c>
      <c r="J8" s="15" t="s">
        <v>1</v>
      </c>
      <c r="K8" s="15" t="s">
        <v>2</v>
      </c>
      <c r="L8" s="15" t="s">
        <v>0</v>
      </c>
      <c r="M8" s="15" t="s">
        <v>1</v>
      </c>
      <c r="N8" s="15" t="s">
        <v>2</v>
      </c>
      <c r="O8" s="39"/>
      <c r="P8" s="39"/>
      <c r="Q8" s="39"/>
    </row>
    <row r="9" spans="1:17" s="36" customFormat="1" ht="21.75" customHeight="1">
      <c r="A9" s="40">
        <v>1</v>
      </c>
      <c r="B9" s="40"/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40">
        <v>1</v>
      </c>
      <c r="P9" s="40"/>
      <c r="Q9" s="40"/>
    </row>
    <row r="10" spans="1:17" ht="21.75" customHeight="1">
      <c r="A10" s="10">
        <v>1</v>
      </c>
      <c r="B10" s="7" t="s">
        <v>25</v>
      </c>
      <c r="C10" s="27">
        <f aca="true" t="shared" si="0" ref="C10:H10">C11+C12+C13</f>
        <v>378458</v>
      </c>
      <c r="D10" s="27">
        <f t="shared" si="0"/>
        <v>3777</v>
      </c>
      <c r="E10" s="27">
        <f t="shared" si="0"/>
        <v>382235</v>
      </c>
      <c r="F10" s="27">
        <f t="shared" si="0"/>
        <v>407773.9751479972</v>
      </c>
      <c r="G10" s="27">
        <f t="shared" si="0"/>
        <v>4668.179037201308</v>
      </c>
      <c r="H10" s="27">
        <f t="shared" si="0"/>
        <v>412442.1541851985</v>
      </c>
      <c r="I10" s="27">
        <f aca="true" t="shared" si="1" ref="I10:N10">I11+I12+I13</f>
        <v>378458</v>
      </c>
      <c r="J10" s="27">
        <f t="shared" si="1"/>
        <v>3777</v>
      </c>
      <c r="K10" s="27">
        <f t="shared" si="1"/>
        <v>382235</v>
      </c>
      <c r="L10" s="27">
        <f t="shared" si="1"/>
        <v>391630.1715557614</v>
      </c>
      <c r="M10" s="27">
        <f t="shared" si="1"/>
        <v>4472.721337212238</v>
      </c>
      <c r="N10" s="27">
        <f t="shared" si="1"/>
        <v>396102.8928929736</v>
      </c>
      <c r="O10" s="3"/>
      <c r="P10" s="10">
        <v>1</v>
      </c>
      <c r="Q10" s="3" t="s">
        <v>5</v>
      </c>
    </row>
    <row r="11" spans="1:17" ht="21.75" customHeight="1">
      <c r="A11" s="5">
        <v>1.1</v>
      </c>
      <c r="B11" s="8" t="s">
        <v>26</v>
      </c>
      <c r="C11" s="26">
        <v>358787</v>
      </c>
      <c r="D11" s="26">
        <v>3353</v>
      </c>
      <c r="E11" s="26">
        <f aca="true" t="shared" si="2" ref="E11:E17">C11+D11</f>
        <v>362140</v>
      </c>
      <c r="F11" s="26">
        <v>386963.2335937563</v>
      </c>
      <c r="G11" s="26">
        <v>4181</v>
      </c>
      <c r="H11" s="26">
        <f aca="true" t="shared" si="3" ref="H11:H17">F11+G11</f>
        <v>391144.2335937563</v>
      </c>
      <c r="I11" s="26">
        <v>358787</v>
      </c>
      <c r="J11" s="26">
        <v>3353</v>
      </c>
      <c r="K11" s="26">
        <f aca="true" t="shared" si="4" ref="K11:K17">I11+J11</f>
        <v>362140</v>
      </c>
      <c r="L11" s="26">
        <v>371635</v>
      </c>
      <c r="M11" s="26">
        <v>4005.98533682777</v>
      </c>
      <c r="N11" s="26">
        <f aca="true" t="shared" si="5" ref="N11:N17">L11+M11</f>
        <v>375640.98533682775</v>
      </c>
      <c r="O11" s="4"/>
      <c r="P11" s="5">
        <v>1.1</v>
      </c>
      <c r="Q11" s="4" t="s">
        <v>6</v>
      </c>
    </row>
    <row r="12" spans="1:17" ht="21.75" customHeight="1">
      <c r="A12" s="5">
        <v>1.2</v>
      </c>
      <c r="B12" s="8" t="s">
        <v>27</v>
      </c>
      <c r="C12" s="26">
        <v>19613</v>
      </c>
      <c r="D12" s="26">
        <v>427</v>
      </c>
      <c r="E12" s="26">
        <f t="shared" si="2"/>
        <v>20040</v>
      </c>
      <c r="F12" s="26">
        <v>20753.21701523659</v>
      </c>
      <c r="G12" s="26">
        <v>490.2466989243193</v>
      </c>
      <c r="H12" s="26">
        <f t="shared" si="3"/>
        <v>21243.46371416091</v>
      </c>
      <c r="I12" s="26">
        <v>19613</v>
      </c>
      <c r="J12" s="26">
        <v>427</v>
      </c>
      <c r="K12" s="26">
        <f t="shared" si="4"/>
        <v>20040</v>
      </c>
      <c r="L12" s="26">
        <v>19940</v>
      </c>
      <c r="M12" s="26">
        <v>469.67493669699104</v>
      </c>
      <c r="N12" s="26">
        <f t="shared" si="5"/>
        <v>20409.674936696993</v>
      </c>
      <c r="O12" s="4"/>
      <c r="P12" s="5">
        <v>1.2</v>
      </c>
      <c r="Q12" s="4" t="s">
        <v>7</v>
      </c>
    </row>
    <row r="13" spans="1:17" ht="21.75" customHeight="1">
      <c r="A13" s="5">
        <v>1.3</v>
      </c>
      <c r="B13" s="8" t="s">
        <v>28</v>
      </c>
      <c r="C13" s="26">
        <v>58</v>
      </c>
      <c r="D13" s="26">
        <v>-3</v>
      </c>
      <c r="E13" s="26">
        <f t="shared" si="2"/>
        <v>55</v>
      </c>
      <c r="F13" s="26">
        <v>57.52453900432842</v>
      </c>
      <c r="G13" s="26">
        <v>-3.067661723011377</v>
      </c>
      <c r="H13" s="26">
        <f t="shared" si="3"/>
        <v>54.45687728131704</v>
      </c>
      <c r="I13" s="26">
        <v>58</v>
      </c>
      <c r="J13" s="26">
        <v>-3</v>
      </c>
      <c r="K13" s="26">
        <f t="shared" si="4"/>
        <v>55</v>
      </c>
      <c r="L13" s="26">
        <v>55.17155576140366</v>
      </c>
      <c r="M13" s="26">
        <v>-2.938936312522875</v>
      </c>
      <c r="N13" s="26">
        <f t="shared" si="5"/>
        <v>52.23261944888078</v>
      </c>
      <c r="O13" s="4"/>
      <c r="P13" s="5">
        <v>1.3</v>
      </c>
      <c r="Q13" s="4" t="s">
        <v>8</v>
      </c>
    </row>
    <row r="14" spans="1:17" ht="21.75" customHeight="1">
      <c r="A14" s="10">
        <v>2</v>
      </c>
      <c r="B14" s="7" t="s">
        <v>29</v>
      </c>
      <c r="C14" s="27">
        <v>180138</v>
      </c>
      <c r="D14" s="27">
        <v>11688</v>
      </c>
      <c r="E14" s="27">
        <f t="shared" si="2"/>
        <v>191826</v>
      </c>
      <c r="F14" s="27">
        <v>196112.71654000477</v>
      </c>
      <c r="G14" s="27">
        <v>15331.581868052888</v>
      </c>
      <c r="H14" s="27">
        <f t="shared" si="3"/>
        <v>211444.29840805766</v>
      </c>
      <c r="I14" s="27">
        <v>180138</v>
      </c>
      <c r="J14" s="27">
        <v>11688</v>
      </c>
      <c r="K14" s="27">
        <f t="shared" si="4"/>
        <v>191826</v>
      </c>
      <c r="L14" s="27">
        <v>188032</v>
      </c>
      <c r="M14" s="27">
        <v>13139.299737824267</v>
      </c>
      <c r="N14" s="27">
        <f t="shared" si="5"/>
        <v>201171.29973782427</v>
      </c>
      <c r="O14" s="3"/>
      <c r="P14" s="10">
        <v>2</v>
      </c>
      <c r="Q14" s="3" t="s">
        <v>9</v>
      </c>
    </row>
    <row r="15" spans="1:17" ht="21.75" customHeight="1">
      <c r="A15" s="10">
        <v>3</v>
      </c>
      <c r="B15" s="7" t="s">
        <v>30</v>
      </c>
      <c r="C15" s="27">
        <v>228606</v>
      </c>
      <c r="D15" s="27">
        <v>80418</v>
      </c>
      <c r="E15" s="27">
        <f t="shared" si="2"/>
        <v>309024</v>
      </c>
      <c r="F15" s="27">
        <v>239413.66094653477</v>
      </c>
      <c r="G15" s="27">
        <v>96142.70159306747</v>
      </c>
      <c r="H15" s="27">
        <f t="shared" si="3"/>
        <v>335556.3625396022</v>
      </c>
      <c r="I15" s="27">
        <v>228606</v>
      </c>
      <c r="J15" s="27">
        <v>80418</v>
      </c>
      <c r="K15" s="27">
        <f t="shared" si="4"/>
        <v>309024</v>
      </c>
      <c r="L15" s="27">
        <v>229255.1774016064</v>
      </c>
      <c r="M15" s="27">
        <v>94008.70401199519</v>
      </c>
      <c r="N15" s="27">
        <f t="shared" si="5"/>
        <v>323263.8814136016</v>
      </c>
      <c r="O15" s="3"/>
      <c r="P15" s="10">
        <v>3</v>
      </c>
      <c r="Q15" s="3" t="s">
        <v>10</v>
      </c>
    </row>
    <row r="16" spans="1:17" ht="21.75" customHeight="1">
      <c r="A16" s="10">
        <v>4</v>
      </c>
      <c r="B16" s="7" t="s">
        <v>47</v>
      </c>
      <c r="C16" s="27">
        <v>643851</v>
      </c>
      <c r="D16" s="27">
        <v>16578</v>
      </c>
      <c r="E16" s="27">
        <f t="shared" si="2"/>
        <v>660429</v>
      </c>
      <c r="F16" s="27">
        <v>700293.0305577948</v>
      </c>
      <c r="G16" s="27">
        <v>19436.03055612975</v>
      </c>
      <c r="H16" s="27">
        <f t="shared" si="3"/>
        <v>719729.0611139246</v>
      </c>
      <c r="I16" s="27">
        <v>643851</v>
      </c>
      <c r="J16" s="27">
        <v>16578</v>
      </c>
      <c r="K16" s="27">
        <f t="shared" si="4"/>
        <v>660429</v>
      </c>
      <c r="L16" s="27">
        <v>671284.021363122</v>
      </c>
      <c r="M16" s="27">
        <v>18948.89261724829</v>
      </c>
      <c r="N16" s="27">
        <f t="shared" si="5"/>
        <v>690232.9139803704</v>
      </c>
      <c r="O16" s="3"/>
      <c r="P16" s="10">
        <v>4</v>
      </c>
      <c r="Q16" s="3" t="s">
        <v>63</v>
      </c>
    </row>
    <row r="17" spans="1:17" ht="21.75" customHeight="1">
      <c r="A17" s="10">
        <v>5</v>
      </c>
      <c r="B17" s="7" t="s">
        <v>31</v>
      </c>
      <c r="C17" s="27">
        <v>34347</v>
      </c>
      <c r="D17" s="27">
        <v>9459</v>
      </c>
      <c r="E17" s="27">
        <f t="shared" si="2"/>
        <v>43806</v>
      </c>
      <c r="F17" s="27">
        <v>40796.12845047316</v>
      </c>
      <c r="G17" s="27">
        <v>11254.160147284412</v>
      </c>
      <c r="H17" s="27">
        <f t="shared" si="3"/>
        <v>52050.28859775757</v>
      </c>
      <c r="I17" s="27">
        <v>34347</v>
      </c>
      <c r="J17" s="27">
        <v>9459</v>
      </c>
      <c r="K17" s="27">
        <f t="shared" si="4"/>
        <v>43806</v>
      </c>
      <c r="L17" s="27">
        <v>39161</v>
      </c>
      <c r="M17" s="27">
        <v>10870.77796449471</v>
      </c>
      <c r="N17" s="27">
        <f t="shared" si="5"/>
        <v>50031.77796449471</v>
      </c>
      <c r="O17" s="3"/>
      <c r="P17" s="10">
        <v>5</v>
      </c>
      <c r="Q17" s="3" t="s">
        <v>11</v>
      </c>
    </row>
    <row r="18" spans="1:17" ht="21.75" customHeight="1">
      <c r="A18" s="10">
        <v>6</v>
      </c>
      <c r="B18" s="7" t="s">
        <v>32</v>
      </c>
      <c r="C18" s="27">
        <f aca="true" t="shared" si="6" ref="C18:H18">C19+C20</f>
        <v>9247</v>
      </c>
      <c r="D18" s="27">
        <f t="shared" si="6"/>
        <v>30261</v>
      </c>
      <c r="E18" s="27">
        <f t="shared" si="6"/>
        <v>39508</v>
      </c>
      <c r="F18" s="27">
        <f t="shared" si="6"/>
        <v>9760.652913086804</v>
      </c>
      <c r="G18" s="27">
        <f t="shared" si="6"/>
        <v>30430.26428999029</v>
      </c>
      <c r="H18" s="27">
        <f t="shared" si="6"/>
        <v>40190.91720307709</v>
      </c>
      <c r="I18" s="27">
        <f aca="true" t="shared" si="7" ref="I18:N18">I19+I20</f>
        <v>9247</v>
      </c>
      <c r="J18" s="27">
        <f t="shared" si="7"/>
        <v>30261</v>
      </c>
      <c r="K18" s="27">
        <f t="shared" si="7"/>
        <v>39508</v>
      </c>
      <c r="L18" s="27">
        <f t="shared" si="7"/>
        <v>9356.649165428415</v>
      </c>
      <c r="M18" s="27">
        <f t="shared" si="7"/>
        <v>29153.386718798844</v>
      </c>
      <c r="N18" s="27">
        <f t="shared" si="7"/>
        <v>38510.035884227254</v>
      </c>
      <c r="O18" s="3"/>
      <c r="P18" s="10">
        <v>6</v>
      </c>
      <c r="Q18" s="3" t="s">
        <v>12</v>
      </c>
    </row>
    <row r="19" spans="1:17" ht="21.75" customHeight="1">
      <c r="A19" s="5">
        <v>6.1</v>
      </c>
      <c r="B19" s="8" t="s">
        <v>49</v>
      </c>
      <c r="C19" s="26">
        <v>7706</v>
      </c>
      <c r="D19" s="26">
        <v>30253</v>
      </c>
      <c r="E19" s="26">
        <f>C19+D19</f>
        <v>37959</v>
      </c>
      <c r="F19" s="26">
        <v>8124.99650894833</v>
      </c>
      <c r="G19" s="26">
        <v>30407</v>
      </c>
      <c r="H19" s="26">
        <f>F19+G19</f>
        <v>38531.99650894833</v>
      </c>
      <c r="I19" s="26">
        <v>7706</v>
      </c>
      <c r="J19" s="26">
        <v>30253</v>
      </c>
      <c r="K19" s="26">
        <f>I19+J19</f>
        <v>37959</v>
      </c>
      <c r="L19" s="26">
        <v>7788</v>
      </c>
      <c r="M19" s="26">
        <v>29131.386718798844</v>
      </c>
      <c r="N19" s="26">
        <f>L19+M19</f>
        <v>36919.38671879884</v>
      </c>
      <c r="O19" s="4"/>
      <c r="P19" s="5">
        <v>6.1</v>
      </c>
      <c r="Q19" s="4" t="s">
        <v>14</v>
      </c>
    </row>
    <row r="20" spans="1:17" ht="21.75" customHeight="1">
      <c r="A20" s="5">
        <v>6.2</v>
      </c>
      <c r="B20" s="8" t="s">
        <v>33</v>
      </c>
      <c r="C20" s="26">
        <v>1541</v>
      </c>
      <c r="D20" s="26">
        <v>8</v>
      </c>
      <c r="E20" s="26">
        <f>C20+D20</f>
        <v>1549</v>
      </c>
      <c r="F20" s="26">
        <v>1635.6564041384734</v>
      </c>
      <c r="G20" s="26">
        <v>23.26428999028937</v>
      </c>
      <c r="H20" s="26">
        <f>F20+G20</f>
        <v>1658.9206941287628</v>
      </c>
      <c r="I20" s="26">
        <v>1541</v>
      </c>
      <c r="J20" s="26">
        <v>8</v>
      </c>
      <c r="K20" s="26">
        <f>I20+J20</f>
        <v>1549</v>
      </c>
      <c r="L20" s="26">
        <v>1568.6491654284146</v>
      </c>
      <c r="M20" s="26">
        <v>22</v>
      </c>
      <c r="N20" s="26">
        <f>L20+M20</f>
        <v>1590.6491654284146</v>
      </c>
      <c r="O20" s="4"/>
      <c r="P20" s="5">
        <v>6.2</v>
      </c>
      <c r="Q20" s="4" t="s">
        <v>13</v>
      </c>
    </row>
    <row r="21" spans="1:17" ht="21.75" customHeight="1">
      <c r="A21" s="10">
        <v>7</v>
      </c>
      <c r="B21" s="7" t="s">
        <v>34</v>
      </c>
      <c r="C21" s="27">
        <f aca="true" t="shared" si="8" ref="C21:H21">C22+C23+C24+C25</f>
        <v>377970</v>
      </c>
      <c r="D21" s="27">
        <f t="shared" si="8"/>
        <v>12238</v>
      </c>
      <c r="E21" s="27">
        <f t="shared" si="8"/>
        <v>390208</v>
      </c>
      <c r="F21" s="27">
        <f t="shared" si="8"/>
        <v>397337.1213340501</v>
      </c>
      <c r="G21" s="27">
        <f t="shared" si="8"/>
        <v>13733.354731791653</v>
      </c>
      <c r="H21" s="27">
        <f t="shared" si="8"/>
        <v>411070.47606584174</v>
      </c>
      <c r="I21" s="27">
        <f aca="true" t="shared" si="9" ref="I21:N21">I22+I23+I24+I25</f>
        <v>377970</v>
      </c>
      <c r="J21" s="27">
        <f t="shared" si="9"/>
        <v>12238</v>
      </c>
      <c r="K21" s="27">
        <f t="shared" si="9"/>
        <v>390208</v>
      </c>
      <c r="L21" s="27">
        <f t="shared" si="9"/>
        <v>385503.7961523435</v>
      </c>
      <c r="M21" s="27">
        <f t="shared" si="9"/>
        <v>13182.592585666036</v>
      </c>
      <c r="N21" s="27">
        <f t="shared" si="9"/>
        <v>398686.38873800955</v>
      </c>
      <c r="O21" s="3"/>
      <c r="P21" s="10">
        <v>7</v>
      </c>
      <c r="Q21" s="3" t="s">
        <v>65</v>
      </c>
    </row>
    <row r="22" spans="1:17" ht="21.75" customHeight="1">
      <c r="A22" s="5">
        <v>7.1</v>
      </c>
      <c r="B22" s="8" t="s">
        <v>35</v>
      </c>
      <c r="C22" s="26">
        <v>194145</v>
      </c>
      <c r="D22" s="26">
        <v>1955</v>
      </c>
      <c r="E22" s="26">
        <f>C22+D22</f>
        <v>196100</v>
      </c>
      <c r="F22" s="26">
        <v>205571.10979475084</v>
      </c>
      <c r="G22" s="26">
        <v>2404</v>
      </c>
      <c r="H22" s="26">
        <f>F22+G22</f>
        <v>207975.10979475084</v>
      </c>
      <c r="I22" s="26">
        <v>194145</v>
      </c>
      <c r="J22" s="26">
        <v>1955</v>
      </c>
      <c r="K22" s="26">
        <f>I22+J22</f>
        <v>196100</v>
      </c>
      <c r="L22" s="26">
        <v>201374.79731582882</v>
      </c>
      <c r="M22" s="26">
        <v>2304</v>
      </c>
      <c r="N22" s="26">
        <f>L22+M22</f>
        <v>203678.79731582882</v>
      </c>
      <c r="O22" s="4"/>
      <c r="P22" s="5">
        <v>7.1</v>
      </c>
      <c r="Q22" s="4" t="s">
        <v>15</v>
      </c>
    </row>
    <row r="23" spans="1:17" ht="21.75" customHeight="1">
      <c r="A23" s="5">
        <v>7.2</v>
      </c>
      <c r="B23" s="8" t="s">
        <v>36</v>
      </c>
      <c r="C23" s="26">
        <v>48824</v>
      </c>
      <c r="D23" s="26">
        <v>1300</v>
      </c>
      <c r="E23" s="26">
        <f>C23+D23</f>
        <v>50124</v>
      </c>
      <c r="F23" s="26">
        <v>52385.05165162218</v>
      </c>
      <c r="G23" s="26">
        <v>1538.5438328126365</v>
      </c>
      <c r="H23" s="26">
        <f>F23+G23</f>
        <v>53923.595484434816</v>
      </c>
      <c r="I23" s="26">
        <v>48824</v>
      </c>
      <c r="J23" s="26">
        <v>1300</v>
      </c>
      <c r="K23" s="26">
        <f>I23+J23</f>
        <v>50124</v>
      </c>
      <c r="L23" s="26">
        <v>50461.946306203776</v>
      </c>
      <c r="M23" s="26">
        <v>1498.2411459856232</v>
      </c>
      <c r="N23" s="26">
        <f>L23+M23</f>
        <v>51960.1874521894</v>
      </c>
      <c r="O23" s="4"/>
      <c r="P23" s="5">
        <v>7.2</v>
      </c>
      <c r="Q23" s="4" t="s">
        <v>16</v>
      </c>
    </row>
    <row r="24" spans="1:17" ht="21.75" customHeight="1">
      <c r="A24" s="5">
        <v>7.3</v>
      </c>
      <c r="B24" s="8" t="s">
        <v>48</v>
      </c>
      <c r="C24" s="26">
        <v>4998</v>
      </c>
      <c r="D24" s="26">
        <v>5597</v>
      </c>
      <c r="E24" s="26">
        <f>C24+D24</f>
        <v>10595</v>
      </c>
      <c r="F24" s="26">
        <v>5207.778948626297</v>
      </c>
      <c r="G24" s="26">
        <v>5762.419866240603</v>
      </c>
      <c r="H24" s="26">
        <f>F24+G24</f>
        <v>10970.1988148669</v>
      </c>
      <c r="I24" s="26">
        <v>4998</v>
      </c>
      <c r="J24" s="26">
        <v>5597</v>
      </c>
      <c r="K24" s="26">
        <f>I24+J24</f>
        <v>10595</v>
      </c>
      <c r="L24" s="26">
        <v>4995.98500626715</v>
      </c>
      <c r="M24" s="26">
        <v>5521</v>
      </c>
      <c r="N24" s="26">
        <f>L24+M24</f>
        <v>10516.98500626715</v>
      </c>
      <c r="O24" s="4"/>
      <c r="P24" s="5">
        <v>7.3</v>
      </c>
      <c r="Q24" s="4" t="s">
        <v>17</v>
      </c>
    </row>
    <row r="25" spans="1:17" ht="21.75" customHeight="1">
      <c r="A25" s="5">
        <v>7.4</v>
      </c>
      <c r="B25" s="8" t="s">
        <v>37</v>
      </c>
      <c r="C25" s="26">
        <v>130003</v>
      </c>
      <c r="D25" s="26">
        <v>3386</v>
      </c>
      <c r="E25" s="26">
        <f>C25+D25</f>
        <v>133389</v>
      </c>
      <c r="F25" s="26">
        <v>134173.18093905077</v>
      </c>
      <c r="G25" s="26">
        <v>4028.3910327384137</v>
      </c>
      <c r="H25" s="26">
        <f>F25+G25</f>
        <v>138201.57197178918</v>
      </c>
      <c r="I25" s="26">
        <v>130003</v>
      </c>
      <c r="J25" s="26">
        <v>3386</v>
      </c>
      <c r="K25" s="26">
        <f>I25+J25</f>
        <v>133389</v>
      </c>
      <c r="L25" s="26">
        <v>128671.06752404376</v>
      </c>
      <c r="M25" s="26">
        <v>3859.351439680412</v>
      </c>
      <c r="N25" s="26">
        <f>L25+M25</f>
        <v>132530.41896372417</v>
      </c>
      <c r="O25" s="4"/>
      <c r="P25" s="5">
        <v>7.4</v>
      </c>
      <c r="Q25" s="4" t="s">
        <v>18</v>
      </c>
    </row>
    <row r="26" spans="1:17" ht="21.75" customHeight="1">
      <c r="A26" s="10">
        <v>8</v>
      </c>
      <c r="B26" s="7" t="s">
        <v>61</v>
      </c>
      <c r="C26" s="27">
        <f aca="true" t="shared" si="10" ref="C26:H26">C28+C29</f>
        <v>98710</v>
      </c>
      <c r="D26" s="27">
        <f t="shared" si="10"/>
        <v>1255</v>
      </c>
      <c r="E26" s="27">
        <f t="shared" si="10"/>
        <v>99965</v>
      </c>
      <c r="F26" s="27">
        <f t="shared" si="10"/>
        <v>107553.8868091451</v>
      </c>
      <c r="G26" s="27">
        <f t="shared" si="10"/>
        <v>1309.4138863064493</v>
      </c>
      <c r="H26" s="27">
        <f t="shared" si="10"/>
        <v>108863.30069545156</v>
      </c>
      <c r="I26" s="27">
        <f aca="true" t="shared" si="11" ref="I26:N26">I28+I29</f>
        <v>98710</v>
      </c>
      <c r="J26" s="27">
        <f t="shared" si="11"/>
        <v>1255</v>
      </c>
      <c r="K26" s="27">
        <f t="shared" si="11"/>
        <v>99965</v>
      </c>
      <c r="L26" s="27">
        <f t="shared" si="11"/>
        <v>103170.61465084032</v>
      </c>
      <c r="M26" s="27">
        <f t="shared" si="11"/>
        <v>1254.4681800215074</v>
      </c>
      <c r="N26" s="27">
        <f t="shared" si="11"/>
        <v>104425.08283086182</v>
      </c>
      <c r="O26" s="3"/>
      <c r="P26" s="10">
        <v>8</v>
      </c>
      <c r="Q26" s="3" t="s">
        <v>19</v>
      </c>
    </row>
    <row r="27" spans="1:17" ht="21.75" customHeight="1">
      <c r="A27" s="6"/>
      <c r="B27" s="7" t="s">
        <v>62</v>
      </c>
      <c r="C27" s="28"/>
      <c r="D27" s="28"/>
      <c r="E27" s="28"/>
      <c r="F27" s="27"/>
      <c r="G27" s="27"/>
      <c r="H27" s="27"/>
      <c r="I27" s="28"/>
      <c r="J27" s="28"/>
      <c r="K27" s="28"/>
      <c r="L27" s="27"/>
      <c r="M27" s="27"/>
      <c r="N27" s="27"/>
      <c r="O27" s="4"/>
      <c r="P27" s="6"/>
      <c r="Q27" s="3" t="s">
        <v>59</v>
      </c>
    </row>
    <row r="28" spans="1:17" ht="21.75" customHeight="1">
      <c r="A28" s="5">
        <v>8.1</v>
      </c>
      <c r="B28" s="8" t="s">
        <v>38</v>
      </c>
      <c r="C28" s="26">
        <v>44256</v>
      </c>
      <c r="D28" s="26">
        <v>1255</v>
      </c>
      <c r="E28" s="26">
        <f>C28+D28</f>
        <v>45511</v>
      </c>
      <c r="F28" s="26">
        <v>48617</v>
      </c>
      <c r="G28" s="26">
        <v>1309.4138863064493</v>
      </c>
      <c r="H28" s="26">
        <f>F28+G28</f>
        <v>49926.41388630645</v>
      </c>
      <c r="I28" s="26">
        <v>44256</v>
      </c>
      <c r="J28" s="26">
        <v>1255</v>
      </c>
      <c r="K28" s="26">
        <f>I28+J28</f>
        <v>45511</v>
      </c>
      <c r="L28" s="26">
        <v>46626</v>
      </c>
      <c r="M28" s="26">
        <v>1254.4681800215074</v>
      </c>
      <c r="N28" s="26">
        <f>L28+M28</f>
        <v>47880.468180021504</v>
      </c>
      <c r="O28" s="4"/>
      <c r="P28" s="5">
        <v>8.1</v>
      </c>
      <c r="Q28" s="4" t="s">
        <v>20</v>
      </c>
    </row>
    <row r="29" spans="1:17" ht="21.75" customHeight="1">
      <c r="A29" s="5">
        <v>8.2</v>
      </c>
      <c r="B29" s="8" t="s">
        <v>54</v>
      </c>
      <c r="C29" s="26">
        <v>54454</v>
      </c>
      <c r="D29" s="26">
        <v>0</v>
      </c>
      <c r="E29" s="26">
        <f>C29+D29</f>
        <v>54454</v>
      </c>
      <c r="F29" s="26">
        <v>58936.8868091451</v>
      </c>
      <c r="G29" s="26">
        <v>0</v>
      </c>
      <c r="H29" s="26">
        <f>F29+G29</f>
        <v>58936.8868091451</v>
      </c>
      <c r="I29" s="26">
        <v>54454</v>
      </c>
      <c r="J29" s="26">
        <v>0</v>
      </c>
      <c r="K29" s="26">
        <f>I29+J29</f>
        <v>54454</v>
      </c>
      <c r="L29" s="26">
        <v>56544.61465084031</v>
      </c>
      <c r="M29" s="26">
        <v>0</v>
      </c>
      <c r="N29" s="26">
        <f>L29+M29</f>
        <v>56544.61465084031</v>
      </c>
      <c r="O29" s="4"/>
      <c r="P29" s="5">
        <v>8.2</v>
      </c>
      <c r="Q29" s="4" t="s">
        <v>21</v>
      </c>
    </row>
    <row r="30" spans="1:17" ht="21.75" customHeight="1">
      <c r="A30" s="6"/>
      <c r="B30" s="8" t="s">
        <v>55</v>
      </c>
      <c r="C30" s="25"/>
      <c r="D30" s="25"/>
      <c r="E30" s="25"/>
      <c r="F30" s="4"/>
      <c r="G30" s="4"/>
      <c r="H30" s="4"/>
      <c r="I30" s="25"/>
      <c r="J30" s="25"/>
      <c r="K30" s="25"/>
      <c r="L30" s="26"/>
      <c r="M30" s="26"/>
      <c r="N30" s="26"/>
      <c r="O30" s="4"/>
      <c r="P30" s="6"/>
      <c r="Q30" s="4" t="s">
        <v>70</v>
      </c>
    </row>
    <row r="31" spans="1:17" ht="21.75" customHeight="1">
      <c r="A31" s="10">
        <v>9</v>
      </c>
      <c r="B31" s="7" t="s">
        <v>39</v>
      </c>
      <c r="C31" s="27">
        <f aca="true" t="shared" si="12" ref="C31:H31">C33+C34</f>
        <v>1259200</v>
      </c>
      <c r="D31" s="27">
        <f t="shared" si="12"/>
        <v>17863</v>
      </c>
      <c r="E31" s="27">
        <f t="shared" si="12"/>
        <v>1277063</v>
      </c>
      <c r="F31" s="27">
        <f t="shared" si="12"/>
        <v>1396077.3410971605</v>
      </c>
      <c r="G31" s="27">
        <f t="shared" si="12"/>
        <v>20618.66947384938</v>
      </c>
      <c r="H31" s="27">
        <f t="shared" si="12"/>
        <v>1416696.01057101</v>
      </c>
      <c r="I31" s="27">
        <f aca="true" t="shared" si="13" ref="I31:N31">I33+I34</f>
        <v>1259200</v>
      </c>
      <c r="J31" s="27">
        <f t="shared" si="13"/>
        <v>17863</v>
      </c>
      <c r="K31" s="27">
        <f t="shared" si="13"/>
        <v>1277063</v>
      </c>
      <c r="L31" s="27">
        <f t="shared" si="13"/>
        <v>1342250.180214811</v>
      </c>
      <c r="M31" s="27">
        <f t="shared" si="13"/>
        <v>19752.051517387794</v>
      </c>
      <c r="N31" s="27">
        <f t="shared" si="13"/>
        <v>1362002.2317321987</v>
      </c>
      <c r="O31" s="3"/>
      <c r="P31" s="10">
        <v>9</v>
      </c>
      <c r="Q31" s="3" t="s">
        <v>22</v>
      </c>
    </row>
    <row r="32" spans="1:17" ht="21.75" customHeight="1">
      <c r="A32" s="6"/>
      <c r="B32" s="7" t="s">
        <v>40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4"/>
      <c r="P32" s="6"/>
      <c r="Q32" s="3" t="s">
        <v>60</v>
      </c>
    </row>
    <row r="33" spans="1:17" ht="21.75" customHeight="1">
      <c r="A33" s="5">
        <v>9.1</v>
      </c>
      <c r="B33" s="8" t="s">
        <v>41</v>
      </c>
      <c r="C33" s="26">
        <v>1142401</v>
      </c>
      <c r="D33" s="26">
        <v>16978</v>
      </c>
      <c r="E33" s="26">
        <f>C33+D33</f>
        <v>1159379</v>
      </c>
      <c r="F33" s="26">
        <v>1264407.1988787232</v>
      </c>
      <c r="G33" s="26">
        <v>19589.7884510331</v>
      </c>
      <c r="H33" s="26">
        <f>F33+G33</f>
        <v>1283996.9873297564</v>
      </c>
      <c r="I33" s="26">
        <v>1142401</v>
      </c>
      <c r="J33" s="26">
        <v>16978</v>
      </c>
      <c r="K33" s="26">
        <f>I33+J33</f>
        <v>1159379</v>
      </c>
      <c r="L33" s="26">
        <v>1215910.7353398954</v>
      </c>
      <c r="M33" s="26">
        <v>18767.76053940707</v>
      </c>
      <c r="N33" s="26">
        <f>L33+M33</f>
        <v>1234678.4958793025</v>
      </c>
      <c r="O33" s="4"/>
      <c r="P33" s="5">
        <v>9.1</v>
      </c>
      <c r="Q33" s="4" t="s">
        <v>23</v>
      </c>
    </row>
    <row r="34" spans="1:17" ht="21.75" customHeight="1">
      <c r="A34" s="5">
        <v>9.2</v>
      </c>
      <c r="B34" s="8" t="s">
        <v>42</v>
      </c>
      <c r="C34" s="26">
        <v>116799</v>
      </c>
      <c r="D34" s="26">
        <v>885</v>
      </c>
      <c r="E34" s="26">
        <f>C34+D34</f>
        <v>117684</v>
      </c>
      <c r="F34" s="26">
        <v>131670.14221843737</v>
      </c>
      <c r="G34" s="26">
        <v>1028.8810228162797</v>
      </c>
      <c r="H34" s="26">
        <f>F34+G34</f>
        <v>132699.02324125366</v>
      </c>
      <c r="I34" s="26">
        <v>116799</v>
      </c>
      <c r="J34" s="26">
        <v>885</v>
      </c>
      <c r="K34" s="26">
        <f>I34+J34</f>
        <v>117684</v>
      </c>
      <c r="L34" s="26">
        <v>126339.4448749156</v>
      </c>
      <c r="M34" s="26">
        <v>984.2909779807242</v>
      </c>
      <c r="N34" s="26">
        <f>L34+M34</f>
        <v>127323.73585289632</v>
      </c>
      <c r="O34" s="4"/>
      <c r="P34" s="5">
        <v>9.2</v>
      </c>
      <c r="Q34" s="4" t="s">
        <v>24</v>
      </c>
    </row>
    <row r="35" spans="1:17" ht="21.75" customHeight="1">
      <c r="A35" s="10">
        <v>10</v>
      </c>
      <c r="B35" s="7" t="s">
        <v>64</v>
      </c>
      <c r="C35" s="27">
        <f>C31+C26+C21+C18+C17+C16+C15+C14+C10</f>
        <v>3210527</v>
      </c>
      <c r="D35" s="27">
        <f>D31+D26+D21+D18+D17+D16+D15+D14+D10</f>
        <v>183537</v>
      </c>
      <c r="E35" s="27">
        <f>E31+E26+E21+E18+E17+E16+E15+E14+E10</f>
        <v>3394064</v>
      </c>
      <c r="F35" s="27">
        <f aca="true" t="shared" si="14" ref="F35:N35">F31+F26+F21+F18+F17+F16+F15+F14+F10</f>
        <v>3495118.513796247</v>
      </c>
      <c r="G35" s="27">
        <f t="shared" si="14"/>
        <v>212924.3555836736</v>
      </c>
      <c r="H35" s="27">
        <f t="shared" si="14"/>
        <v>3708042.86937992</v>
      </c>
      <c r="I35" s="27">
        <f>I31+I26+I21+I18+I17+I16+I15+I14+I10</f>
        <v>3210527</v>
      </c>
      <c r="J35" s="27">
        <f>J31+J26+J21+J18+J17+J16+J15+J14+J10</f>
        <v>183537</v>
      </c>
      <c r="K35" s="27">
        <f>K31+K26+K21+K18+K17+K16+K15+K14+K10</f>
        <v>3394064</v>
      </c>
      <c r="L35" s="27">
        <f>L31+L26+L21+L18+L17+L16+L15+L14+L10</f>
        <v>3359643.610503913</v>
      </c>
      <c r="M35" s="27">
        <f t="shared" si="14"/>
        <v>204782.89467064888</v>
      </c>
      <c r="N35" s="27">
        <f t="shared" si="14"/>
        <v>3564426.5051745614</v>
      </c>
      <c r="O35" s="4"/>
      <c r="P35" s="10">
        <v>10</v>
      </c>
      <c r="Q35" s="11" t="s">
        <v>57</v>
      </c>
    </row>
    <row r="36" spans="1:17" ht="21.75" customHeight="1">
      <c r="A36" s="21"/>
      <c r="B36" s="18" t="s">
        <v>56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9"/>
      <c r="P36" s="22"/>
      <c r="Q36" s="20" t="s">
        <v>58</v>
      </c>
    </row>
    <row r="37" spans="1:17" ht="21.75" customHeight="1">
      <c r="A37" s="1"/>
      <c r="B37" s="1"/>
      <c r="C37" s="1"/>
      <c r="D37" s="1"/>
      <c r="E37" s="1"/>
      <c r="F37" s="1"/>
      <c r="G37" s="24" t="s">
        <v>71</v>
      </c>
      <c r="H37" s="13"/>
      <c r="I37" s="13"/>
      <c r="J37" s="13"/>
      <c r="K37" s="13"/>
      <c r="L37" s="13"/>
      <c r="M37" s="13"/>
      <c r="N37" s="13"/>
      <c r="O37" s="13"/>
      <c r="P37" s="13"/>
      <c r="Q37" s="23" t="s">
        <v>69</v>
      </c>
    </row>
    <row r="38" spans="1:17" ht="21.75" customHeight="1">
      <c r="A38" s="2"/>
      <c r="B38" s="2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"/>
      <c r="P38" s="2"/>
      <c r="Q38" s="23"/>
    </row>
    <row r="39" spans="1:17" ht="30" customHeight="1">
      <c r="A39" s="42" t="s">
        <v>66</v>
      </c>
      <c r="B39" s="42"/>
      <c r="C39" s="42"/>
      <c r="D39" s="42"/>
      <c r="E39" s="42"/>
      <c r="F39" s="42"/>
      <c r="G39" s="42"/>
      <c r="H39" s="42"/>
      <c r="I39" s="43" t="s">
        <v>3</v>
      </c>
      <c r="J39" s="43"/>
      <c r="K39" s="43"/>
      <c r="L39" s="43"/>
      <c r="M39" s="43"/>
      <c r="N39" s="43"/>
      <c r="O39" s="43"/>
      <c r="P39" s="43"/>
      <c r="Q39" s="43"/>
    </row>
    <row r="40" spans="1:17" ht="30" customHeight="1">
      <c r="A40" s="44" t="s">
        <v>68</v>
      </c>
      <c r="B40" s="44"/>
      <c r="C40" s="44"/>
      <c r="D40" s="44"/>
      <c r="E40" s="44"/>
      <c r="F40" s="44"/>
      <c r="G40" s="44"/>
      <c r="H40" s="44"/>
      <c r="I40" s="43" t="s">
        <v>53</v>
      </c>
      <c r="J40" s="43"/>
      <c r="K40" s="43"/>
      <c r="L40" s="43"/>
      <c r="M40" s="43"/>
      <c r="N40" s="43"/>
      <c r="O40" s="43"/>
      <c r="P40" s="43"/>
      <c r="Q40" s="43"/>
    </row>
    <row r="41" spans="1:17" ht="30" customHeight="1">
      <c r="A41" s="41" t="s">
        <v>67</v>
      </c>
      <c r="B41" s="41"/>
      <c r="C41" s="41"/>
      <c r="D41" s="41"/>
      <c r="E41" s="41"/>
      <c r="F41" s="41"/>
      <c r="G41" s="41"/>
      <c r="H41" s="41"/>
      <c r="I41" s="43" t="s">
        <v>72</v>
      </c>
      <c r="J41" s="45"/>
      <c r="K41" s="45"/>
      <c r="L41" s="45"/>
      <c r="M41" s="45"/>
      <c r="N41" s="45"/>
      <c r="O41" s="45"/>
      <c r="P41" s="45"/>
      <c r="Q41" s="45"/>
    </row>
    <row r="42" spans="1:17" ht="30" customHeight="1">
      <c r="A42" s="16"/>
      <c r="B42" s="16"/>
      <c r="C42" s="14"/>
      <c r="D42" s="14"/>
      <c r="E42" s="14"/>
      <c r="F42" s="46" t="s">
        <v>45</v>
      </c>
      <c r="G42" s="46"/>
      <c r="H42" s="46"/>
      <c r="I42" s="47" t="s">
        <v>77</v>
      </c>
      <c r="J42" s="48"/>
      <c r="K42" s="48"/>
      <c r="L42" s="14"/>
      <c r="M42" s="14"/>
      <c r="N42" s="14"/>
      <c r="O42" s="17"/>
      <c r="P42" s="17"/>
      <c r="Q42" s="17"/>
    </row>
    <row r="43" spans="1:17" ht="22.5" customHeight="1">
      <c r="A43" s="41" t="s">
        <v>46</v>
      </c>
      <c r="B43" s="41"/>
      <c r="C43" s="38">
        <v>2007</v>
      </c>
      <c r="D43" s="38"/>
      <c r="E43" s="38"/>
      <c r="F43" s="38">
        <v>2008</v>
      </c>
      <c r="G43" s="38"/>
      <c r="H43" s="38"/>
      <c r="I43" s="38">
        <v>2007</v>
      </c>
      <c r="J43" s="38"/>
      <c r="K43" s="38"/>
      <c r="L43" s="38">
        <v>2008</v>
      </c>
      <c r="M43" s="38"/>
      <c r="N43" s="38"/>
      <c r="O43" s="39" t="s">
        <v>4</v>
      </c>
      <c r="P43" s="39"/>
      <c r="Q43" s="39"/>
    </row>
    <row r="44" spans="1:17" ht="22.5" customHeight="1">
      <c r="A44" s="41"/>
      <c r="B44" s="41"/>
      <c r="C44" s="9" t="s">
        <v>52</v>
      </c>
      <c r="D44" s="9" t="s">
        <v>44</v>
      </c>
      <c r="E44" s="9" t="s">
        <v>51</v>
      </c>
      <c r="F44" s="9" t="s">
        <v>52</v>
      </c>
      <c r="G44" s="9" t="s">
        <v>44</v>
      </c>
      <c r="H44" s="9" t="s">
        <v>51</v>
      </c>
      <c r="I44" s="9" t="s">
        <v>52</v>
      </c>
      <c r="J44" s="9" t="s">
        <v>44</v>
      </c>
      <c r="K44" s="9" t="s">
        <v>51</v>
      </c>
      <c r="L44" s="9" t="s">
        <v>52</v>
      </c>
      <c r="M44" s="9" t="s">
        <v>44</v>
      </c>
      <c r="N44" s="9" t="s">
        <v>51</v>
      </c>
      <c r="O44" s="39"/>
      <c r="P44" s="39"/>
      <c r="Q44" s="39"/>
    </row>
    <row r="45" spans="1:17" ht="22.5" customHeight="1">
      <c r="A45" s="41"/>
      <c r="B45" s="41"/>
      <c r="C45" s="9" t="s">
        <v>50</v>
      </c>
      <c r="D45" s="9"/>
      <c r="E45" s="9" t="s">
        <v>43</v>
      </c>
      <c r="F45" s="9" t="s">
        <v>50</v>
      </c>
      <c r="G45" s="9"/>
      <c r="H45" s="9" t="s">
        <v>43</v>
      </c>
      <c r="I45" s="9" t="s">
        <v>50</v>
      </c>
      <c r="J45" s="9"/>
      <c r="K45" s="9" t="s">
        <v>43</v>
      </c>
      <c r="L45" s="9" t="s">
        <v>50</v>
      </c>
      <c r="M45" s="9"/>
      <c r="N45" s="9" t="s">
        <v>43</v>
      </c>
      <c r="O45" s="39"/>
      <c r="P45" s="39"/>
      <c r="Q45" s="39"/>
    </row>
    <row r="46" spans="1:17" ht="22.5" customHeight="1">
      <c r="A46" s="41"/>
      <c r="B46" s="41"/>
      <c r="C46" s="15" t="s">
        <v>0</v>
      </c>
      <c r="D46" s="15" t="s">
        <v>1</v>
      </c>
      <c r="E46" s="15" t="s">
        <v>2</v>
      </c>
      <c r="F46" s="15" t="s">
        <v>0</v>
      </c>
      <c r="G46" s="15" t="s">
        <v>1</v>
      </c>
      <c r="H46" s="15" t="s">
        <v>2</v>
      </c>
      <c r="I46" s="15" t="s">
        <v>0</v>
      </c>
      <c r="J46" s="15" t="s">
        <v>1</v>
      </c>
      <c r="K46" s="15" t="s">
        <v>2</v>
      </c>
      <c r="L46" s="15" t="s">
        <v>0</v>
      </c>
      <c r="M46" s="15" t="s">
        <v>1</v>
      </c>
      <c r="N46" s="15" t="s">
        <v>2</v>
      </c>
      <c r="O46" s="39"/>
      <c r="P46" s="39"/>
      <c r="Q46" s="39"/>
    </row>
    <row r="47" spans="1:17" s="36" customFormat="1" ht="22.5" customHeight="1">
      <c r="A47" s="40">
        <v>1</v>
      </c>
      <c r="B47" s="40"/>
      <c r="C47" s="12">
        <v>14</v>
      </c>
      <c r="D47" s="12">
        <v>15</v>
      </c>
      <c r="E47" s="12">
        <v>16</v>
      </c>
      <c r="F47" s="12">
        <v>17</v>
      </c>
      <c r="G47" s="12">
        <v>18</v>
      </c>
      <c r="H47" s="12">
        <v>19</v>
      </c>
      <c r="I47" s="12">
        <v>20</v>
      </c>
      <c r="J47" s="12">
        <v>21</v>
      </c>
      <c r="K47" s="12">
        <v>22</v>
      </c>
      <c r="L47" s="12">
        <v>23</v>
      </c>
      <c r="M47" s="12">
        <v>24</v>
      </c>
      <c r="N47" s="12">
        <v>25</v>
      </c>
      <c r="O47" s="40">
        <v>1</v>
      </c>
      <c r="P47" s="40"/>
      <c r="Q47" s="40"/>
    </row>
    <row r="48" spans="1:17" ht="22.5" customHeight="1">
      <c r="A48" s="10">
        <v>1</v>
      </c>
      <c r="B48" s="7" t="s">
        <v>25</v>
      </c>
      <c r="C48" s="27">
        <f aca="true" t="shared" si="15" ref="C48:N48">C49+C50+C51</f>
        <v>454697.99057064153</v>
      </c>
      <c r="D48" s="27">
        <f t="shared" si="15"/>
        <v>5133.601582712566</v>
      </c>
      <c r="E48" s="27">
        <f t="shared" si="15"/>
        <v>459831.592153354</v>
      </c>
      <c r="F48" s="27">
        <f t="shared" si="15"/>
        <v>504370.9463894761</v>
      </c>
      <c r="G48" s="27">
        <f t="shared" si="15"/>
        <v>5674.658719120045</v>
      </c>
      <c r="H48" s="27">
        <f t="shared" si="15"/>
        <v>510045.6051085962</v>
      </c>
      <c r="I48" s="27">
        <f t="shared" si="15"/>
        <v>408133.87525737257</v>
      </c>
      <c r="J48" s="27">
        <f t="shared" si="15"/>
        <v>4617.378649678509</v>
      </c>
      <c r="K48" s="27">
        <f t="shared" si="15"/>
        <v>412751.2539070511</v>
      </c>
      <c r="L48" s="27">
        <f t="shared" si="15"/>
        <v>424504.0633198389</v>
      </c>
      <c r="M48" s="27">
        <f t="shared" si="15"/>
        <v>4865.522351984949</v>
      </c>
      <c r="N48" s="27">
        <f t="shared" si="15"/>
        <v>429369.5856718239</v>
      </c>
      <c r="O48" s="3"/>
      <c r="P48" s="10">
        <v>1</v>
      </c>
      <c r="Q48" s="3" t="s">
        <v>5</v>
      </c>
    </row>
    <row r="49" spans="1:17" ht="22.5" customHeight="1">
      <c r="A49" s="5">
        <v>1.1</v>
      </c>
      <c r="B49" s="8" t="s">
        <v>26</v>
      </c>
      <c r="C49" s="26">
        <v>431886.84845134884</v>
      </c>
      <c r="D49" s="26">
        <v>4579.784497485114</v>
      </c>
      <c r="E49" s="26">
        <f aca="true" t="shared" si="16" ref="E49:E55">C49+D49</f>
        <v>436466.6329488339</v>
      </c>
      <c r="F49" s="26">
        <v>479754.34898126853</v>
      </c>
      <c r="G49" s="26">
        <v>5089.033737557914</v>
      </c>
      <c r="H49" s="26">
        <f aca="true" t="shared" si="17" ref="H49:H55">F49+G49</f>
        <v>484843.38271882647</v>
      </c>
      <c r="I49" s="26">
        <v>387652.0694145409</v>
      </c>
      <c r="J49" s="26">
        <v>4119.252111427518</v>
      </c>
      <c r="K49" s="26">
        <f aca="true" t="shared" si="18" ref="K49:K55">I49+J49</f>
        <v>391771.32152596844</v>
      </c>
      <c r="L49" s="26">
        <v>403784.921865175</v>
      </c>
      <c r="M49" s="26">
        <v>4363.4002722780715</v>
      </c>
      <c r="N49" s="26">
        <f aca="true" t="shared" si="19" ref="N49:N55">L49+M49</f>
        <v>408148.32213745307</v>
      </c>
      <c r="O49" s="4"/>
      <c r="P49" s="5">
        <v>1.1</v>
      </c>
      <c r="Q49" s="4" t="s">
        <v>6</v>
      </c>
    </row>
    <row r="50" spans="1:17" ht="22.5" customHeight="1">
      <c r="A50" s="5">
        <v>1.2</v>
      </c>
      <c r="B50" s="8" t="s">
        <v>27</v>
      </c>
      <c r="C50" s="26">
        <v>22753.09949739272</v>
      </c>
      <c r="D50" s="26">
        <v>556.9045946197147</v>
      </c>
      <c r="E50" s="26">
        <f t="shared" si="16"/>
        <v>23310.004092012434</v>
      </c>
      <c r="F50" s="26">
        <v>24561.0060039384</v>
      </c>
      <c r="G50" s="26">
        <v>588.6838394540143</v>
      </c>
      <c r="H50" s="26">
        <f t="shared" si="17"/>
        <v>25149.689843392414</v>
      </c>
      <c r="I50" s="26">
        <v>20429.157272051103</v>
      </c>
      <c r="J50" s="26">
        <v>500.9035749412796</v>
      </c>
      <c r="K50" s="26">
        <f t="shared" si="18"/>
        <v>20930.060846992383</v>
      </c>
      <c r="L50" s="26">
        <v>20671.32360448613</v>
      </c>
      <c r="M50" s="26">
        <v>504.7447821778397</v>
      </c>
      <c r="N50" s="26">
        <f t="shared" si="19"/>
        <v>21176.06838666397</v>
      </c>
      <c r="O50" s="4"/>
      <c r="P50" s="5">
        <v>1.2</v>
      </c>
      <c r="Q50" s="4" t="s">
        <v>7</v>
      </c>
    </row>
    <row r="51" spans="1:17" ht="22.5" customHeight="1">
      <c r="A51" s="5">
        <v>1.3</v>
      </c>
      <c r="B51" s="8" t="s">
        <v>28</v>
      </c>
      <c r="C51" s="26">
        <v>58.04262189995466</v>
      </c>
      <c r="D51" s="26">
        <v>-3.0875093922629326</v>
      </c>
      <c r="E51" s="26">
        <f t="shared" si="16"/>
        <v>54.95511250769173</v>
      </c>
      <c r="F51" s="26">
        <v>55.591404269227354</v>
      </c>
      <c r="G51" s="26">
        <v>-3.0588578918836644</v>
      </c>
      <c r="H51" s="26">
        <f t="shared" si="17"/>
        <v>52.53254637734369</v>
      </c>
      <c r="I51" s="26">
        <v>52.64857078059053</v>
      </c>
      <c r="J51" s="26">
        <v>-2.7770366902886603</v>
      </c>
      <c r="K51" s="26">
        <f t="shared" si="18"/>
        <v>49.87153409030187</v>
      </c>
      <c r="L51" s="26">
        <v>47.81785017778388</v>
      </c>
      <c r="M51" s="26">
        <v>-2.6227024709625866</v>
      </c>
      <c r="N51" s="26">
        <f t="shared" si="19"/>
        <v>45.195147706821295</v>
      </c>
      <c r="O51" s="4"/>
      <c r="P51" s="5">
        <v>1.3</v>
      </c>
      <c r="Q51" s="4" t="s">
        <v>8</v>
      </c>
    </row>
    <row r="52" spans="1:17" ht="22.5" customHeight="1">
      <c r="A52" s="10">
        <v>2</v>
      </c>
      <c r="B52" s="7" t="s">
        <v>29</v>
      </c>
      <c r="C52" s="27">
        <v>211863.12143111846</v>
      </c>
      <c r="D52" s="27">
        <v>17223.16693311282</v>
      </c>
      <c r="E52" s="27">
        <f t="shared" si="16"/>
        <v>229086.2883642313</v>
      </c>
      <c r="F52" s="27">
        <v>230690.12538992317</v>
      </c>
      <c r="G52" s="27">
        <v>18335.345119083937</v>
      </c>
      <c r="H52" s="27">
        <f t="shared" si="17"/>
        <v>249025.4705090071</v>
      </c>
      <c r="I52" s="27">
        <v>192425.6937374459</v>
      </c>
      <c r="J52" s="27">
        <v>13570.092849195158</v>
      </c>
      <c r="K52" s="27">
        <f t="shared" si="18"/>
        <v>205995.78658664104</v>
      </c>
      <c r="L52" s="27">
        <v>200252.66524233925</v>
      </c>
      <c r="M52" s="27">
        <v>14255</v>
      </c>
      <c r="N52" s="27">
        <f t="shared" si="19"/>
        <v>214507.66524233925</v>
      </c>
      <c r="O52" s="3"/>
      <c r="P52" s="10">
        <v>2</v>
      </c>
      <c r="Q52" s="3" t="s">
        <v>9</v>
      </c>
    </row>
    <row r="53" spans="1:17" ht="22.5" customHeight="1">
      <c r="A53" s="10">
        <v>3</v>
      </c>
      <c r="B53" s="7" t="s">
        <v>30</v>
      </c>
      <c r="C53" s="27">
        <v>258879.93494802027</v>
      </c>
      <c r="D53" s="27">
        <v>108438.63946255359</v>
      </c>
      <c r="E53" s="27">
        <f t="shared" si="16"/>
        <v>367318.57441057387</v>
      </c>
      <c r="F53" s="27">
        <v>275617.92181684007</v>
      </c>
      <c r="G53" s="27">
        <v>137588.86351290817</v>
      </c>
      <c r="H53" s="27">
        <f t="shared" si="17"/>
        <v>413206.78532974824</v>
      </c>
      <c r="I53" s="27">
        <v>236985</v>
      </c>
      <c r="J53" s="27">
        <v>100415</v>
      </c>
      <c r="K53" s="27">
        <f t="shared" si="18"/>
        <v>337400</v>
      </c>
      <c r="L53" s="27">
        <v>243799.7952559907</v>
      </c>
      <c r="M53" s="27">
        <v>121341.26775986257</v>
      </c>
      <c r="N53" s="27">
        <f t="shared" si="19"/>
        <v>365141.0630158533</v>
      </c>
      <c r="O53" s="3"/>
      <c r="P53" s="10">
        <v>3</v>
      </c>
      <c r="Q53" s="3" t="s">
        <v>10</v>
      </c>
    </row>
    <row r="54" spans="1:17" ht="22.5" customHeight="1">
      <c r="A54" s="10">
        <v>4</v>
      </c>
      <c r="B54" s="7" t="s">
        <v>47</v>
      </c>
      <c r="C54" s="27">
        <v>780571.0916224248</v>
      </c>
      <c r="D54" s="27">
        <v>22003.145762357417</v>
      </c>
      <c r="E54" s="27">
        <f t="shared" si="16"/>
        <v>802574.2373847822</v>
      </c>
      <c r="F54" s="27">
        <v>864987.1802371998</v>
      </c>
      <c r="G54" s="27">
        <v>23910.12823430399</v>
      </c>
      <c r="H54" s="27">
        <f t="shared" si="17"/>
        <v>888897.3084715038</v>
      </c>
      <c r="I54" s="27">
        <v>709747.089469174</v>
      </c>
      <c r="J54" s="27">
        <v>20883.322598864816</v>
      </c>
      <c r="K54" s="27">
        <f t="shared" si="18"/>
        <v>730630.4120680388</v>
      </c>
      <c r="L54" s="27">
        <v>752672.8927595281</v>
      </c>
      <c r="M54" s="27">
        <v>22475.51080056431</v>
      </c>
      <c r="N54" s="27">
        <f t="shared" si="19"/>
        <v>775148.4035600924</v>
      </c>
      <c r="O54" s="3"/>
      <c r="P54" s="10">
        <v>4</v>
      </c>
      <c r="Q54" s="3" t="s">
        <v>63</v>
      </c>
    </row>
    <row r="55" spans="1:17" ht="22.5" customHeight="1">
      <c r="A55" s="10">
        <v>5</v>
      </c>
      <c r="B55" s="7" t="s">
        <v>31</v>
      </c>
      <c r="C55" s="27">
        <v>54499.3918405918</v>
      </c>
      <c r="D55" s="27">
        <v>15923.444564214411</v>
      </c>
      <c r="E55" s="27">
        <f t="shared" si="16"/>
        <v>70422.8364048062</v>
      </c>
      <c r="F55" s="27">
        <v>69360.31237725966</v>
      </c>
      <c r="G55" s="27">
        <v>23024.92412567111</v>
      </c>
      <c r="H55" s="27">
        <f t="shared" si="17"/>
        <v>92385.23650293077</v>
      </c>
      <c r="I55" s="27">
        <v>49050.849149944734</v>
      </c>
      <c r="J55" s="27">
        <v>14123.304721693175</v>
      </c>
      <c r="K55" s="27">
        <f t="shared" si="18"/>
        <v>63174.15387163791</v>
      </c>
      <c r="L55" s="27">
        <v>58717.81362421572</v>
      </c>
      <c r="M55" s="27">
        <v>18716.11132494481</v>
      </c>
      <c r="N55" s="27">
        <f t="shared" si="19"/>
        <v>77433.92494916053</v>
      </c>
      <c r="O55" s="3"/>
      <c r="P55" s="10">
        <v>5</v>
      </c>
      <c r="Q55" s="3" t="s">
        <v>11</v>
      </c>
    </row>
    <row r="56" spans="1:17" ht="22.5" customHeight="1">
      <c r="A56" s="10">
        <v>6</v>
      </c>
      <c r="B56" s="7" t="s">
        <v>32</v>
      </c>
      <c r="C56" s="27">
        <f aca="true" t="shared" si="20" ref="C56:N56">C57+C58</f>
        <v>10369.698610361122</v>
      </c>
      <c r="D56" s="27">
        <f t="shared" si="20"/>
        <v>34119.03563287529</v>
      </c>
      <c r="E56" s="27">
        <f>E57+E58</f>
        <v>44488.73424323641</v>
      </c>
      <c r="F56" s="27">
        <f t="shared" si="20"/>
        <v>10779.21823047242</v>
      </c>
      <c r="G56" s="27">
        <f t="shared" si="20"/>
        <v>39561.687379584866</v>
      </c>
      <c r="H56" s="27">
        <f t="shared" si="20"/>
        <v>50340.905610057285</v>
      </c>
      <c r="I56" s="27">
        <f t="shared" si="20"/>
        <v>9411.395802989211</v>
      </c>
      <c r="J56" s="27">
        <f t="shared" si="20"/>
        <v>30687.884650081447</v>
      </c>
      <c r="K56" s="27">
        <f>K57+K58</f>
        <v>40099.280453070656</v>
      </c>
      <c r="L56" s="27">
        <f t="shared" si="20"/>
        <v>9335.58145639309</v>
      </c>
      <c r="M56" s="27">
        <f t="shared" si="20"/>
        <v>33920.464185531055</v>
      </c>
      <c r="N56" s="27">
        <f t="shared" si="20"/>
        <v>43256.045641924145</v>
      </c>
      <c r="O56" s="3"/>
      <c r="P56" s="10">
        <v>6</v>
      </c>
      <c r="Q56" s="3" t="s">
        <v>12</v>
      </c>
    </row>
    <row r="57" spans="1:17" ht="22.5" customHeight="1">
      <c r="A57" s="5">
        <v>6.1</v>
      </c>
      <c r="B57" s="8" t="s">
        <v>49</v>
      </c>
      <c r="C57" s="26">
        <v>8610.26085237942</v>
      </c>
      <c r="D57" s="26">
        <v>34109.895753960554</v>
      </c>
      <c r="E57" s="26">
        <f>C57+D57</f>
        <v>42720.15660633997</v>
      </c>
      <c r="F57" s="26">
        <v>8898.731862383922</v>
      </c>
      <c r="G57" s="26">
        <v>39558.869467389995</v>
      </c>
      <c r="H57" s="26">
        <f>F57+G57</f>
        <v>48457.60132977392</v>
      </c>
      <c r="I57" s="26">
        <v>7816.4452703684965</v>
      </c>
      <c r="J57" s="26">
        <v>30679.884650081447</v>
      </c>
      <c r="K57" s="26">
        <f>I57+J57</f>
        <v>38496.32992044994</v>
      </c>
      <c r="L57" s="26">
        <v>7712.511194194743</v>
      </c>
      <c r="M57" s="26">
        <v>33918.04807287147</v>
      </c>
      <c r="N57" s="26">
        <f>L57+M57</f>
        <v>41630.559267066215</v>
      </c>
      <c r="O57" s="4"/>
      <c r="P57" s="5">
        <v>6.1</v>
      </c>
      <c r="Q57" s="4" t="s">
        <v>14</v>
      </c>
    </row>
    <row r="58" spans="1:17" ht="22.5" customHeight="1">
      <c r="A58" s="5">
        <v>6.2</v>
      </c>
      <c r="B58" s="8" t="s">
        <v>33</v>
      </c>
      <c r="C58" s="26">
        <v>1759.4377579817012</v>
      </c>
      <c r="D58" s="26">
        <v>9.139878914738194</v>
      </c>
      <c r="E58" s="26">
        <f>C58+D58</f>
        <v>1768.5776368964393</v>
      </c>
      <c r="F58" s="26">
        <v>1880.4863680884969</v>
      </c>
      <c r="G58" s="26">
        <v>2.817912194872418</v>
      </c>
      <c r="H58" s="26">
        <f>F58+G58</f>
        <v>1883.3042802833693</v>
      </c>
      <c r="I58" s="26">
        <v>1594.9505326207147</v>
      </c>
      <c r="J58" s="26">
        <v>8</v>
      </c>
      <c r="K58" s="26">
        <f>I58+J58</f>
        <v>1602.9505326207147</v>
      </c>
      <c r="L58" s="26">
        <v>1623.0702621983478</v>
      </c>
      <c r="M58" s="26">
        <v>2.416112659583656</v>
      </c>
      <c r="N58" s="26">
        <f>L58+M58</f>
        <v>1625.4863748579314</v>
      </c>
      <c r="O58" s="4"/>
      <c r="P58" s="5">
        <v>6.2</v>
      </c>
      <c r="Q58" s="4" t="s">
        <v>13</v>
      </c>
    </row>
    <row r="59" spans="1:17" ht="22.5" customHeight="1">
      <c r="A59" s="10">
        <v>7</v>
      </c>
      <c r="B59" s="7" t="s">
        <v>34</v>
      </c>
      <c r="C59" s="27">
        <f aca="true" t="shared" si="21" ref="C59:N59">C60+C61+C62+C63</f>
        <v>431475.9041031284</v>
      </c>
      <c r="D59" s="27">
        <f t="shared" si="21"/>
        <v>14827.677427268873</v>
      </c>
      <c r="E59" s="27">
        <f>E60+E61+E62+E63</f>
        <v>446303.5815303973</v>
      </c>
      <c r="F59" s="27">
        <f t="shared" si="21"/>
        <v>485914.7495668248</v>
      </c>
      <c r="G59" s="27">
        <f t="shared" si="21"/>
        <v>16717.07687711212</v>
      </c>
      <c r="H59" s="27">
        <f t="shared" si="21"/>
        <v>502631.8264439369</v>
      </c>
      <c r="I59" s="27">
        <f t="shared" si="21"/>
        <v>396050.5744732202</v>
      </c>
      <c r="J59" s="27">
        <f t="shared" si="21"/>
        <v>13441.538060213024</v>
      </c>
      <c r="K59" s="27">
        <f>K60+K61+K62+K63</f>
        <v>409492.11253343325</v>
      </c>
      <c r="L59" s="27">
        <f t="shared" si="21"/>
        <v>419661.26720966335</v>
      </c>
      <c r="M59" s="27">
        <f t="shared" si="21"/>
        <v>14500.249424788177</v>
      </c>
      <c r="N59" s="27">
        <f t="shared" si="21"/>
        <v>434161.5166344515</v>
      </c>
      <c r="O59" s="3"/>
      <c r="P59" s="10">
        <v>7</v>
      </c>
      <c r="Q59" s="3" t="s">
        <v>65</v>
      </c>
    </row>
    <row r="60" spans="1:17" ht="22.5" customHeight="1">
      <c r="A60" s="5">
        <v>7.1</v>
      </c>
      <c r="B60" s="8" t="s">
        <v>35</v>
      </c>
      <c r="C60" s="26">
        <v>227681.20522753717</v>
      </c>
      <c r="D60" s="26">
        <v>2761.258684708158</v>
      </c>
      <c r="E60" s="26">
        <f>C60+D60</f>
        <v>230442.46391224532</v>
      </c>
      <c r="F60" s="26">
        <v>258506.0457918658</v>
      </c>
      <c r="G60" s="26">
        <v>3180.7345025860086</v>
      </c>
      <c r="H60" s="26">
        <f>F60+G60</f>
        <v>261686.7802944518</v>
      </c>
      <c r="I60" s="26">
        <v>210481</v>
      </c>
      <c r="J60" s="26">
        <v>2483.59298858442</v>
      </c>
      <c r="K60" s="26">
        <f>I60+J60</f>
        <v>212964.59298858442</v>
      </c>
      <c r="L60" s="26">
        <v>221255.3227566378</v>
      </c>
      <c r="M60" s="26">
        <v>2727.2009796673315</v>
      </c>
      <c r="N60" s="26">
        <f>L60+M60</f>
        <v>223982.52373630513</v>
      </c>
      <c r="O60" s="4"/>
      <c r="P60" s="5">
        <v>7.1</v>
      </c>
      <c r="Q60" s="4" t="s">
        <v>15</v>
      </c>
    </row>
    <row r="61" spans="1:17" ht="22.5" customHeight="1">
      <c r="A61" s="5">
        <v>7.2</v>
      </c>
      <c r="B61" s="8" t="s">
        <v>36</v>
      </c>
      <c r="C61" s="26">
        <v>58897.42870477111</v>
      </c>
      <c r="D61" s="26">
        <v>1991</v>
      </c>
      <c r="E61" s="26">
        <f>C61+D61</f>
        <v>60888.42870477111</v>
      </c>
      <c r="F61" s="26">
        <v>76753.76555380084</v>
      </c>
      <c r="G61" s="26">
        <v>2307.3105563496774</v>
      </c>
      <c r="H61" s="26">
        <f>F61+G61</f>
        <v>79061.07611015052</v>
      </c>
      <c r="I61" s="26">
        <v>54279.82881184319</v>
      </c>
      <c r="J61" s="26">
        <v>1896</v>
      </c>
      <c r="K61" s="26">
        <f>I61+J61</f>
        <v>56175.82881184319</v>
      </c>
      <c r="L61" s="26">
        <v>68460.15539437802</v>
      </c>
      <c r="M61" s="26">
        <v>2145.1381148658215</v>
      </c>
      <c r="N61" s="26">
        <f>L61+M61</f>
        <v>70605.29350924384</v>
      </c>
      <c r="O61" s="4"/>
      <c r="P61" s="5">
        <v>7.2</v>
      </c>
      <c r="Q61" s="4" t="s">
        <v>16</v>
      </c>
    </row>
    <row r="62" spans="1:17" ht="22.5" customHeight="1">
      <c r="A62" s="5">
        <v>7.3</v>
      </c>
      <c r="B62" s="8" t="s">
        <v>48</v>
      </c>
      <c r="C62" s="26">
        <v>5650.764914838892</v>
      </c>
      <c r="D62" s="26">
        <v>6061.88181192403</v>
      </c>
      <c r="E62" s="26">
        <f>C62+D62</f>
        <v>11712.646726762923</v>
      </c>
      <c r="F62" s="26">
        <v>5975.437088369344</v>
      </c>
      <c r="G62" s="26">
        <v>6287.732881135993</v>
      </c>
      <c r="H62" s="26">
        <f>F62+G62</f>
        <v>12263.169969505336</v>
      </c>
      <c r="I62" s="26">
        <v>5082.745661377024</v>
      </c>
      <c r="J62" s="26">
        <v>5452</v>
      </c>
      <c r="K62" s="26">
        <f>I62+J62</f>
        <v>10534.745661377023</v>
      </c>
      <c r="L62" s="26">
        <v>5063.533981916508</v>
      </c>
      <c r="M62" s="26">
        <v>5391.179697450049</v>
      </c>
      <c r="N62" s="26">
        <f>L62+M62</f>
        <v>10454.713679366558</v>
      </c>
      <c r="O62" s="4"/>
      <c r="P62" s="5">
        <v>7.3</v>
      </c>
      <c r="Q62" s="4" t="s">
        <v>17</v>
      </c>
    </row>
    <row r="63" spans="1:17" ht="22.5" customHeight="1">
      <c r="A63" s="5">
        <v>7.4</v>
      </c>
      <c r="B63" s="8" t="s">
        <v>37</v>
      </c>
      <c r="C63" s="26">
        <v>139246.50525598123</v>
      </c>
      <c r="D63" s="26">
        <v>4013.5369306366824</v>
      </c>
      <c r="E63" s="26">
        <f>C63+D63</f>
        <v>143260.0421866179</v>
      </c>
      <c r="F63" s="26">
        <v>144679.50113278884</v>
      </c>
      <c r="G63" s="26">
        <v>4941.29893704044</v>
      </c>
      <c r="H63" s="26">
        <f>F63+G63</f>
        <v>149620.80006982927</v>
      </c>
      <c r="I63" s="26">
        <v>126207</v>
      </c>
      <c r="J63" s="26">
        <v>3609.945071628604</v>
      </c>
      <c r="K63" s="26">
        <f>I63+J63</f>
        <v>129816.94507162861</v>
      </c>
      <c r="L63" s="26">
        <v>124882.25507673105</v>
      </c>
      <c r="M63" s="26">
        <v>4236.7306328049735</v>
      </c>
      <c r="N63" s="26">
        <f>L63+M63</f>
        <v>129118.98570953602</v>
      </c>
      <c r="O63" s="4"/>
      <c r="P63" s="5">
        <v>7.4</v>
      </c>
      <c r="Q63" s="4" t="s">
        <v>18</v>
      </c>
    </row>
    <row r="64" spans="1:17" ht="22.5" customHeight="1">
      <c r="A64" s="10">
        <v>8</v>
      </c>
      <c r="B64" s="7" t="s">
        <v>61</v>
      </c>
      <c r="C64" s="27">
        <f aca="true" t="shared" si="22" ref="C64:N64">C66+C67</f>
        <v>121190.78357256165</v>
      </c>
      <c r="D64" s="27">
        <f t="shared" si="22"/>
        <v>1398.5877225479119</v>
      </c>
      <c r="E64" s="27">
        <f>E66+E67</f>
        <v>122589.37129510957</v>
      </c>
      <c r="F64" s="27">
        <f t="shared" si="22"/>
        <v>135016.7972553813</v>
      </c>
      <c r="G64" s="27">
        <f t="shared" si="22"/>
        <v>1453.965944241437</v>
      </c>
      <c r="H64" s="27">
        <f t="shared" si="22"/>
        <v>136470.76319962274</v>
      </c>
      <c r="I64" s="27">
        <f t="shared" si="22"/>
        <v>109768.7209978101</v>
      </c>
      <c r="J64" s="27">
        <f t="shared" si="22"/>
        <v>1257.949021899543</v>
      </c>
      <c r="K64" s="27">
        <f>K66+K67</f>
        <v>111026.67001970965</v>
      </c>
      <c r="L64" s="27">
        <f t="shared" si="22"/>
        <v>116251.48560840265</v>
      </c>
      <c r="M64" s="27">
        <f t="shared" si="22"/>
        <v>1246.648327395556</v>
      </c>
      <c r="N64" s="27">
        <f t="shared" si="22"/>
        <v>117498.1339357982</v>
      </c>
      <c r="O64" s="3"/>
      <c r="P64" s="10">
        <v>8</v>
      </c>
      <c r="Q64" s="3" t="s">
        <v>19</v>
      </c>
    </row>
    <row r="65" spans="1:17" ht="22.5" customHeight="1">
      <c r="A65" s="6"/>
      <c r="B65" s="7" t="s">
        <v>62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4"/>
      <c r="P65" s="6"/>
      <c r="Q65" s="3" t="s">
        <v>59</v>
      </c>
    </row>
    <row r="66" spans="1:17" ht="22.5" customHeight="1">
      <c r="A66" s="5">
        <v>8.1</v>
      </c>
      <c r="B66" s="8" t="s">
        <v>38</v>
      </c>
      <c r="C66" s="26">
        <v>54193</v>
      </c>
      <c r="D66" s="26">
        <v>1398.5877225479119</v>
      </c>
      <c r="E66" s="26">
        <f>C66+D66</f>
        <v>55591.58772254791</v>
      </c>
      <c r="F66" s="26">
        <v>59788</v>
      </c>
      <c r="G66" s="26">
        <v>1453.965944241437</v>
      </c>
      <c r="H66" s="26">
        <f>F66+G66</f>
        <v>61241.965944241434</v>
      </c>
      <c r="I66" s="26">
        <v>49598</v>
      </c>
      <c r="J66" s="26">
        <v>1257.949021899543</v>
      </c>
      <c r="K66" s="26">
        <f>I66+J66</f>
        <v>50855.94902189954</v>
      </c>
      <c r="L66" s="26">
        <v>52725</v>
      </c>
      <c r="M66" s="26">
        <v>1246.648327395556</v>
      </c>
      <c r="N66" s="26">
        <f>L66+M66</f>
        <v>53971.64832739555</v>
      </c>
      <c r="O66" s="4"/>
      <c r="P66" s="5">
        <v>8.1</v>
      </c>
      <c r="Q66" s="4" t="s">
        <v>20</v>
      </c>
    </row>
    <row r="67" spans="1:17" ht="22.5" customHeight="1">
      <c r="A67" s="5">
        <v>8.2</v>
      </c>
      <c r="B67" s="8" t="s">
        <v>54</v>
      </c>
      <c r="C67" s="26">
        <v>66997.78357256165</v>
      </c>
      <c r="D67" s="26">
        <v>0</v>
      </c>
      <c r="E67" s="26">
        <f>C67+D67</f>
        <v>66997.78357256165</v>
      </c>
      <c r="F67" s="26">
        <v>75228.7972553813</v>
      </c>
      <c r="G67" s="26">
        <v>0</v>
      </c>
      <c r="H67" s="26">
        <f>F67+G67</f>
        <v>75228.7972553813</v>
      </c>
      <c r="I67" s="26">
        <v>60170.72099781011</v>
      </c>
      <c r="J67" s="26">
        <v>0</v>
      </c>
      <c r="K67" s="26">
        <f>I67+J67</f>
        <v>60170.72099781011</v>
      </c>
      <c r="L67" s="26">
        <v>63526.485608402654</v>
      </c>
      <c r="M67" s="26">
        <v>0</v>
      </c>
      <c r="N67" s="26">
        <f>L67+M67</f>
        <v>63526.485608402654</v>
      </c>
      <c r="O67" s="4"/>
      <c r="P67" s="5">
        <v>8.2</v>
      </c>
      <c r="Q67" s="4" t="s">
        <v>21</v>
      </c>
    </row>
    <row r="68" spans="1:17" ht="22.5" customHeight="1">
      <c r="A68" s="6"/>
      <c r="B68" s="8" t="s">
        <v>55</v>
      </c>
      <c r="C68" s="4"/>
      <c r="D68" s="4"/>
      <c r="E68" s="4"/>
      <c r="F68" s="4"/>
      <c r="G68" s="4"/>
      <c r="H68" s="4"/>
      <c r="I68" s="26"/>
      <c r="J68" s="26"/>
      <c r="K68" s="26"/>
      <c r="L68" s="26"/>
      <c r="M68" s="26"/>
      <c r="N68" s="26"/>
      <c r="O68" s="4"/>
      <c r="P68" s="6"/>
      <c r="Q68" s="4" t="s">
        <v>70</v>
      </c>
    </row>
    <row r="69" spans="1:17" ht="22.5" customHeight="1">
      <c r="A69" s="10">
        <v>9</v>
      </c>
      <c r="B69" s="7" t="s">
        <v>39</v>
      </c>
      <c r="C69" s="27">
        <f aca="true" t="shared" si="23" ref="C69:N69">C71+C72</f>
        <v>1600148.0483231372</v>
      </c>
      <c r="D69" s="27">
        <f t="shared" si="23"/>
        <v>23580.144977031752</v>
      </c>
      <c r="E69" s="27">
        <f>E71+E72</f>
        <v>1623728.193300169</v>
      </c>
      <c r="F69" s="27">
        <f t="shared" si="23"/>
        <v>1835189.7904748558</v>
      </c>
      <c r="G69" s="27">
        <f t="shared" si="23"/>
        <v>28105.028946494094</v>
      </c>
      <c r="H69" s="27">
        <f t="shared" si="23"/>
        <v>1863294.81942135</v>
      </c>
      <c r="I69" s="27">
        <f t="shared" si="23"/>
        <v>1440002.21771479</v>
      </c>
      <c r="J69" s="27">
        <f t="shared" si="23"/>
        <v>21211</v>
      </c>
      <c r="K69" s="27">
        <f>K71+K72</f>
        <v>1461213.21771479</v>
      </c>
      <c r="L69" s="27">
        <f t="shared" si="23"/>
        <v>1550979.0223374912</v>
      </c>
      <c r="M69" s="27">
        <f t="shared" si="23"/>
        <v>24097.512600955237</v>
      </c>
      <c r="N69" s="27">
        <f t="shared" si="23"/>
        <v>1575076.5349384465</v>
      </c>
      <c r="O69" s="3"/>
      <c r="P69" s="10">
        <v>9</v>
      </c>
      <c r="Q69" s="3" t="s">
        <v>22</v>
      </c>
    </row>
    <row r="70" spans="1:17" ht="22.5" customHeight="1">
      <c r="A70" s="6"/>
      <c r="B70" s="7" t="s">
        <v>40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"/>
      <c r="P70" s="6"/>
      <c r="Q70" s="3" t="s">
        <v>60</v>
      </c>
    </row>
    <row r="71" spans="1:17" ht="22.5" customHeight="1">
      <c r="A71" s="5">
        <v>9.1</v>
      </c>
      <c r="B71" s="8" t="s">
        <v>41</v>
      </c>
      <c r="C71" s="26">
        <v>1447232.536068266</v>
      </c>
      <c r="D71" s="26">
        <v>22481.996167712783</v>
      </c>
      <c r="E71" s="26">
        <f>C71+D71</f>
        <v>1469714.5322359789</v>
      </c>
      <c r="F71" s="26">
        <v>1658751.2147175074</v>
      </c>
      <c r="G71" s="26">
        <v>26844.05480338498</v>
      </c>
      <c r="H71" s="26">
        <f>F71+G71</f>
        <v>1685595.2695208923</v>
      </c>
      <c r="I71" s="26">
        <v>1302150.21771479</v>
      </c>
      <c r="J71" s="26">
        <v>20221</v>
      </c>
      <c r="K71" s="26">
        <f>I71+J71</f>
        <v>1322371.21771479</v>
      </c>
      <c r="L71" s="26">
        <v>1400744.804338058</v>
      </c>
      <c r="M71" s="26">
        <v>23016.42356459314</v>
      </c>
      <c r="N71" s="26">
        <f>L71+M71</f>
        <v>1423761.227902651</v>
      </c>
      <c r="O71" s="4"/>
      <c r="P71" s="5">
        <v>9.1</v>
      </c>
      <c r="Q71" s="4" t="s">
        <v>23</v>
      </c>
    </row>
    <row r="72" spans="1:17" ht="22.5" customHeight="1">
      <c r="A72" s="5">
        <v>9.2</v>
      </c>
      <c r="B72" s="8" t="s">
        <v>42</v>
      </c>
      <c r="C72" s="26">
        <v>152915.5122548711</v>
      </c>
      <c r="D72" s="26">
        <v>1098.1488093189691</v>
      </c>
      <c r="E72" s="26">
        <f>C72+D72</f>
        <v>154013.6610641901</v>
      </c>
      <c r="F72" s="26">
        <v>176438.57575734856</v>
      </c>
      <c r="G72" s="26">
        <v>1260.9741431091147</v>
      </c>
      <c r="H72" s="26">
        <f>F72+G72</f>
        <v>177699.54990045767</v>
      </c>
      <c r="I72" s="26">
        <v>137852</v>
      </c>
      <c r="J72" s="26">
        <v>990</v>
      </c>
      <c r="K72" s="26">
        <f>I72+J72</f>
        <v>138842</v>
      </c>
      <c r="L72" s="26">
        <v>150234.21799943328</v>
      </c>
      <c r="M72" s="26">
        <v>1081.0890363620979</v>
      </c>
      <c r="N72" s="26">
        <f>L72+M72</f>
        <v>151315.30703579538</v>
      </c>
      <c r="O72" s="4"/>
      <c r="P72" s="5">
        <v>9.2</v>
      </c>
      <c r="Q72" s="4" t="s">
        <v>24</v>
      </c>
    </row>
    <row r="73" spans="1:17" ht="22.5" customHeight="1">
      <c r="A73" s="10">
        <v>10</v>
      </c>
      <c r="B73" s="7" t="s">
        <v>64</v>
      </c>
      <c r="C73" s="27">
        <f>C69+C64+C59+C56+C55+C54+C53+C52+C48</f>
        <v>3923695.965021985</v>
      </c>
      <c r="D73" s="27">
        <f>D69+D64+D59+D56+D55+D54+D53+D52+D48</f>
        <v>242647.44406467467</v>
      </c>
      <c r="E73" s="27">
        <f>E69+E64+E59+E56+E55+E54+E53+E52+E48</f>
        <v>4166343.40908666</v>
      </c>
      <c r="F73" s="27">
        <f aca="true" t="shared" si="24" ref="F73:N73">F69+F64+F59+F56+F55+F54+F53+F52+F48</f>
        <v>4411927.041738233</v>
      </c>
      <c r="G73" s="27">
        <f t="shared" si="24"/>
        <v>294371.67885851976</v>
      </c>
      <c r="H73" s="27">
        <f t="shared" si="24"/>
        <v>4706298.720596753</v>
      </c>
      <c r="I73" s="27">
        <f t="shared" si="24"/>
        <v>3551575.4166027466</v>
      </c>
      <c r="J73" s="27">
        <f t="shared" si="24"/>
        <v>220207.47055162565</v>
      </c>
      <c r="K73" s="27">
        <f t="shared" si="24"/>
        <v>3771782.8871543724</v>
      </c>
      <c r="L73" s="27">
        <f t="shared" si="24"/>
        <v>3776174.586813863</v>
      </c>
      <c r="M73" s="27">
        <f t="shared" si="24"/>
        <v>255418.28677602668</v>
      </c>
      <c r="N73" s="27">
        <f t="shared" si="24"/>
        <v>4031592.8735898896</v>
      </c>
      <c r="O73" s="4"/>
      <c r="P73" s="10">
        <v>10</v>
      </c>
      <c r="Q73" s="11" t="s">
        <v>57</v>
      </c>
    </row>
    <row r="74" spans="1:17" ht="22.5" customHeight="1">
      <c r="A74" s="21"/>
      <c r="B74" s="18" t="s">
        <v>56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19"/>
      <c r="P74" s="22"/>
      <c r="Q74" s="20" t="s">
        <v>58</v>
      </c>
    </row>
    <row r="75" spans="1:17" ht="20.25">
      <c r="A75" s="1"/>
      <c r="B75" s="1"/>
      <c r="C75" s="1"/>
      <c r="D75" s="1"/>
      <c r="E75" s="1"/>
      <c r="F75" s="1"/>
      <c r="G75" s="24" t="s">
        <v>71</v>
      </c>
      <c r="H75" s="13"/>
      <c r="I75" s="13"/>
      <c r="J75" s="13"/>
      <c r="K75" s="13"/>
      <c r="L75" s="13"/>
      <c r="M75" s="13"/>
      <c r="N75" s="13"/>
      <c r="O75" s="13"/>
      <c r="P75" s="13"/>
      <c r="Q75" s="23" t="s">
        <v>69</v>
      </c>
    </row>
    <row r="76" spans="3:14" ht="12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7" ht="30" customHeight="1">
      <c r="A77" s="42" t="s">
        <v>66</v>
      </c>
      <c r="B77" s="42"/>
      <c r="C77" s="42"/>
      <c r="D77" s="42"/>
      <c r="E77" s="42"/>
      <c r="F77" s="42"/>
      <c r="G77" s="42"/>
      <c r="H77" s="42"/>
      <c r="I77" s="43" t="s">
        <v>3</v>
      </c>
      <c r="J77" s="43"/>
      <c r="K77" s="43"/>
      <c r="L77" s="43"/>
      <c r="M77" s="43"/>
      <c r="N77" s="43"/>
      <c r="O77" s="43"/>
      <c r="P77" s="43"/>
      <c r="Q77" s="43"/>
    </row>
    <row r="78" spans="1:17" ht="30" customHeight="1">
      <c r="A78" s="44" t="s">
        <v>68</v>
      </c>
      <c r="B78" s="44"/>
      <c r="C78" s="44"/>
      <c r="D78" s="44"/>
      <c r="E78" s="44"/>
      <c r="F78" s="44"/>
      <c r="G78" s="44"/>
      <c r="H78" s="44"/>
      <c r="I78" s="43" t="s">
        <v>53</v>
      </c>
      <c r="J78" s="43"/>
      <c r="K78" s="43"/>
      <c r="L78" s="43"/>
      <c r="M78" s="43"/>
      <c r="N78" s="43"/>
      <c r="O78" s="43"/>
      <c r="P78" s="43"/>
      <c r="Q78" s="43"/>
    </row>
    <row r="79" spans="1:17" ht="30" customHeight="1">
      <c r="A79" s="41" t="s">
        <v>67</v>
      </c>
      <c r="B79" s="41"/>
      <c r="C79" s="41"/>
      <c r="D79" s="41"/>
      <c r="E79" s="41"/>
      <c r="F79" s="41"/>
      <c r="G79" s="41"/>
      <c r="H79" s="41"/>
      <c r="I79" s="43" t="s">
        <v>72</v>
      </c>
      <c r="J79" s="45"/>
      <c r="K79" s="45"/>
      <c r="L79" s="45"/>
      <c r="M79" s="45"/>
      <c r="N79" s="45"/>
      <c r="O79" s="45"/>
      <c r="P79" s="45"/>
      <c r="Q79" s="45"/>
    </row>
    <row r="80" spans="1:17" ht="30" customHeight="1">
      <c r="A80" s="16"/>
      <c r="B80" s="16"/>
      <c r="C80" s="14"/>
      <c r="D80" s="14"/>
      <c r="E80" s="14"/>
      <c r="F80" s="46" t="s">
        <v>45</v>
      </c>
      <c r="G80" s="46"/>
      <c r="H80" s="46"/>
      <c r="I80" s="47" t="s">
        <v>77</v>
      </c>
      <c r="J80" s="48"/>
      <c r="K80" s="48"/>
      <c r="L80" s="14"/>
      <c r="M80" s="14"/>
      <c r="N80" s="14"/>
      <c r="O80" s="17"/>
      <c r="P80" s="17"/>
      <c r="Q80" s="17"/>
    </row>
    <row r="81" spans="1:17" ht="22.5" customHeight="1">
      <c r="A81" s="41" t="s">
        <v>46</v>
      </c>
      <c r="B81" s="41"/>
      <c r="C81" s="38">
        <v>2009</v>
      </c>
      <c r="D81" s="38"/>
      <c r="E81" s="38"/>
      <c r="F81" s="38">
        <v>2010</v>
      </c>
      <c r="G81" s="38"/>
      <c r="H81" s="38"/>
      <c r="I81" s="38">
        <v>2009</v>
      </c>
      <c r="J81" s="38"/>
      <c r="K81" s="38"/>
      <c r="L81" s="38">
        <v>2010</v>
      </c>
      <c r="M81" s="38"/>
      <c r="N81" s="38"/>
      <c r="O81" s="39" t="s">
        <v>4</v>
      </c>
      <c r="P81" s="39"/>
      <c r="Q81" s="39"/>
    </row>
    <row r="82" spans="1:17" ht="22.5" customHeight="1">
      <c r="A82" s="41"/>
      <c r="B82" s="41"/>
      <c r="C82" s="9" t="s">
        <v>52</v>
      </c>
      <c r="D82" s="9" t="s">
        <v>44</v>
      </c>
      <c r="E82" s="9" t="s">
        <v>51</v>
      </c>
      <c r="F82" s="9" t="s">
        <v>52</v>
      </c>
      <c r="G82" s="9" t="s">
        <v>44</v>
      </c>
      <c r="H82" s="9" t="s">
        <v>51</v>
      </c>
      <c r="I82" s="9" t="s">
        <v>52</v>
      </c>
      <c r="J82" s="9" t="s">
        <v>44</v>
      </c>
      <c r="K82" s="9" t="s">
        <v>51</v>
      </c>
      <c r="L82" s="9" t="s">
        <v>52</v>
      </c>
      <c r="M82" s="9" t="s">
        <v>44</v>
      </c>
      <c r="N82" s="9" t="s">
        <v>51</v>
      </c>
      <c r="O82" s="39"/>
      <c r="P82" s="39"/>
      <c r="Q82" s="39"/>
    </row>
    <row r="83" spans="1:17" ht="22.5" customHeight="1">
      <c r="A83" s="41"/>
      <c r="B83" s="41"/>
      <c r="C83" s="9" t="s">
        <v>50</v>
      </c>
      <c r="D83" s="9"/>
      <c r="E83" s="9" t="s">
        <v>43</v>
      </c>
      <c r="F83" s="9" t="s">
        <v>50</v>
      </c>
      <c r="G83" s="9"/>
      <c r="H83" s="9" t="s">
        <v>43</v>
      </c>
      <c r="I83" s="9" t="s">
        <v>50</v>
      </c>
      <c r="J83" s="9"/>
      <c r="K83" s="9" t="s">
        <v>43</v>
      </c>
      <c r="L83" s="9" t="s">
        <v>50</v>
      </c>
      <c r="M83" s="9"/>
      <c r="N83" s="9" t="s">
        <v>43</v>
      </c>
      <c r="O83" s="39"/>
      <c r="P83" s="39"/>
      <c r="Q83" s="39"/>
    </row>
    <row r="84" spans="1:17" ht="22.5" customHeight="1">
      <c r="A84" s="41"/>
      <c r="B84" s="41"/>
      <c r="C84" s="15" t="s">
        <v>0</v>
      </c>
      <c r="D84" s="15" t="s">
        <v>1</v>
      </c>
      <c r="E84" s="15" t="s">
        <v>2</v>
      </c>
      <c r="F84" s="15" t="s">
        <v>0</v>
      </c>
      <c r="G84" s="15" t="s">
        <v>1</v>
      </c>
      <c r="H84" s="15" t="s">
        <v>2</v>
      </c>
      <c r="I84" s="15" t="s">
        <v>0</v>
      </c>
      <c r="J84" s="15" t="s">
        <v>1</v>
      </c>
      <c r="K84" s="15" t="s">
        <v>2</v>
      </c>
      <c r="L84" s="15" t="s">
        <v>0</v>
      </c>
      <c r="M84" s="15" t="s">
        <v>1</v>
      </c>
      <c r="N84" s="15" t="s">
        <v>2</v>
      </c>
      <c r="O84" s="39"/>
      <c r="P84" s="39"/>
      <c r="Q84" s="39"/>
    </row>
    <row r="85" spans="1:17" s="36" customFormat="1" ht="22.5" customHeight="1">
      <c r="A85" s="40">
        <v>1</v>
      </c>
      <c r="B85" s="40"/>
      <c r="C85" s="12">
        <v>26</v>
      </c>
      <c r="D85" s="12">
        <v>27</v>
      </c>
      <c r="E85" s="12">
        <v>28</v>
      </c>
      <c r="F85" s="12">
        <v>29</v>
      </c>
      <c r="G85" s="12">
        <v>30</v>
      </c>
      <c r="H85" s="12">
        <v>31</v>
      </c>
      <c r="I85" s="12">
        <v>32</v>
      </c>
      <c r="J85" s="12">
        <v>33</v>
      </c>
      <c r="K85" s="12">
        <v>34</v>
      </c>
      <c r="L85" s="12">
        <v>35</v>
      </c>
      <c r="M85" s="12">
        <v>36</v>
      </c>
      <c r="N85" s="12">
        <v>37</v>
      </c>
      <c r="O85" s="40">
        <v>1</v>
      </c>
      <c r="P85" s="40"/>
      <c r="Q85" s="40"/>
    </row>
    <row r="86" spans="1:17" ht="22.5" customHeight="1">
      <c r="A86" s="10">
        <v>1</v>
      </c>
      <c r="B86" s="7" t="s">
        <v>25</v>
      </c>
      <c r="C86" s="27">
        <f aca="true" t="shared" si="25" ref="C86:N86">C87+C88+C89</f>
        <v>568085.6342192912</v>
      </c>
      <c r="D86" s="27">
        <f t="shared" si="25"/>
        <v>6639.601267971431</v>
      </c>
      <c r="E86" s="27">
        <f t="shared" si="25"/>
        <v>574725.2354872625</v>
      </c>
      <c r="F86" s="27">
        <f t="shared" si="25"/>
        <v>662339.0779490874</v>
      </c>
      <c r="G86" s="27">
        <f t="shared" si="25"/>
        <v>6892.6614478919455</v>
      </c>
      <c r="H86" s="27">
        <f t="shared" si="25"/>
        <v>669231.7393969793</v>
      </c>
      <c r="I86" s="27">
        <f t="shared" si="25"/>
        <v>437743.5568142454</v>
      </c>
      <c r="J86" s="27">
        <f t="shared" si="25"/>
        <v>5268.688516085886</v>
      </c>
      <c r="K86" s="27">
        <f t="shared" si="25"/>
        <v>443012.2453303312</v>
      </c>
      <c r="L86" s="27">
        <f t="shared" si="25"/>
        <v>453311.5454517113</v>
      </c>
      <c r="M86" s="27">
        <f t="shared" si="25"/>
        <v>5269.215998694248</v>
      </c>
      <c r="N86" s="27">
        <f t="shared" si="25"/>
        <v>458580.7614504055</v>
      </c>
      <c r="O86" s="3"/>
      <c r="P86" s="10">
        <v>1</v>
      </c>
      <c r="Q86" s="3" t="s">
        <v>5</v>
      </c>
    </row>
    <row r="87" spans="1:17" ht="22.5" customHeight="1">
      <c r="A87" s="5">
        <v>1.1</v>
      </c>
      <c r="B87" s="8" t="s">
        <v>26</v>
      </c>
      <c r="C87" s="26">
        <v>541116.7213106129</v>
      </c>
      <c r="D87" s="26">
        <v>5945.827023124824</v>
      </c>
      <c r="E87" s="26">
        <f aca="true" t="shared" si="26" ref="E87:E93">C87+D87</f>
        <v>547062.5483337376</v>
      </c>
      <c r="F87" s="26">
        <v>631983.7428045151</v>
      </c>
      <c r="G87" s="26">
        <v>6176.526955205192</v>
      </c>
      <c r="H87" s="26">
        <f aca="true" t="shared" si="27" ref="H87:H93">F87+G87</f>
        <v>638160.2697597203</v>
      </c>
      <c r="I87" s="26">
        <v>416954.14308810816</v>
      </c>
      <c r="J87" s="26">
        <v>4718.161421302036</v>
      </c>
      <c r="K87" s="26">
        <f aca="true" t="shared" si="28" ref="K87:K93">I87+J87</f>
        <v>421672.30450941017</v>
      </c>
      <c r="L87" s="26">
        <v>432353.9168235415</v>
      </c>
      <c r="M87" s="26">
        <v>4721.754418779293</v>
      </c>
      <c r="N87" s="26">
        <f aca="true" t="shared" si="29" ref="N87:N93">L87+M87</f>
        <v>437075.6712423208</v>
      </c>
      <c r="O87" s="4"/>
      <c r="P87" s="5">
        <v>1.1</v>
      </c>
      <c r="Q87" s="4" t="s">
        <v>6</v>
      </c>
    </row>
    <row r="88" spans="1:17" ht="22.5" customHeight="1">
      <c r="A88" s="5">
        <v>1.2</v>
      </c>
      <c r="B88" s="8" t="s">
        <v>27</v>
      </c>
      <c r="C88" s="26">
        <v>26909</v>
      </c>
      <c r="D88" s="26">
        <v>697.4093745005134</v>
      </c>
      <c r="E88" s="26">
        <f t="shared" si="26"/>
        <v>27606.409374500512</v>
      </c>
      <c r="F88" s="26">
        <v>30289.898560195586</v>
      </c>
      <c r="G88" s="26">
        <v>719.1977930361226</v>
      </c>
      <c r="H88" s="26">
        <f t="shared" si="27"/>
        <v>31009.096353231707</v>
      </c>
      <c r="I88" s="26">
        <v>20741.506784846057</v>
      </c>
      <c r="J88" s="26">
        <v>553.4116604511296</v>
      </c>
      <c r="K88" s="26">
        <f t="shared" si="28"/>
        <v>21294.918445297186</v>
      </c>
      <c r="L88" s="26">
        <v>20909.953827097383</v>
      </c>
      <c r="M88" s="26">
        <v>549.8033736229055</v>
      </c>
      <c r="N88" s="26">
        <f t="shared" si="29"/>
        <v>21459.757200720287</v>
      </c>
      <c r="O88" s="4"/>
      <c r="P88" s="5">
        <v>1.2</v>
      </c>
      <c r="Q88" s="4" t="s">
        <v>7</v>
      </c>
    </row>
    <row r="89" spans="1:17" ht="22.5" customHeight="1">
      <c r="A89" s="5">
        <v>1.3</v>
      </c>
      <c r="B89" s="8" t="s">
        <v>28</v>
      </c>
      <c r="C89" s="26">
        <v>59.912908678253245</v>
      </c>
      <c r="D89" s="26">
        <v>-3.6351296539070517</v>
      </c>
      <c r="E89" s="26">
        <f t="shared" si="26"/>
        <v>56.277779024346195</v>
      </c>
      <c r="F89" s="26">
        <v>65.43658437672335</v>
      </c>
      <c r="G89" s="26">
        <v>-3.0633003493697943</v>
      </c>
      <c r="H89" s="26">
        <f t="shared" si="27"/>
        <v>62.37328402735355</v>
      </c>
      <c r="I89" s="26">
        <v>47.9069412911633</v>
      </c>
      <c r="J89" s="26">
        <v>-2.8845656672806315</v>
      </c>
      <c r="K89" s="26">
        <f t="shared" si="28"/>
        <v>45.02237562388267</v>
      </c>
      <c r="L89" s="26">
        <v>47.674801072383914</v>
      </c>
      <c r="M89" s="26">
        <v>-2.341793707950305</v>
      </c>
      <c r="N89" s="26">
        <f t="shared" si="29"/>
        <v>45.33300736443361</v>
      </c>
      <c r="O89" s="4"/>
      <c r="P89" s="5">
        <v>1.3</v>
      </c>
      <c r="Q89" s="4" t="s">
        <v>8</v>
      </c>
    </row>
    <row r="90" spans="1:17" ht="22.5" customHeight="1">
      <c r="A90" s="10">
        <v>2</v>
      </c>
      <c r="B90" s="7" t="s">
        <v>29</v>
      </c>
      <c r="C90" s="27">
        <v>265098.7344701853</v>
      </c>
      <c r="D90" s="27">
        <v>22903.0766804982</v>
      </c>
      <c r="E90" s="27">
        <f t="shared" si="26"/>
        <v>288001.8111506835</v>
      </c>
      <c r="F90" s="27">
        <v>304868.27886270196</v>
      </c>
      <c r="G90" s="27">
        <v>23394.879436439824</v>
      </c>
      <c r="H90" s="27">
        <f t="shared" si="27"/>
        <v>328263.1582991418</v>
      </c>
      <c r="I90" s="27">
        <v>215767.6238235248</v>
      </c>
      <c r="J90" s="27">
        <v>15412.261728245163</v>
      </c>
      <c r="K90" s="27">
        <f t="shared" si="28"/>
        <v>231179.88555176996</v>
      </c>
      <c r="L90" s="27">
        <v>226756.0379683262</v>
      </c>
      <c r="M90" s="27">
        <v>15917.92991807069</v>
      </c>
      <c r="N90" s="27">
        <f t="shared" si="29"/>
        <v>242673.96788639692</v>
      </c>
      <c r="O90" s="3"/>
      <c r="P90" s="10">
        <v>2</v>
      </c>
      <c r="Q90" s="3" t="s">
        <v>9</v>
      </c>
    </row>
    <row r="91" spans="1:17" ht="22.5" customHeight="1">
      <c r="A91" s="10">
        <v>3</v>
      </c>
      <c r="B91" s="7" t="s">
        <v>30</v>
      </c>
      <c r="C91" s="27">
        <v>312478.6790014072</v>
      </c>
      <c r="D91" s="27">
        <v>146464.36812932254</v>
      </c>
      <c r="E91" s="27">
        <f t="shared" si="26"/>
        <v>458943.0471307297</v>
      </c>
      <c r="F91" s="27">
        <v>369288.6980791142</v>
      </c>
      <c r="G91" s="27">
        <v>178421.12326061752</v>
      </c>
      <c r="H91" s="27">
        <f t="shared" si="27"/>
        <v>547709.8213397317</v>
      </c>
      <c r="I91" s="27">
        <v>263078.4812078111</v>
      </c>
      <c r="J91" s="27">
        <v>121668.35697734055</v>
      </c>
      <c r="K91" s="27">
        <f t="shared" si="28"/>
        <v>384746.83818515163</v>
      </c>
      <c r="L91" s="27">
        <v>290676.11185506155</v>
      </c>
      <c r="M91" s="27">
        <v>144998.8811545043</v>
      </c>
      <c r="N91" s="27">
        <f t="shared" si="29"/>
        <v>435674.99300956586</v>
      </c>
      <c r="O91" s="3"/>
      <c r="P91" s="10">
        <v>3</v>
      </c>
      <c r="Q91" s="3" t="s">
        <v>10</v>
      </c>
    </row>
    <row r="92" spans="1:17" ht="22.5" customHeight="1">
      <c r="A92" s="10">
        <v>4</v>
      </c>
      <c r="B92" s="7" t="s">
        <v>47</v>
      </c>
      <c r="C92" s="27">
        <v>981338.2064432367</v>
      </c>
      <c r="D92" s="27">
        <v>26527.158075137027</v>
      </c>
      <c r="E92" s="27">
        <f t="shared" si="26"/>
        <v>1007865.3645183737</v>
      </c>
      <c r="F92" s="27">
        <v>1138941.226710723</v>
      </c>
      <c r="G92" s="27">
        <v>28057.938420867333</v>
      </c>
      <c r="H92" s="27">
        <f t="shared" si="27"/>
        <v>1166999.1651315903</v>
      </c>
      <c r="I92" s="27">
        <v>803298.4386845331</v>
      </c>
      <c r="J92" s="27">
        <v>24837.254429592238</v>
      </c>
      <c r="K92" s="27">
        <f t="shared" si="28"/>
        <v>828135.6931141254</v>
      </c>
      <c r="L92" s="27">
        <v>857314.1899406944</v>
      </c>
      <c r="M92" s="27">
        <v>25954.497684874434</v>
      </c>
      <c r="N92" s="27">
        <f t="shared" si="29"/>
        <v>883268.6876255688</v>
      </c>
      <c r="O92" s="3"/>
      <c r="P92" s="10">
        <v>4</v>
      </c>
      <c r="Q92" s="3" t="s">
        <v>63</v>
      </c>
    </row>
    <row r="93" spans="1:17" ht="22.5" customHeight="1">
      <c r="A93" s="10">
        <v>5</v>
      </c>
      <c r="B93" s="7" t="s">
        <v>31</v>
      </c>
      <c r="C93" s="27">
        <v>89023.06306617588</v>
      </c>
      <c r="D93" s="27">
        <v>32804.186507886254</v>
      </c>
      <c r="E93" s="27">
        <f t="shared" si="26"/>
        <v>121827.24957406212</v>
      </c>
      <c r="F93" s="27">
        <v>110188.87402268923</v>
      </c>
      <c r="G93" s="27">
        <v>36639.879877609696</v>
      </c>
      <c r="H93" s="27">
        <f t="shared" si="27"/>
        <v>146828.7539002989</v>
      </c>
      <c r="I93" s="27">
        <v>69171.31888969577</v>
      </c>
      <c r="J93" s="27">
        <v>24181.94988126854</v>
      </c>
      <c r="K93" s="27">
        <f t="shared" si="28"/>
        <v>93353.26877096432</v>
      </c>
      <c r="L93" s="27">
        <v>76226.04609788589</v>
      </c>
      <c r="M93" s="27">
        <v>27429.496078961452</v>
      </c>
      <c r="N93" s="27">
        <f t="shared" si="29"/>
        <v>103655.54217684735</v>
      </c>
      <c r="O93" s="3"/>
      <c r="P93" s="10">
        <v>5</v>
      </c>
      <c r="Q93" s="3" t="s">
        <v>11</v>
      </c>
    </row>
    <row r="94" spans="1:17" ht="22.5" customHeight="1">
      <c r="A94" s="10">
        <v>6</v>
      </c>
      <c r="B94" s="7" t="s">
        <v>32</v>
      </c>
      <c r="C94" s="27">
        <f aca="true" t="shared" si="30" ref="C94:N94">C95+C96</f>
        <v>11508.539479942307</v>
      </c>
      <c r="D94" s="27">
        <f t="shared" si="30"/>
        <v>74041.22896660623</v>
      </c>
      <c r="E94" s="27">
        <f>E95+E96</f>
        <v>85549.76844654854</v>
      </c>
      <c r="F94" s="27">
        <f t="shared" si="30"/>
        <v>12637.247239041631</v>
      </c>
      <c r="G94" s="27">
        <f t="shared" si="30"/>
        <v>82539.884211409</v>
      </c>
      <c r="H94" s="27">
        <f t="shared" si="30"/>
        <v>95177.13145045062</v>
      </c>
      <c r="I94" s="27">
        <f t="shared" si="30"/>
        <v>9314.631893054608</v>
      </c>
      <c r="J94" s="27">
        <f t="shared" si="30"/>
        <v>58753.554171247604</v>
      </c>
      <c r="K94" s="27">
        <f>K95+K96</f>
        <v>68068.18606430221</v>
      </c>
      <c r="L94" s="27">
        <f t="shared" si="30"/>
        <v>9315.753566813823</v>
      </c>
      <c r="M94" s="27">
        <f t="shared" si="30"/>
        <v>63099.062924401034</v>
      </c>
      <c r="N94" s="27">
        <f t="shared" si="30"/>
        <v>72414.81649121486</v>
      </c>
      <c r="O94" s="3"/>
      <c r="P94" s="10">
        <v>6</v>
      </c>
      <c r="Q94" s="3" t="s">
        <v>12</v>
      </c>
    </row>
    <row r="95" spans="1:17" ht="22.5" customHeight="1">
      <c r="A95" s="5">
        <v>6.1</v>
      </c>
      <c r="B95" s="8" t="s">
        <v>49</v>
      </c>
      <c r="C95" s="26">
        <v>9449.853530743469</v>
      </c>
      <c r="D95" s="26">
        <v>74045.90418143262</v>
      </c>
      <c r="E95" s="26">
        <f>C95+D95</f>
        <v>83495.75771217608</v>
      </c>
      <c r="F95" s="26">
        <v>10281.15034535749</v>
      </c>
      <c r="G95" s="26">
        <v>82538.34713040154</v>
      </c>
      <c r="H95" s="26">
        <f>F95+G95</f>
        <v>92819.49747575902</v>
      </c>
      <c r="I95" s="26">
        <v>7657.902396697826</v>
      </c>
      <c r="J95" s="26">
        <v>58757.26407033219</v>
      </c>
      <c r="K95" s="26">
        <f>I95+J95</f>
        <v>66415.16646703001</v>
      </c>
      <c r="L95" s="26">
        <v>7590.7202630823485</v>
      </c>
      <c r="M95" s="26">
        <v>63097.887875851644</v>
      </c>
      <c r="N95" s="26">
        <f>L95+M95</f>
        <v>70688.608138934</v>
      </c>
      <c r="O95" s="4"/>
      <c r="P95" s="5">
        <v>6.1</v>
      </c>
      <c r="Q95" s="4" t="s">
        <v>14</v>
      </c>
    </row>
    <row r="96" spans="1:17" ht="22.5" customHeight="1">
      <c r="A96" s="5">
        <v>6.2</v>
      </c>
      <c r="B96" s="8" t="s">
        <v>33</v>
      </c>
      <c r="C96" s="26">
        <v>2058.685949198838</v>
      </c>
      <c r="D96" s="26">
        <v>-4.6752148263926765</v>
      </c>
      <c r="E96" s="26">
        <f>C96+D96</f>
        <v>2054.0107343724453</v>
      </c>
      <c r="F96" s="26">
        <v>2356.0968936841423</v>
      </c>
      <c r="G96" s="26">
        <v>1.5370810074557526</v>
      </c>
      <c r="H96" s="26">
        <f>F96+G96</f>
        <v>2357.633974691598</v>
      </c>
      <c r="I96" s="26">
        <v>1656.7294963567824</v>
      </c>
      <c r="J96" s="26">
        <v>-3.7098990845839364</v>
      </c>
      <c r="K96" s="26">
        <f>I96+J96</f>
        <v>1653.0195972721986</v>
      </c>
      <c r="L96" s="26">
        <v>1725.0333037314738</v>
      </c>
      <c r="M96" s="26">
        <v>1.1750485493890013</v>
      </c>
      <c r="N96" s="26">
        <f>L96+M96</f>
        <v>1726.2083522808628</v>
      </c>
      <c r="O96" s="4"/>
      <c r="P96" s="5">
        <v>6.2</v>
      </c>
      <c r="Q96" s="4" t="s">
        <v>13</v>
      </c>
    </row>
    <row r="97" spans="1:17" ht="22.5" customHeight="1">
      <c r="A97" s="10">
        <v>7</v>
      </c>
      <c r="B97" s="7" t="s">
        <v>34</v>
      </c>
      <c r="C97" s="27">
        <f aca="true" t="shared" si="31" ref="C97:N97">C98+C99+C100+C101</f>
        <v>559159.2218820911</v>
      </c>
      <c r="D97" s="27">
        <f t="shared" si="31"/>
        <v>19690.27629834159</v>
      </c>
      <c r="E97" s="27">
        <f>E98+E99+E100+E101</f>
        <v>578849.4981804327</v>
      </c>
      <c r="F97" s="27">
        <f t="shared" si="31"/>
        <v>603449.8006977409</v>
      </c>
      <c r="G97" s="27">
        <f t="shared" si="31"/>
        <v>21396.21699409203</v>
      </c>
      <c r="H97" s="27">
        <f t="shared" si="31"/>
        <v>624846.0176918329</v>
      </c>
      <c r="I97" s="27">
        <f t="shared" si="31"/>
        <v>444546.0584278632</v>
      </c>
      <c r="J97" s="27">
        <f t="shared" si="31"/>
        <v>15849.648012362977</v>
      </c>
      <c r="K97" s="27">
        <f>K98+K99+K100+K101</f>
        <v>460395.7064402262</v>
      </c>
      <c r="L97" s="27">
        <f t="shared" si="31"/>
        <v>468314.76251901325</v>
      </c>
      <c r="M97" s="27">
        <f t="shared" si="31"/>
        <v>16596.48741428079</v>
      </c>
      <c r="N97" s="27">
        <f t="shared" si="31"/>
        <v>484911.249933294</v>
      </c>
      <c r="O97" s="3"/>
      <c r="P97" s="10">
        <v>7</v>
      </c>
      <c r="Q97" s="3" t="s">
        <v>65</v>
      </c>
    </row>
    <row r="98" spans="1:17" ht="22.5" customHeight="1">
      <c r="A98" s="5">
        <v>7.1</v>
      </c>
      <c r="B98" s="8" t="s">
        <v>35</v>
      </c>
      <c r="C98" s="26">
        <v>305112.71492174873</v>
      </c>
      <c r="D98" s="26">
        <v>3691.2786745767717</v>
      </c>
      <c r="E98" s="26">
        <f>C98+D98</f>
        <v>308803.9935963255</v>
      </c>
      <c r="F98" s="26">
        <v>318284.67809007125</v>
      </c>
      <c r="G98" s="26">
        <v>4150.783585314929</v>
      </c>
      <c r="H98" s="26">
        <f>F98+G98</f>
        <v>322435.4616753862</v>
      </c>
      <c r="I98" s="26">
        <v>236491.24777485174</v>
      </c>
      <c r="J98" s="26">
        <v>2929.121309773664</v>
      </c>
      <c r="K98" s="26">
        <f>I98+J98</f>
        <v>239420.36908462542</v>
      </c>
      <c r="L98" s="26">
        <v>252576.74918929514</v>
      </c>
      <c r="M98" s="26">
        <v>3173.139351207805</v>
      </c>
      <c r="N98" s="26">
        <f>L98+M98</f>
        <v>255749.88854050293</v>
      </c>
      <c r="O98" s="4"/>
      <c r="P98" s="5">
        <v>7.1</v>
      </c>
      <c r="Q98" s="4" t="s">
        <v>15</v>
      </c>
    </row>
    <row r="99" spans="1:17" ht="22.5" customHeight="1">
      <c r="A99" s="5">
        <v>7.2</v>
      </c>
      <c r="B99" s="8" t="s">
        <v>36</v>
      </c>
      <c r="C99" s="26">
        <v>92415.9249714814</v>
      </c>
      <c r="D99" s="26">
        <v>2531.3950255774353</v>
      </c>
      <c r="E99" s="26">
        <f>C99+D99</f>
        <v>94947.31999705885</v>
      </c>
      <c r="F99" s="26">
        <v>107200.13960139638</v>
      </c>
      <c r="G99" s="26">
        <v>2613.579394581805</v>
      </c>
      <c r="H99" s="26">
        <f>F99+G99</f>
        <v>109813.71899597818</v>
      </c>
      <c r="I99" s="26">
        <v>77770.96510747875</v>
      </c>
      <c r="J99" s="26">
        <v>2233.649541672492</v>
      </c>
      <c r="K99" s="26">
        <f>I99+J99</f>
        <v>80004.61464915125</v>
      </c>
      <c r="L99" s="26">
        <v>84738.92843316367</v>
      </c>
      <c r="M99" s="26">
        <v>2237.2704969883625</v>
      </c>
      <c r="N99" s="26">
        <f>L99+M99</f>
        <v>86976.19893015204</v>
      </c>
      <c r="O99" s="4"/>
      <c r="P99" s="5">
        <v>7.2</v>
      </c>
      <c r="Q99" s="4" t="s">
        <v>16</v>
      </c>
    </row>
    <row r="100" spans="1:17" ht="22.5" customHeight="1">
      <c r="A100" s="5">
        <v>7.3</v>
      </c>
      <c r="B100" s="8" t="s">
        <v>48</v>
      </c>
      <c r="C100" s="26">
        <v>6438.119665629231</v>
      </c>
      <c r="D100" s="26">
        <v>6746.384654726551</v>
      </c>
      <c r="E100" s="26">
        <f>C100+D100</f>
        <v>13184.504320355783</v>
      </c>
      <c r="F100" s="26">
        <v>7225.3112770535145</v>
      </c>
      <c r="G100" s="26">
        <v>7169.643654061104</v>
      </c>
      <c r="H100" s="26">
        <f>F100+G100</f>
        <v>14394.954931114618</v>
      </c>
      <c r="I100" s="26">
        <v>5017.074835357209</v>
      </c>
      <c r="J100" s="26">
        <v>5353.423785690011</v>
      </c>
      <c r="K100" s="26">
        <f>I100+J100</f>
        <v>10370.49862104722</v>
      </c>
      <c r="L100" s="26">
        <v>5030.724306730877</v>
      </c>
      <c r="M100" s="26">
        <v>5480.959906781671</v>
      </c>
      <c r="N100" s="26">
        <f>L100+M100</f>
        <v>10511.684213512548</v>
      </c>
      <c r="O100" s="4"/>
      <c r="P100" s="5">
        <v>7.3</v>
      </c>
      <c r="Q100" s="4" t="s">
        <v>17</v>
      </c>
    </row>
    <row r="101" spans="1:17" ht="22.5" customHeight="1">
      <c r="A101" s="5">
        <v>7.4</v>
      </c>
      <c r="B101" s="8" t="s">
        <v>37</v>
      </c>
      <c r="C101" s="26">
        <v>155192.4623232318</v>
      </c>
      <c r="D101" s="26">
        <v>6721.217943460828</v>
      </c>
      <c r="E101" s="26">
        <f>C101+D101</f>
        <v>161913.68026669262</v>
      </c>
      <c r="F101" s="26">
        <v>170739.6717292197</v>
      </c>
      <c r="G101" s="26">
        <v>7462.210360134192</v>
      </c>
      <c r="H101" s="26">
        <f>F101+G101</f>
        <v>178201.8820893539</v>
      </c>
      <c r="I101" s="26">
        <v>125266.77071017546</v>
      </c>
      <c r="J101" s="26">
        <v>5333.453375226811</v>
      </c>
      <c r="K101" s="26">
        <f>I101+J101</f>
        <v>130600.22408540227</v>
      </c>
      <c r="L101" s="26">
        <v>125968.36058982354</v>
      </c>
      <c r="M101" s="26">
        <v>5705.117659302951</v>
      </c>
      <c r="N101" s="26">
        <f>L101+M101</f>
        <v>131673.4782491265</v>
      </c>
      <c r="O101" s="4"/>
      <c r="P101" s="5">
        <v>7.4</v>
      </c>
      <c r="Q101" s="4" t="s">
        <v>18</v>
      </c>
    </row>
    <row r="102" spans="1:17" ht="22.5" customHeight="1">
      <c r="A102" s="10">
        <v>8</v>
      </c>
      <c r="B102" s="7" t="s">
        <v>61</v>
      </c>
      <c r="C102" s="27">
        <f aca="true" t="shared" si="32" ref="C102:N102">C104+C105</f>
        <v>154268.02650743607</v>
      </c>
      <c r="D102" s="27">
        <f t="shared" si="32"/>
        <v>1614.0862221838795</v>
      </c>
      <c r="E102" s="27">
        <f>E104+E105</f>
        <v>155882.11272961993</v>
      </c>
      <c r="F102" s="27">
        <f t="shared" si="32"/>
        <v>177645.2535321854</v>
      </c>
      <c r="G102" s="27">
        <f t="shared" si="32"/>
        <v>1681.8673807639527</v>
      </c>
      <c r="H102" s="27">
        <f t="shared" si="32"/>
        <v>179327.12091294935</v>
      </c>
      <c r="I102" s="27">
        <f t="shared" si="32"/>
        <v>123516.67074173392</v>
      </c>
      <c r="J102" s="27">
        <f t="shared" si="32"/>
        <v>1280.8175068908743</v>
      </c>
      <c r="K102" s="27">
        <f>K104+K105</f>
        <v>124797.48824862481</v>
      </c>
      <c r="L102" s="27">
        <f t="shared" si="32"/>
        <v>129323.37486204658</v>
      </c>
      <c r="M102" s="27">
        <f t="shared" si="32"/>
        <v>1285.7330332267813</v>
      </c>
      <c r="N102" s="27">
        <f t="shared" si="32"/>
        <v>130609.10789527337</v>
      </c>
      <c r="O102" s="3"/>
      <c r="P102" s="10">
        <v>8</v>
      </c>
      <c r="Q102" s="3" t="s">
        <v>19</v>
      </c>
    </row>
    <row r="103" spans="1:17" ht="22.5" customHeight="1">
      <c r="A103" s="6"/>
      <c r="B103" s="7" t="s">
        <v>62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"/>
      <c r="P103" s="6"/>
      <c r="Q103" s="3" t="s">
        <v>59</v>
      </c>
    </row>
    <row r="104" spans="1:17" ht="22.5" customHeight="1">
      <c r="A104" s="5">
        <v>8.1</v>
      </c>
      <c r="B104" s="8" t="s">
        <v>38</v>
      </c>
      <c r="C104" s="26">
        <v>66509.83615926087</v>
      </c>
      <c r="D104" s="26">
        <v>1614.0862221838795</v>
      </c>
      <c r="E104" s="26">
        <f>C104+D104</f>
        <v>68123.92238144475</v>
      </c>
      <c r="F104" s="26">
        <v>75646.31829973501</v>
      </c>
      <c r="G104" s="26">
        <v>1681.8673807639527</v>
      </c>
      <c r="H104" s="26">
        <f>F104+G104</f>
        <v>77328.18568049897</v>
      </c>
      <c r="I104" s="26">
        <v>55539.76109946035</v>
      </c>
      <c r="J104" s="26">
        <v>1280.8175068908743</v>
      </c>
      <c r="K104" s="26">
        <f>I104+J104</f>
        <v>56820.57860635123</v>
      </c>
      <c r="L104" s="26">
        <v>58935.59263000573</v>
      </c>
      <c r="M104" s="26">
        <v>1285.7330332267813</v>
      </c>
      <c r="N104" s="26">
        <f>L104+M104</f>
        <v>60221.325663232514</v>
      </c>
      <c r="O104" s="4"/>
      <c r="P104" s="5">
        <v>8.1</v>
      </c>
      <c r="Q104" s="4" t="s">
        <v>20</v>
      </c>
    </row>
    <row r="105" spans="1:17" ht="22.5" customHeight="1">
      <c r="A105" s="5">
        <v>8.2</v>
      </c>
      <c r="B105" s="8" t="s">
        <v>54</v>
      </c>
      <c r="C105" s="26">
        <v>87758.19034817518</v>
      </c>
      <c r="D105" s="26">
        <v>0</v>
      </c>
      <c r="E105" s="26">
        <f>C105+D105</f>
        <v>87758.19034817518</v>
      </c>
      <c r="F105" s="26">
        <v>101998.93523245039</v>
      </c>
      <c r="G105" s="26">
        <v>0</v>
      </c>
      <c r="H105" s="26">
        <f>F105+G105</f>
        <v>101998.93523245039</v>
      </c>
      <c r="I105" s="26">
        <v>67976.90964227357</v>
      </c>
      <c r="J105" s="26">
        <v>0</v>
      </c>
      <c r="K105" s="26">
        <f>I105+J105</f>
        <v>67976.90964227357</v>
      </c>
      <c r="L105" s="26">
        <v>70387.78223204084</v>
      </c>
      <c r="M105" s="26">
        <v>0</v>
      </c>
      <c r="N105" s="26">
        <f>L105+M105</f>
        <v>70387.78223204084</v>
      </c>
      <c r="O105" s="4"/>
      <c r="P105" s="5">
        <v>8.2</v>
      </c>
      <c r="Q105" s="4" t="s">
        <v>21</v>
      </c>
    </row>
    <row r="106" spans="1:17" ht="22.5" customHeight="1">
      <c r="A106" s="6"/>
      <c r="B106" s="8" t="s">
        <v>55</v>
      </c>
      <c r="C106" s="4"/>
      <c r="D106" s="4"/>
      <c r="E106" s="4"/>
      <c r="F106" s="4"/>
      <c r="G106" s="4"/>
      <c r="H106" s="4"/>
      <c r="I106" s="26"/>
      <c r="J106" s="26"/>
      <c r="K106" s="4"/>
      <c r="L106" s="4"/>
      <c r="M106" s="4"/>
      <c r="N106" s="4"/>
      <c r="O106" s="4"/>
      <c r="P106" s="6"/>
      <c r="Q106" s="4" t="s">
        <v>70</v>
      </c>
    </row>
    <row r="107" spans="1:17" ht="22.5" customHeight="1">
      <c r="A107" s="10">
        <v>9</v>
      </c>
      <c r="B107" s="7" t="s">
        <v>39</v>
      </c>
      <c r="C107" s="27">
        <f aca="true" t="shared" si="33" ref="C107:N107">C109+C110</f>
        <v>2145550.2089571706</v>
      </c>
      <c r="D107" s="27">
        <f t="shared" si="33"/>
        <v>35804.07537972379</v>
      </c>
      <c r="E107" s="27">
        <f>E109+E110</f>
        <v>2181354.2843368943</v>
      </c>
      <c r="F107" s="27">
        <f t="shared" si="33"/>
        <v>2498706.6445849426</v>
      </c>
      <c r="G107" s="27">
        <f t="shared" si="33"/>
        <v>44355.64254579962</v>
      </c>
      <c r="H107" s="27">
        <f t="shared" si="33"/>
        <v>2543062.2871307423</v>
      </c>
      <c r="I107" s="27">
        <f t="shared" si="33"/>
        <v>1667920.2135610632</v>
      </c>
      <c r="J107" s="27">
        <f t="shared" si="33"/>
        <v>28411.423091353587</v>
      </c>
      <c r="K107" s="27">
        <f>K109+K110</f>
        <v>1696331.6366524165</v>
      </c>
      <c r="L107" s="27">
        <f t="shared" si="33"/>
        <v>1795737.2680083127</v>
      </c>
      <c r="M107" s="27">
        <f t="shared" si="33"/>
        <v>33907.755099609836</v>
      </c>
      <c r="N107" s="27">
        <f t="shared" si="33"/>
        <v>1829645.0231079226</v>
      </c>
      <c r="O107" s="3"/>
      <c r="P107" s="10">
        <v>9</v>
      </c>
      <c r="Q107" s="3" t="s">
        <v>22</v>
      </c>
    </row>
    <row r="108" spans="1:17" ht="22.5" customHeight="1">
      <c r="A108" s="6"/>
      <c r="B108" s="7" t="s">
        <v>40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4"/>
      <c r="P108" s="6"/>
      <c r="Q108" s="3" t="s">
        <v>60</v>
      </c>
    </row>
    <row r="109" spans="1:17" ht="22.5" customHeight="1">
      <c r="A109" s="5">
        <v>9.1</v>
      </c>
      <c r="B109" s="8" t="s">
        <v>41</v>
      </c>
      <c r="C109" s="26">
        <v>1938147.8584689393</v>
      </c>
      <c r="D109" s="26">
        <v>34351.296976100275</v>
      </c>
      <c r="E109" s="26">
        <f>C109+D109</f>
        <v>1972499.1554450395</v>
      </c>
      <c r="F109" s="26">
        <v>2246961.286152651</v>
      </c>
      <c r="G109" s="26">
        <v>42752.98426792316</v>
      </c>
      <c r="H109" s="26">
        <f>F109+G109</f>
        <v>2289714.270420574</v>
      </c>
      <c r="I109" s="26">
        <v>1504902.2315107035</v>
      </c>
      <c r="J109" s="26">
        <v>27258.607344945463</v>
      </c>
      <c r="K109" s="26">
        <f>I109+J109</f>
        <v>1532160.8388556489</v>
      </c>
      <c r="L109" s="26">
        <v>1618020.199461313</v>
      </c>
      <c r="M109" s="26">
        <v>32683.03353560367</v>
      </c>
      <c r="N109" s="26">
        <f>L109+M109</f>
        <v>1650703.2329969166</v>
      </c>
      <c r="O109" s="4"/>
      <c r="P109" s="5">
        <v>9.1</v>
      </c>
      <c r="Q109" s="4" t="s">
        <v>23</v>
      </c>
    </row>
    <row r="110" spans="1:17" ht="22.5" customHeight="1">
      <c r="A110" s="5">
        <v>9.2</v>
      </c>
      <c r="B110" s="8" t="s">
        <v>42</v>
      </c>
      <c r="C110" s="26">
        <v>207402.3504882312</v>
      </c>
      <c r="D110" s="26">
        <v>1452.7784036235157</v>
      </c>
      <c r="E110" s="26">
        <f>C110+D110</f>
        <v>208855.12889185472</v>
      </c>
      <c r="F110" s="26">
        <v>251745.35843229154</v>
      </c>
      <c r="G110" s="26">
        <v>1602.6582778764646</v>
      </c>
      <c r="H110" s="26">
        <f>F110+G110</f>
        <v>253348.016710168</v>
      </c>
      <c r="I110" s="26">
        <v>163017.98205035966</v>
      </c>
      <c r="J110" s="26">
        <v>1152.8157464081223</v>
      </c>
      <c r="K110" s="26">
        <f>I110+J110</f>
        <v>164170.7977967678</v>
      </c>
      <c r="L110" s="26">
        <v>177717.0685469998</v>
      </c>
      <c r="M110" s="26">
        <v>1224.7215640061654</v>
      </c>
      <c r="N110" s="26">
        <f>L110+M110</f>
        <v>178941.79011100598</v>
      </c>
      <c r="O110" s="4"/>
      <c r="P110" s="5">
        <v>9.2</v>
      </c>
      <c r="Q110" s="4" t="s">
        <v>24</v>
      </c>
    </row>
    <row r="111" spans="1:17" ht="22.5" customHeight="1">
      <c r="A111" s="10">
        <v>10</v>
      </c>
      <c r="B111" s="7" t="s">
        <v>64</v>
      </c>
      <c r="C111" s="27">
        <f aca="true" t="shared" si="34" ref="C111:N111">C107+C102+C97+C94+C93+C92+C91+C90+C86</f>
        <v>5086510.314026935</v>
      </c>
      <c r="D111" s="27">
        <f t="shared" si="34"/>
        <v>366488.057527671</v>
      </c>
      <c r="E111" s="27">
        <f t="shared" si="34"/>
        <v>5452998.371554607</v>
      </c>
      <c r="F111" s="27">
        <f>F107+F102+F97+F94+F93+F92+F91+F90+F86</f>
        <v>5878065.101678225</v>
      </c>
      <c r="G111" s="27">
        <f>G107+G102+G97+G94+G93+G92+G91+G90+G86</f>
        <v>423380.093575491</v>
      </c>
      <c r="H111" s="27">
        <f>H107+H102+H97+H94+H93+H92+H91+H90+H86</f>
        <v>6301445.195253717</v>
      </c>
      <c r="I111" s="27">
        <f t="shared" si="34"/>
        <v>4034356.9940435253</v>
      </c>
      <c r="J111" s="27">
        <f t="shared" si="34"/>
        <v>295663.95431438746</v>
      </c>
      <c r="K111" s="27">
        <f t="shared" si="34"/>
        <v>4330020.948357912</v>
      </c>
      <c r="L111" s="27">
        <f t="shared" si="34"/>
        <v>4306975.0902698655</v>
      </c>
      <c r="M111" s="27">
        <f t="shared" si="34"/>
        <v>334459.05930662353</v>
      </c>
      <c r="N111" s="27">
        <f t="shared" si="34"/>
        <v>4641434.149576489</v>
      </c>
      <c r="O111" s="4"/>
      <c r="P111" s="10">
        <v>10</v>
      </c>
      <c r="Q111" s="11" t="s">
        <v>57</v>
      </c>
    </row>
    <row r="112" spans="1:17" ht="22.5" customHeight="1">
      <c r="A112" s="21"/>
      <c r="B112" s="18" t="s">
        <v>56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9"/>
      <c r="P112" s="22"/>
      <c r="Q112" s="20" t="s">
        <v>58</v>
      </c>
    </row>
    <row r="113" spans="2:17" ht="20.25">
      <c r="B113" s="32"/>
      <c r="G113" s="24" t="s">
        <v>71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23" t="s">
        <v>69</v>
      </c>
    </row>
    <row r="114" spans="2:17" ht="20.25">
      <c r="B114" s="32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Q114" s="34"/>
    </row>
    <row r="115" spans="1:17" ht="30" customHeight="1">
      <c r="A115" s="42" t="s">
        <v>66</v>
      </c>
      <c r="B115" s="42"/>
      <c r="C115" s="42"/>
      <c r="D115" s="42"/>
      <c r="E115" s="42"/>
      <c r="F115" s="42"/>
      <c r="G115" s="42"/>
      <c r="H115" s="42"/>
      <c r="I115" s="43" t="s">
        <v>3</v>
      </c>
      <c r="J115" s="43"/>
      <c r="K115" s="43"/>
      <c r="L115" s="43"/>
      <c r="M115" s="43"/>
      <c r="N115" s="43"/>
      <c r="O115" s="43"/>
      <c r="P115" s="43"/>
      <c r="Q115" s="43"/>
    </row>
    <row r="116" spans="1:17" ht="30" customHeight="1">
      <c r="A116" s="44" t="s">
        <v>68</v>
      </c>
      <c r="B116" s="44"/>
      <c r="C116" s="44"/>
      <c r="D116" s="44"/>
      <c r="E116" s="44"/>
      <c r="F116" s="44"/>
      <c r="G116" s="44"/>
      <c r="H116" s="44"/>
      <c r="I116" s="43" t="s">
        <v>53</v>
      </c>
      <c r="J116" s="43"/>
      <c r="K116" s="43"/>
      <c r="L116" s="43"/>
      <c r="M116" s="43"/>
      <c r="N116" s="43"/>
      <c r="O116" s="43"/>
      <c r="P116" s="43"/>
      <c r="Q116" s="43"/>
    </row>
    <row r="117" spans="1:17" ht="30" customHeight="1">
      <c r="A117" s="41" t="s">
        <v>67</v>
      </c>
      <c r="B117" s="41"/>
      <c r="C117" s="41"/>
      <c r="D117" s="41"/>
      <c r="E117" s="41"/>
      <c r="F117" s="41"/>
      <c r="G117" s="41"/>
      <c r="H117" s="41"/>
      <c r="I117" s="43" t="s">
        <v>72</v>
      </c>
      <c r="J117" s="45"/>
      <c r="K117" s="45"/>
      <c r="L117" s="45"/>
      <c r="M117" s="45"/>
      <c r="N117" s="45"/>
      <c r="O117" s="45"/>
      <c r="P117" s="45"/>
      <c r="Q117" s="45"/>
    </row>
    <row r="118" spans="1:17" ht="30" customHeight="1">
      <c r="A118" s="16"/>
      <c r="B118" s="16"/>
      <c r="C118" s="14"/>
      <c r="D118" s="14"/>
      <c r="E118" s="14"/>
      <c r="F118" s="46" t="s">
        <v>45</v>
      </c>
      <c r="G118" s="46"/>
      <c r="H118" s="46"/>
      <c r="I118" s="47" t="s">
        <v>77</v>
      </c>
      <c r="J118" s="48"/>
      <c r="K118" s="48"/>
      <c r="L118" s="14"/>
      <c r="M118" s="14"/>
      <c r="N118" s="14"/>
      <c r="O118" s="17"/>
      <c r="P118" s="17"/>
      <c r="Q118" s="17"/>
    </row>
    <row r="119" spans="1:17" ht="22.5" customHeight="1">
      <c r="A119" s="41" t="s">
        <v>46</v>
      </c>
      <c r="B119" s="41"/>
      <c r="C119" s="38">
        <v>2011</v>
      </c>
      <c r="D119" s="38"/>
      <c r="E119" s="38"/>
      <c r="F119" s="38">
        <v>2012</v>
      </c>
      <c r="G119" s="38"/>
      <c r="H119" s="38"/>
      <c r="I119" s="38">
        <v>2011</v>
      </c>
      <c r="J119" s="38"/>
      <c r="K119" s="38"/>
      <c r="L119" s="38">
        <v>2012</v>
      </c>
      <c r="M119" s="38"/>
      <c r="N119" s="38"/>
      <c r="O119" s="39" t="s">
        <v>4</v>
      </c>
      <c r="P119" s="39"/>
      <c r="Q119" s="39"/>
    </row>
    <row r="120" spans="1:17" ht="22.5" customHeight="1">
      <c r="A120" s="41"/>
      <c r="B120" s="41"/>
      <c r="C120" s="9" t="s">
        <v>52</v>
      </c>
      <c r="D120" s="9" t="s">
        <v>44</v>
      </c>
      <c r="E120" s="9" t="s">
        <v>51</v>
      </c>
      <c r="F120" s="9" t="s">
        <v>52</v>
      </c>
      <c r="G120" s="9" t="s">
        <v>44</v>
      </c>
      <c r="H120" s="9" t="s">
        <v>51</v>
      </c>
      <c r="I120" s="9" t="s">
        <v>52</v>
      </c>
      <c r="J120" s="9" t="s">
        <v>44</v>
      </c>
      <c r="K120" s="9" t="s">
        <v>51</v>
      </c>
      <c r="L120" s="9" t="s">
        <v>52</v>
      </c>
      <c r="M120" s="9" t="s">
        <v>44</v>
      </c>
      <c r="N120" s="9" t="s">
        <v>51</v>
      </c>
      <c r="O120" s="39"/>
      <c r="P120" s="39"/>
      <c r="Q120" s="39"/>
    </row>
    <row r="121" spans="1:17" ht="22.5" customHeight="1">
      <c r="A121" s="41"/>
      <c r="B121" s="41"/>
      <c r="C121" s="9" t="s">
        <v>50</v>
      </c>
      <c r="D121" s="9"/>
      <c r="E121" s="9" t="s">
        <v>43</v>
      </c>
      <c r="F121" s="9" t="s">
        <v>50</v>
      </c>
      <c r="G121" s="9"/>
      <c r="H121" s="9" t="s">
        <v>43</v>
      </c>
      <c r="I121" s="9" t="s">
        <v>50</v>
      </c>
      <c r="J121" s="9"/>
      <c r="K121" s="9" t="s">
        <v>43</v>
      </c>
      <c r="L121" s="9" t="s">
        <v>50</v>
      </c>
      <c r="M121" s="9"/>
      <c r="N121" s="9" t="s">
        <v>43</v>
      </c>
      <c r="O121" s="39"/>
      <c r="P121" s="39"/>
      <c r="Q121" s="39"/>
    </row>
    <row r="122" spans="1:17" ht="22.5" customHeight="1">
      <c r="A122" s="41"/>
      <c r="B122" s="41"/>
      <c r="C122" s="15" t="s">
        <v>0</v>
      </c>
      <c r="D122" s="15" t="s">
        <v>1</v>
      </c>
      <c r="E122" s="15" t="s">
        <v>2</v>
      </c>
      <c r="F122" s="15" t="s">
        <v>0</v>
      </c>
      <c r="G122" s="15" t="s">
        <v>1</v>
      </c>
      <c r="H122" s="15" t="s">
        <v>2</v>
      </c>
      <c r="I122" s="15" t="s">
        <v>0</v>
      </c>
      <c r="J122" s="15" t="s">
        <v>1</v>
      </c>
      <c r="K122" s="15" t="s">
        <v>2</v>
      </c>
      <c r="L122" s="15" t="s">
        <v>0</v>
      </c>
      <c r="M122" s="15" t="s">
        <v>1</v>
      </c>
      <c r="N122" s="15" t="s">
        <v>2</v>
      </c>
      <c r="O122" s="39"/>
      <c r="P122" s="39"/>
      <c r="Q122" s="39"/>
    </row>
    <row r="123" spans="1:17" ht="22.5" customHeight="1">
      <c r="A123" s="40">
        <v>1</v>
      </c>
      <c r="B123" s="40"/>
      <c r="C123" s="12">
        <v>38</v>
      </c>
      <c r="D123" s="12">
        <v>39</v>
      </c>
      <c r="E123" s="12">
        <v>40</v>
      </c>
      <c r="F123" s="12">
        <v>41</v>
      </c>
      <c r="G123" s="12">
        <v>42</v>
      </c>
      <c r="H123" s="12">
        <v>43</v>
      </c>
      <c r="I123" s="12">
        <v>44</v>
      </c>
      <c r="J123" s="12">
        <v>45</v>
      </c>
      <c r="K123" s="12">
        <v>46</v>
      </c>
      <c r="L123" s="12">
        <v>47</v>
      </c>
      <c r="M123" s="12">
        <v>48</v>
      </c>
      <c r="N123" s="12">
        <v>49</v>
      </c>
      <c r="O123" s="40">
        <v>1</v>
      </c>
      <c r="P123" s="40"/>
      <c r="Q123" s="40"/>
    </row>
    <row r="124" spans="1:17" ht="22.5" customHeight="1">
      <c r="A124" s="10">
        <v>1</v>
      </c>
      <c r="B124" s="7" t="s">
        <v>25</v>
      </c>
      <c r="C124" s="27">
        <f aca="true" t="shared" si="35" ref="C124:N124">C125+C126+C127</f>
        <v>750091.0609918833</v>
      </c>
      <c r="D124" s="27">
        <f t="shared" si="35"/>
        <v>7930.560369328596</v>
      </c>
      <c r="E124" s="27">
        <f t="shared" si="35"/>
        <v>758021.6213612119</v>
      </c>
      <c r="F124" s="27">
        <f t="shared" si="35"/>
        <v>837563.9890393099</v>
      </c>
      <c r="G124" s="27">
        <f t="shared" si="35"/>
        <v>8934.117086682067</v>
      </c>
      <c r="H124" s="27">
        <f t="shared" si="35"/>
        <v>846498.106125992</v>
      </c>
      <c r="I124" s="27">
        <f t="shared" si="35"/>
        <v>465612.6749693634</v>
      </c>
      <c r="J124" s="27">
        <f t="shared" si="35"/>
        <v>5533.4638357023405</v>
      </c>
      <c r="K124" s="27">
        <f t="shared" si="35"/>
        <v>471146.13880506577</v>
      </c>
      <c r="L124" s="27">
        <f t="shared" si="35"/>
        <v>479991.4718970775</v>
      </c>
      <c r="M124" s="27">
        <f t="shared" si="35"/>
        <v>5722.229607815325</v>
      </c>
      <c r="N124" s="27">
        <f t="shared" si="35"/>
        <v>485713.70150489284</v>
      </c>
      <c r="O124" s="3"/>
      <c r="P124" s="10">
        <v>1</v>
      </c>
      <c r="Q124" s="3" t="s">
        <v>5</v>
      </c>
    </row>
    <row r="125" spans="1:17" ht="22.5" customHeight="1">
      <c r="A125" s="5">
        <v>1.1</v>
      </c>
      <c r="B125" s="8" t="s">
        <v>26</v>
      </c>
      <c r="C125" s="26">
        <v>716643.9074835601</v>
      </c>
      <c r="D125" s="26">
        <v>7094.188432994482</v>
      </c>
      <c r="E125" s="26">
        <f aca="true" t="shared" si="36" ref="E125:E131">C125+D125</f>
        <v>723738.0959165547</v>
      </c>
      <c r="F125" s="26">
        <v>800880.4578004194</v>
      </c>
      <c r="G125" s="26">
        <v>8003.239885873769</v>
      </c>
      <c r="H125" s="26">
        <f aca="true" t="shared" si="37" ref="H125:H131">F125+G125</f>
        <v>808883.6976862932</v>
      </c>
      <c r="I125" s="26">
        <v>444608.5505352732</v>
      </c>
      <c r="J125" s="26">
        <v>4949.89424573994</v>
      </c>
      <c r="K125" s="26">
        <f aca="true" t="shared" si="38" ref="K125:K131">I125+J125</f>
        <v>449558.4447810132</v>
      </c>
      <c r="L125" s="26">
        <v>458710.8099202334</v>
      </c>
      <c r="M125" s="26">
        <v>5126.010302871818</v>
      </c>
      <c r="N125" s="26">
        <f aca="true" t="shared" si="39" ref="N125:N131">L125+M125</f>
        <v>463836.8202231052</v>
      </c>
      <c r="O125" s="4"/>
      <c r="P125" s="5">
        <v>1.1</v>
      </c>
      <c r="Q125" s="4" t="s">
        <v>6</v>
      </c>
    </row>
    <row r="126" spans="1:17" ht="22.5" customHeight="1">
      <c r="A126" s="5">
        <v>1.2</v>
      </c>
      <c r="B126" s="8" t="s">
        <v>27</v>
      </c>
      <c r="C126" s="26">
        <v>33378.41549764498</v>
      </c>
      <c r="D126" s="26">
        <v>839.1381950763482</v>
      </c>
      <c r="E126" s="26">
        <f t="shared" si="36"/>
        <v>34217.553692721325</v>
      </c>
      <c r="F126" s="26">
        <v>36611.33552135177</v>
      </c>
      <c r="G126" s="26">
        <v>933.3007088841072</v>
      </c>
      <c r="H126" s="26">
        <f t="shared" si="37"/>
        <v>37544.636230235876</v>
      </c>
      <c r="I126" s="26">
        <v>20957.759431071467</v>
      </c>
      <c r="J126" s="26">
        <v>585.4997174688447</v>
      </c>
      <c r="K126" s="26">
        <f t="shared" si="38"/>
        <v>21543.25914854031</v>
      </c>
      <c r="L126" s="26">
        <v>21234.87530353127</v>
      </c>
      <c r="M126" s="26">
        <v>597.7715422302614</v>
      </c>
      <c r="N126" s="26">
        <f t="shared" si="39"/>
        <v>21832.64684576153</v>
      </c>
      <c r="O126" s="4"/>
      <c r="P126" s="5">
        <v>1.2</v>
      </c>
      <c r="Q126" s="4" t="s">
        <v>7</v>
      </c>
    </row>
    <row r="127" spans="1:17" ht="22.5" customHeight="1">
      <c r="A127" s="5">
        <v>1.3</v>
      </c>
      <c r="B127" s="8" t="s">
        <v>28</v>
      </c>
      <c r="C127" s="26">
        <v>68.73801067817833</v>
      </c>
      <c r="D127" s="26">
        <v>-2.766258742234377</v>
      </c>
      <c r="E127" s="26">
        <f t="shared" si="36"/>
        <v>65.97175193594396</v>
      </c>
      <c r="F127" s="26">
        <v>72.19571753872725</v>
      </c>
      <c r="G127" s="26">
        <v>-2.4235080758097496</v>
      </c>
      <c r="H127" s="26">
        <f t="shared" si="37"/>
        <v>69.7722094629175</v>
      </c>
      <c r="I127" s="26">
        <v>46.3650030186853</v>
      </c>
      <c r="J127" s="26">
        <v>-1.9301275064431882</v>
      </c>
      <c r="K127" s="26">
        <f t="shared" si="38"/>
        <v>44.434875512242115</v>
      </c>
      <c r="L127" s="26">
        <v>45.78667331288407</v>
      </c>
      <c r="M127" s="26">
        <v>-1.5522372867544671</v>
      </c>
      <c r="N127" s="26">
        <f t="shared" si="39"/>
        <v>44.2344360261296</v>
      </c>
      <c r="O127" s="4"/>
      <c r="P127" s="5">
        <v>1.3</v>
      </c>
      <c r="Q127" s="4" t="s">
        <v>8</v>
      </c>
    </row>
    <row r="128" spans="1:17" ht="22.5" customHeight="1">
      <c r="A128" s="10">
        <v>2</v>
      </c>
      <c r="B128" s="7" t="s">
        <v>29</v>
      </c>
      <c r="C128" s="27">
        <v>343489.21149844</v>
      </c>
      <c r="D128" s="27">
        <v>28627.535349114278</v>
      </c>
      <c r="E128" s="27">
        <f t="shared" si="36"/>
        <v>372116.7468475543</v>
      </c>
      <c r="F128" s="27">
        <v>390088.87511412724</v>
      </c>
      <c r="G128" s="27">
        <v>36022.14493322955</v>
      </c>
      <c r="H128" s="27">
        <f t="shared" si="37"/>
        <v>426111.0200473568</v>
      </c>
      <c r="I128" s="27">
        <v>237128.24573326187</v>
      </c>
      <c r="J128" s="27">
        <v>16841.547417520458</v>
      </c>
      <c r="K128" s="27">
        <f t="shared" si="38"/>
        <v>253969.79315078232</v>
      </c>
      <c r="L128" s="27">
        <v>253949.79571193876</v>
      </c>
      <c r="M128" s="27">
        <v>17905.42522768714</v>
      </c>
      <c r="N128" s="27">
        <f t="shared" si="39"/>
        <v>271855.22093962587</v>
      </c>
      <c r="O128" s="3"/>
      <c r="P128" s="10">
        <v>2</v>
      </c>
      <c r="Q128" s="3" t="s">
        <v>9</v>
      </c>
    </row>
    <row r="129" spans="1:17" ht="22.5" customHeight="1">
      <c r="A129" s="10">
        <v>3</v>
      </c>
      <c r="B129" s="7" t="s">
        <v>30</v>
      </c>
      <c r="C129" s="27">
        <v>422927.586301324</v>
      </c>
      <c r="D129" s="27">
        <v>224099.58471766373</v>
      </c>
      <c r="E129" s="27">
        <f t="shared" si="36"/>
        <v>647027.1710189878</v>
      </c>
      <c r="F129" s="27">
        <v>468671.6673512117</v>
      </c>
      <c r="G129" s="27">
        <v>267459.37454340945</v>
      </c>
      <c r="H129" s="27">
        <f t="shared" si="37"/>
        <v>736131.0418946212</v>
      </c>
      <c r="I129" s="27">
        <v>315188.73149231455</v>
      </c>
      <c r="J129" s="27">
        <v>172291.52357781483</v>
      </c>
      <c r="K129" s="27">
        <f t="shared" si="38"/>
        <v>487480.2550701294</v>
      </c>
      <c r="L129" s="27">
        <v>333308.94803651207</v>
      </c>
      <c r="M129" s="27">
        <v>191713.40731374774</v>
      </c>
      <c r="N129" s="27">
        <f t="shared" si="39"/>
        <v>525022.3553502598</v>
      </c>
      <c r="O129" s="3"/>
      <c r="P129" s="10">
        <v>3</v>
      </c>
      <c r="Q129" s="3" t="s">
        <v>10</v>
      </c>
    </row>
    <row r="130" spans="1:17" ht="22.5" customHeight="1">
      <c r="A130" s="10">
        <v>4</v>
      </c>
      <c r="B130" s="7" t="s">
        <v>47</v>
      </c>
      <c r="C130" s="27">
        <v>1304321.4321239428</v>
      </c>
      <c r="D130" s="27">
        <v>32729.665371940042</v>
      </c>
      <c r="E130" s="27">
        <f t="shared" si="36"/>
        <v>1337051.0974958828</v>
      </c>
      <c r="F130" s="27">
        <v>1472648.6107373873</v>
      </c>
      <c r="G130" s="27">
        <v>36726.11159070213</v>
      </c>
      <c r="H130" s="27">
        <f t="shared" si="37"/>
        <v>1509374.7223280894</v>
      </c>
      <c r="I130" s="27">
        <v>918787.85977451</v>
      </c>
      <c r="J130" s="27">
        <v>28613.801905286713</v>
      </c>
      <c r="K130" s="27">
        <f t="shared" si="38"/>
        <v>947401.6616797968</v>
      </c>
      <c r="L130" s="27">
        <v>983455.4976231229</v>
      </c>
      <c r="M130" s="27">
        <v>31350.044209758187</v>
      </c>
      <c r="N130" s="27">
        <f t="shared" si="39"/>
        <v>1014805.541832881</v>
      </c>
      <c r="O130" s="3"/>
      <c r="P130" s="10">
        <v>4</v>
      </c>
      <c r="Q130" s="3" t="s">
        <v>63</v>
      </c>
    </row>
    <row r="131" spans="1:17" ht="22.5" customHeight="1">
      <c r="A131" s="10">
        <v>5</v>
      </c>
      <c r="B131" s="7" t="s">
        <v>31</v>
      </c>
      <c r="C131" s="27">
        <v>134657.49789578377</v>
      </c>
      <c r="D131" s="27">
        <v>41104.551667493404</v>
      </c>
      <c r="E131" s="27">
        <f t="shared" si="36"/>
        <v>175762.04956327716</v>
      </c>
      <c r="F131" s="27">
        <v>158109.90624932523</v>
      </c>
      <c r="G131" s="27">
        <v>46331.680438484225</v>
      </c>
      <c r="H131" s="27">
        <f t="shared" si="37"/>
        <v>204441.58668780944</v>
      </c>
      <c r="I131" s="27">
        <v>84592.12097425191</v>
      </c>
      <c r="J131" s="27">
        <v>29033.717402776183</v>
      </c>
      <c r="K131" s="27">
        <f t="shared" si="38"/>
        <v>113625.83837702809</v>
      </c>
      <c r="L131" s="27">
        <v>91805.70644811232</v>
      </c>
      <c r="M131" s="27">
        <v>30136.0803459311</v>
      </c>
      <c r="N131" s="27">
        <f t="shared" si="39"/>
        <v>121941.78679404342</v>
      </c>
      <c r="O131" s="3"/>
      <c r="P131" s="10">
        <v>5</v>
      </c>
      <c r="Q131" s="3" t="s">
        <v>11</v>
      </c>
    </row>
    <row r="132" spans="1:17" ht="22.5" customHeight="1">
      <c r="A132" s="10">
        <v>6</v>
      </c>
      <c r="B132" s="7" t="s">
        <v>32</v>
      </c>
      <c r="C132" s="27">
        <f aca="true" t="shared" si="40" ref="C132:N132">C133+C134</f>
        <v>13648.796781437239</v>
      </c>
      <c r="D132" s="27">
        <f t="shared" si="40"/>
        <v>93662.03698325157</v>
      </c>
      <c r="E132" s="27">
        <f t="shared" si="40"/>
        <v>107310.8337646888</v>
      </c>
      <c r="F132" s="27">
        <f t="shared" si="40"/>
        <v>14577.781360487996</v>
      </c>
      <c r="G132" s="27">
        <f t="shared" si="40"/>
        <v>106248.88035930133</v>
      </c>
      <c r="H132" s="27">
        <f t="shared" si="40"/>
        <v>120826.66171978932</v>
      </c>
      <c r="I132" s="27">
        <f t="shared" si="40"/>
        <v>9276.96089597899</v>
      </c>
      <c r="J132" s="27">
        <f t="shared" si="40"/>
        <v>65351.86085909263</v>
      </c>
      <c r="K132" s="27">
        <f t="shared" si="40"/>
        <v>74628.82175507162</v>
      </c>
      <c r="L132" s="27">
        <f t="shared" si="40"/>
        <v>9268.793083293589</v>
      </c>
      <c r="M132" s="27">
        <f t="shared" si="40"/>
        <v>68051.70714103716</v>
      </c>
      <c r="N132" s="27">
        <f t="shared" si="40"/>
        <v>77320.50022433074</v>
      </c>
      <c r="O132" s="3"/>
      <c r="P132" s="10">
        <v>6</v>
      </c>
      <c r="Q132" s="3" t="s">
        <v>12</v>
      </c>
    </row>
    <row r="133" spans="1:17" ht="22.5" customHeight="1">
      <c r="A133" s="5">
        <v>6.1</v>
      </c>
      <c r="B133" s="8" t="s">
        <v>49</v>
      </c>
      <c r="C133" s="26">
        <v>11063.08236557595</v>
      </c>
      <c r="D133" s="26">
        <v>93653.36290367058</v>
      </c>
      <c r="E133" s="26">
        <f>C133+D133</f>
        <v>104716.44526924653</v>
      </c>
      <c r="F133" s="26">
        <v>11795.015406621951</v>
      </c>
      <c r="G133" s="26">
        <v>106233.21098695288</v>
      </c>
      <c r="H133" s="26">
        <f>F133+G133</f>
        <v>118028.22639357483</v>
      </c>
      <c r="I133" s="26">
        <v>7532.035982906921</v>
      </c>
      <c r="J133" s="26">
        <v>65345.80861266437</v>
      </c>
      <c r="K133" s="26">
        <f>I133+J133</f>
        <v>72877.8445955713</v>
      </c>
      <c r="L133" s="26">
        <v>7512.685823502316</v>
      </c>
      <c r="M133" s="26">
        <v>68041.67103500472</v>
      </c>
      <c r="N133" s="26">
        <f>L133+M133</f>
        <v>75554.35685850703</v>
      </c>
      <c r="O133" s="4"/>
      <c r="P133" s="5">
        <v>6.1</v>
      </c>
      <c r="Q133" s="4" t="s">
        <v>14</v>
      </c>
    </row>
    <row r="134" spans="1:17" ht="22.5" customHeight="1">
      <c r="A134" s="5">
        <v>6.2</v>
      </c>
      <c r="B134" s="8" t="s">
        <v>33</v>
      </c>
      <c r="C134" s="26">
        <v>2585.714415861288</v>
      </c>
      <c r="D134" s="26">
        <v>8.674079580984317</v>
      </c>
      <c r="E134" s="26">
        <f>C134+D134</f>
        <v>2594.3884954422724</v>
      </c>
      <c r="F134" s="26">
        <v>2782.7659538660446</v>
      </c>
      <c r="G134" s="26">
        <v>15.669372348444611</v>
      </c>
      <c r="H134" s="26">
        <f>F134+G134</f>
        <v>2798.435326214489</v>
      </c>
      <c r="I134" s="26">
        <v>1744.9249130720686</v>
      </c>
      <c r="J134" s="26">
        <v>6.052246428261455</v>
      </c>
      <c r="K134" s="26">
        <f>I134+J134</f>
        <v>1750.9771595003301</v>
      </c>
      <c r="L134" s="26">
        <v>1756.1072597912735</v>
      </c>
      <c r="M134" s="26">
        <v>10.036106032437463</v>
      </c>
      <c r="N134" s="26">
        <f>L134+M134</f>
        <v>1766.1433658237108</v>
      </c>
      <c r="O134" s="4"/>
      <c r="P134" s="5">
        <v>6.2</v>
      </c>
      <c r="Q134" s="4" t="s">
        <v>13</v>
      </c>
    </row>
    <row r="135" spans="1:17" ht="22.5" customHeight="1">
      <c r="A135" s="10">
        <v>7</v>
      </c>
      <c r="B135" s="7" t="s">
        <v>34</v>
      </c>
      <c r="C135" s="27">
        <f aca="true" t="shared" si="41" ref="C135:N135">C136+C137+C138+C139</f>
        <v>670068.1675327503</v>
      </c>
      <c r="D135" s="27">
        <f t="shared" si="41"/>
        <v>22660.0344019393</v>
      </c>
      <c r="E135" s="27">
        <f t="shared" si="41"/>
        <v>692728.2019346895</v>
      </c>
      <c r="F135" s="27">
        <f t="shared" si="41"/>
        <v>734235.6664355507</v>
      </c>
      <c r="G135" s="27">
        <f t="shared" si="41"/>
        <v>25364.76007131369</v>
      </c>
      <c r="H135" s="27">
        <f t="shared" si="41"/>
        <v>759600.4265068643</v>
      </c>
      <c r="I135" s="27">
        <f t="shared" si="41"/>
        <v>485069.24169356556</v>
      </c>
      <c r="J135" s="27">
        <f t="shared" si="41"/>
        <v>16169.266341727542</v>
      </c>
      <c r="K135" s="27">
        <f t="shared" si="41"/>
        <v>501238.50803529314</v>
      </c>
      <c r="L135" s="27">
        <f t="shared" si="41"/>
        <v>498758.0862361834</v>
      </c>
      <c r="M135" s="27">
        <f t="shared" si="41"/>
        <v>16760.847491655117</v>
      </c>
      <c r="N135" s="27">
        <f t="shared" si="41"/>
        <v>515518.9337278386</v>
      </c>
      <c r="O135" s="3"/>
      <c r="P135" s="10">
        <v>7</v>
      </c>
      <c r="Q135" s="3" t="s">
        <v>65</v>
      </c>
    </row>
    <row r="136" spans="1:17" ht="22.5" customHeight="1">
      <c r="A136" s="5">
        <v>7.1</v>
      </c>
      <c r="B136" s="8" t="s">
        <v>35</v>
      </c>
      <c r="C136" s="26">
        <v>361801.5122128064</v>
      </c>
      <c r="D136" s="26">
        <v>4585.713318151026</v>
      </c>
      <c r="E136" s="26">
        <f>C136+D136</f>
        <v>366387.2255309574</v>
      </c>
      <c r="F136" s="26">
        <v>405942.4813933325</v>
      </c>
      <c r="G136" s="26">
        <v>5018.806243112753</v>
      </c>
      <c r="H136" s="26">
        <f>F136+G136</f>
        <v>410961.28763644525</v>
      </c>
      <c r="I136" s="26">
        <v>267037.9313070196</v>
      </c>
      <c r="J136" s="26">
        <v>3199.632513362424</v>
      </c>
      <c r="K136" s="26">
        <f>I136+J136</f>
        <v>270237.56382038206</v>
      </c>
      <c r="L136" s="26">
        <v>279430.30319242534</v>
      </c>
      <c r="M136" s="26">
        <v>3214.5047352288175</v>
      </c>
      <c r="N136" s="26">
        <f>L136+M136</f>
        <v>282644.8079276542</v>
      </c>
      <c r="O136" s="4"/>
      <c r="P136" s="5">
        <v>7.1</v>
      </c>
      <c r="Q136" s="4" t="s">
        <v>15</v>
      </c>
    </row>
    <row r="137" spans="1:17" ht="22.5" customHeight="1">
      <c r="A137" s="5">
        <v>7.2</v>
      </c>
      <c r="B137" s="8" t="s">
        <v>36</v>
      </c>
      <c r="C137" s="26">
        <v>119461.0020436251</v>
      </c>
      <c r="D137" s="26">
        <v>2690.411316075796</v>
      </c>
      <c r="E137" s="26">
        <f>C137+D137</f>
        <v>122151.4133597009</v>
      </c>
      <c r="F137" s="26">
        <v>129832.80095148961</v>
      </c>
      <c r="G137" s="26">
        <v>3174.5239368183697</v>
      </c>
      <c r="H137" s="26">
        <f>F137+G137</f>
        <v>133007.32488830798</v>
      </c>
      <c r="I137" s="26">
        <v>89357.75995290623</v>
      </c>
      <c r="J137" s="26">
        <v>2235.675017513541</v>
      </c>
      <c r="K137" s="26">
        <f>I137+J137</f>
        <v>91593.43497041977</v>
      </c>
      <c r="L137" s="26">
        <v>92065.26626118249</v>
      </c>
      <c r="M137" s="26">
        <v>2548.181037741507</v>
      </c>
      <c r="N137" s="26">
        <f>L137+M137</f>
        <v>94613.447298924</v>
      </c>
      <c r="O137" s="4"/>
      <c r="P137" s="5">
        <v>7.2</v>
      </c>
      <c r="Q137" s="4" t="s">
        <v>16</v>
      </c>
    </row>
    <row r="138" spans="1:17" ht="22.5" customHeight="1">
      <c r="A138" s="5">
        <v>7.3</v>
      </c>
      <c r="B138" s="8" t="s">
        <v>48</v>
      </c>
      <c r="C138" s="26">
        <v>8048.116998784944</v>
      </c>
      <c r="D138" s="26">
        <v>8330.42173839949</v>
      </c>
      <c r="E138" s="26">
        <f>C138+D138</f>
        <v>16378.538737184434</v>
      </c>
      <c r="F138" s="26">
        <v>8853.030325789201</v>
      </c>
      <c r="G138" s="26">
        <v>9863.878227855934</v>
      </c>
      <c r="H138" s="26">
        <f>F138+G138</f>
        <v>18716.908553645135</v>
      </c>
      <c r="I138" s="26">
        <v>5085.379877366456</v>
      </c>
      <c r="J138" s="26">
        <v>5812.462837286834</v>
      </c>
      <c r="K138" s="26">
        <f>I138+J138</f>
        <v>10897.842714653289</v>
      </c>
      <c r="L138" s="26">
        <v>5172.060772784739</v>
      </c>
      <c r="M138" s="26">
        <v>6317.7340856055425</v>
      </c>
      <c r="N138" s="26">
        <f>L138+M138</f>
        <v>11489.794858390282</v>
      </c>
      <c r="O138" s="4"/>
      <c r="P138" s="5">
        <v>7.3</v>
      </c>
      <c r="Q138" s="4" t="s">
        <v>17</v>
      </c>
    </row>
    <row r="139" spans="1:17" ht="22.5" customHeight="1">
      <c r="A139" s="5">
        <v>7.4</v>
      </c>
      <c r="B139" s="8" t="s">
        <v>37</v>
      </c>
      <c r="C139" s="26">
        <v>180757.53627753386</v>
      </c>
      <c r="D139" s="26">
        <v>7053.48802931299</v>
      </c>
      <c r="E139" s="26">
        <f>C139+D139</f>
        <v>187811.02430684684</v>
      </c>
      <c r="F139" s="26">
        <v>189607.3537649393</v>
      </c>
      <c r="G139" s="26">
        <v>7307.551663526633</v>
      </c>
      <c r="H139" s="26">
        <f>F139+G139</f>
        <v>196914.90542846592</v>
      </c>
      <c r="I139" s="26">
        <v>123588.17055627325</v>
      </c>
      <c r="J139" s="26">
        <v>4921.495973564743</v>
      </c>
      <c r="K139" s="26">
        <f>I139+J139</f>
        <v>128509.666529838</v>
      </c>
      <c r="L139" s="26">
        <v>122090.45600979085</v>
      </c>
      <c r="M139" s="26">
        <v>4680.42763307925</v>
      </c>
      <c r="N139" s="26">
        <f>L139+M139</f>
        <v>126770.8836428701</v>
      </c>
      <c r="O139" s="4"/>
      <c r="P139" s="5">
        <v>7.4</v>
      </c>
      <c r="Q139" s="4" t="s">
        <v>18</v>
      </c>
    </row>
    <row r="140" spans="1:17" ht="22.5" customHeight="1">
      <c r="A140" s="10">
        <v>8</v>
      </c>
      <c r="B140" s="7" t="s">
        <v>61</v>
      </c>
      <c r="C140" s="27">
        <f aca="true" t="shared" si="42" ref="C140:N140">C142+C143</f>
        <v>204919.7880179223</v>
      </c>
      <c r="D140" s="27">
        <f t="shared" si="42"/>
        <v>2189.532583220623</v>
      </c>
      <c r="E140" s="27">
        <f>E142+E143</f>
        <v>207109.32060114294</v>
      </c>
      <c r="F140" s="27">
        <f t="shared" si="42"/>
        <v>232080.57882293378</v>
      </c>
      <c r="G140" s="27">
        <f t="shared" si="42"/>
        <v>2751.396242800976</v>
      </c>
      <c r="H140" s="27">
        <f t="shared" si="42"/>
        <v>234831.97506573473</v>
      </c>
      <c r="I140" s="27">
        <f t="shared" si="42"/>
        <v>137407.50253558025</v>
      </c>
      <c r="J140" s="27">
        <f t="shared" si="42"/>
        <v>1527.8974206116543</v>
      </c>
      <c r="K140" s="27">
        <f>K142+K143</f>
        <v>138935.3999561919</v>
      </c>
      <c r="L140" s="27">
        <f t="shared" si="42"/>
        <v>145491.90975212405</v>
      </c>
      <c r="M140" s="27">
        <f t="shared" si="42"/>
        <v>1762.4071240639057</v>
      </c>
      <c r="N140" s="27">
        <f t="shared" si="42"/>
        <v>147254.31687618798</v>
      </c>
      <c r="O140" s="3"/>
      <c r="P140" s="10">
        <v>8</v>
      </c>
      <c r="Q140" s="3" t="s">
        <v>19</v>
      </c>
    </row>
    <row r="141" spans="1:17" ht="22.5" customHeight="1">
      <c r="A141" s="6"/>
      <c r="B141" s="7" t="s">
        <v>62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4"/>
      <c r="P141" s="6"/>
      <c r="Q141" s="3" t="s">
        <v>59</v>
      </c>
    </row>
    <row r="142" spans="1:17" ht="22.5" customHeight="1">
      <c r="A142" s="5">
        <v>8.1</v>
      </c>
      <c r="B142" s="8" t="s">
        <v>38</v>
      </c>
      <c r="C142" s="26">
        <v>85773.49318913819</v>
      </c>
      <c r="D142" s="26">
        <v>2189.532583220623</v>
      </c>
      <c r="E142" s="26">
        <f>C142+D142</f>
        <v>87963.02577235881</v>
      </c>
      <c r="F142" s="26">
        <v>95278.96639119812</v>
      </c>
      <c r="G142" s="26">
        <v>2751.396242800976</v>
      </c>
      <c r="H142" s="26">
        <f>F142+G142</f>
        <v>98030.36263399909</v>
      </c>
      <c r="I142" s="26">
        <v>62987.58071872571</v>
      </c>
      <c r="J142" s="26">
        <v>1527.8974206116543</v>
      </c>
      <c r="K142" s="26">
        <f>I142+J142</f>
        <v>64515.47813933736</v>
      </c>
      <c r="L142" s="26">
        <v>66625.53569946889</v>
      </c>
      <c r="M142" s="26">
        <v>1762.4071240639057</v>
      </c>
      <c r="N142" s="26">
        <f>L142+M142</f>
        <v>68387.9428235328</v>
      </c>
      <c r="O142" s="4"/>
      <c r="P142" s="5">
        <v>8.1</v>
      </c>
      <c r="Q142" s="4" t="s">
        <v>20</v>
      </c>
    </row>
    <row r="143" spans="1:17" ht="22.5" customHeight="1">
      <c r="A143" s="5">
        <v>8.2</v>
      </c>
      <c r="B143" s="8" t="s">
        <v>54</v>
      </c>
      <c r="C143" s="26">
        <v>119146.29482878411</v>
      </c>
      <c r="D143" s="26">
        <v>0</v>
      </c>
      <c r="E143" s="26">
        <f>C143+D143</f>
        <v>119146.29482878411</v>
      </c>
      <c r="F143" s="26">
        <v>136801.61243173564</v>
      </c>
      <c r="G143" s="26">
        <v>0</v>
      </c>
      <c r="H143" s="26">
        <f>F143+G143</f>
        <v>136801.61243173564</v>
      </c>
      <c r="I143" s="26">
        <v>74419.92181685453</v>
      </c>
      <c r="J143" s="26">
        <v>0</v>
      </c>
      <c r="K143" s="26">
        <f>I143+J143</f>
        <v>74419.92181685453</v>
      </c>
      <c r="L143" s="26">
        <v>78866.37405265517</v>
      </c>
      <c r="M143" s="26">
        <v>0</v>
      </c>
      <c r="N143" s="26">
        <f>L143+M143</f>
        <v>78866.37405265517</v>
      </c>
      <c r="O143" s="4"/>
      <c r="P143" s="5">
        <v>8.2</v>
      </c>
      <c r="Q143" s="4" t="s">
        <v>21</v>
      </c>
    </row>
    <row r="144" spans="1:17" ht="22.5" customHeight="1">
      <c r="A144" s="6"/>
      <c r="B144" s="8" t="s">
        <v>55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6"/>
      <c r="Q144" s="4" t="s">
        <v>70</v>
      </c>
    </row>
    <row r="145" spans="1:17" ht="22.5" customHeight="1">
      <c r="A145" s="10">
        <v>9</v>
      </c>
      <c r="B145" s="7" t="s">
        <v>39</v>
      </c>
      <c r="C145" s="27">
        <f aca="true" t="shared" si="43" ref="C145:N145">C147+C148</f>
        <v>2924236.9606008865</v>
      </c>
      <c r="D145" s="27">
        <f t="shared" si="43"/>
        <v>50506.907808760814</v>
      </c>
      <c r="E145" s="27">
        <f>E147+E148</f>
        <v>2974743.868409647</v>
      </c>
      <c r="F145" s="27">
        <f t="shared" si="43"/>
        <v>3393673.1833171956</v>
      </c>
      <c r="G145" s="27">
        <f t="shared" si="43"/>
        <v>57561.56580925082</v>
      </c>
      <c r="H145" s="27">
        <f t="shared" si="43"/>
        <v>3451234.7491264464</v>
      </c>
      <c r="I145" s="27">
        <f t="shared" si="43"/>
        <v>1934855.0581636075</v>
      </c>
      <c r="J145" s="27">
        <f t="shared" si="43"/>
        <v>35240.65574153001</v>
      </c>
      <c r="K145" s="27">
        <f>K147+K148</f>
        <v>1970095.7139051375</v>
      </c>
      <c r="L145" s="27">
        <f t="shared" si="43"/>
        <v>2082443.2921833138</v>
      </c>
      <c r="M145" s="27">
        <f t="shared" si="43"/>
        <v>36867.716524211115</v>
      </c>
      <c r="N145" s="27">
        <f t="shared" si="43"/>
        <v>2119311.0087075247</v>
      </c>
      <c r="O145" s="3"/>
      <c r="P145" s="10">
        <v>9</v>
      </c>
      <c r="Q145" s="3" t="s">
        <v>22</v>
      </c>
    </row>
    <row r="146" spans="1:17" ht="22.5" customHeight="1">
      <c r="A146" s="6"/>
      <c r="B146" s="7" t="s">
        <v>40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4"/>
      <c r="P146" s="6"/>
      <c r="Q146" s="3" t="s">
        <v>60</v>
      </c>
    </row>
    <row r="147" spans="1:17" ht="22.5" customHeight="1">
      <c r="A147" s="5">
        <v>9.1</v>
      </c>
      <c r="B147" s="8" t="s">
        <v>41</v>
      </c>
      <c r="C147" s="26">
        <v>2627583.247891163</v>
      </c>
      <c r="D147" s="26">
        <v>48547.75686322718</v>
      </c>
      <c r="E147" s="26">
        <f>C147+D147</f>
        <v>2676131.00475439</v>
      </c>
      <c r="F147" s="26">
        <v>3047286.074980385</v>
      </c>
      <c r="G147" s="26">
        <v>55609.97515389101</v>
      </c>
      <c r="H147" s="26">
        <f>F147+G147</f>
        <v>3102896.050134276</v>
      </c>
      <c r="I147" s="26">
        <v>1743766.8557990962</v>
      </c>
      <c r="J147" s="26">
        <v>33873.67908402678</v>
      </c>
      <c r="K147" s="26">
        <f>I147+J147</f>
        <v>1777640.534883123</v>
      </c>
      <c r="L147" s="26">
        <v>1875185.5944001335</v>
      </c>
      <c r="M147" s="26">
        <v>35617.738521674895</v>
      </c>
      <c r="N147" s="26">
        <f>L147+M147</f>
        <v>1910803.3329218084</v>
      </c>
      <c r="O147" s="4"/>
      <c r="P147" s="5">
        <v>9.1</v>
      </c>
      <c r="Q147" s="4" t="s">
        <v>23</v>
      </c>
    </row>
    <row r="148" spans="1:17" ht="22.5" customHeight="1">
      <c r="A148" s="5">
        <v>9.2</v>
      </c>
      <c r="B148" s="8" t="s">
        <v>42</v>
      </c>
      <c r="C148" s="26">
        <v>296653.71270972345</v>
      </c>
      <c r="D148" s="26">
        <v>1959.1509455336359</v>
      </c>
      <c r="E148" s="26">
        <f>C148+D148</f>
        <v>298612.8636552571</v>
      </c>
      <c r="F148" s="26">
        <v>346387.10833681066</v>
      </c>
      <c r="G148" s="26">
        <v>1951.5906553598002</v>
      </c>
      <c r="H148" s="26">
        <f>F148+G148</f>
        <v>348338.69899217045</v>
      </c>
      <c r="I148" s="26">
        <v>191088.20236451138</v>
      </c>
      <c r="J148" s="26">
        <v>1366.9766575032347</v>
      </c>
      <c r="K148" s="26">
        <f>I148+J148</f>
        <v>192455.1790220146</v>
      </c>
      <c r="L148" s="26">
        <v>207257.69778318028</v>
      </c>
      <c r="M148" s="26">
        <v>1249.9780025362202</v>
      </c>
      <c r="N148" s="26">
        <f>L148+M148</f>
        <v>208507.6757857165</v>
      </c>
      <c r="O148" s="4"/>
      <c r="P148" s="5">
        <v>9.2</v>
      </c>
      <c r="Q148" s="4" t="s">
        <v>24</v>
      </c>
    </row>
    <row r="149" spans="1:17" ht="22.5" customHeight="1">
      <c r="A149" s="10">
        <v>10</v>
      </c>
      <c r="B149" s="7" t="s">
        <v>64</v>
      </c>
      <c r="C149" s="27">
        <f aca="true" t="shared" si="44" ref="C149:N149">C145+C140+C135+C132+C131+C130+C129+C128+C124</f>
        <v>6768360.501744371</v>
      </c>
      <c r="D149" s="27">
        <f t="shared" si="44"/>
        <v>503510.4092527123</v>
      </c>
      <c r="E149" s="27">
        <f t="shared" si="44"/>
        <v>7271870.910997082</v>
      </c>
      <c r="F149" s="27">
        <f t="shared" si="44"/>
        <v>7701650.258427529</v>
      </c>
      <c r="G149" s="27">
        <f t="shared" si="44"/>
        <v>587400.0310751743</v>
      </c>
      <c r="H149" s="27">
        <f t="shared" si="44"/>
        <v>8289050.289502704</v>
      </c>
      <c r="I149" s="27">
        <f t="shared" si="44"/>
        <v>4587918.396232434</v>
      </c>
      <c r="J149" s="27">
        <f t="shared" si="44"/>
        <v>370603.7345020624</v>
      </c>
      <c r="K149" s="27">
        <f t="shared" si="44"/>
        <v>4958522.130734498</v>
      </c>
      <c r="L149" s="27">
        <f t="shared" si="44"/>
        <v>4878473.500971678</v>
      </c>
      <c r="M149" s="27">
        <f t="shared" si="44"/>
        <v>400269.8649859068</v>
      </c>
      <c r="N149" s="27">
        <f t="shared" si="44"/>
        <v>5278743.365957585</v>
      </c>
      <c r="O149" s="4"/>
      <c r="P149" s="10">
        <v>10</v>
      </c>
      <c r="Q149" s="11" t="s">
        <v>57</v>
      </c>
    </row>
    <row r="150" spans="1:17" ht="22.5" customHeight="1">
      <c r="A150" s="21"/>
      <c r="B150" s="18" t="s">
        <v>56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19"/>
      <c r="P150" s="22"/>
      <c r="Q150" s="20" t="s">
        <v>58</v>
      </c>
    </row>
    <row r="151" spans="2:17" ht="22.5" customHeight="1">
      <c r="B151" s="37" t="s">
        <v>73</v>
      </c>
      <c r="J151" s="29"/>
      <c r="K151" s="29"/>
      <c r="Q151" s="33" t="s">
        <v>75</v>
      </c>
    </row>
    <row r="152" spans="2:17" ht="22.5" customHeight="1">
      <c r="B152" s="37" t="s">
        <v>74</v>
      </c>
      <c r="Q152" s="34" t="s">
        <v>76</v>
      </c>
    </row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</sheetData>
  <sheetProtection/>
  <mergeCells count="64">
    <mergeCell ref="A47:B47"/>
    <mergeCell ref="O47:Q47"/>
    <mergeCell ref="I42:K42"/>
    <mergeCell ref="A41:H41"/>
    <mergeCell ref="F42:H42"/>
    <mergeCell ref="A43:B46"/>
    <mergeCell ref="I41:Q41"/>
    <mergeCell ref="L43:N43"/>
    <mergeCell ref="C43:E43"/>
    <mergeCell ref="F43:H43"/>
    <mergeCell ref="I43:K43"/>
    <mergeCell ref="O43:Q46"/>
    <mergeCell ref="A39:H39"/>
    <mergeCell ref="I39:Q39"/>
    <mergeCell ref="A40:H40"/>
    <mergeCell ref="I40:Q40"/>
    <mergeCell ref="A3:H3"/>
    <mergeCell ref="I3:Q3"/>
    <mergeCell ref="F4:H4"/>
    <mergeCell ref="I4:K4"/>
    <mergeCell ref="A1:H1"/>
    <mergeCell ref="I1:Q1"/>
    <mergeCell ref="A2:H2"/>
    <mergeCell ref="I2:Q2"/>
    <mergeCell ref="L5:N5"/>
    <mergeCell ref="O5:Q8"/>
    <mergeCell ref="A9:B9"/>
    <mergeCell ref="O9:Q9"/>
    <mergeCell ref="A5:B8"/>
    <mergeCell ref="C5:E5"/>
    <mergeCell ref="F5:H5"/>
    <mergeCell ref="I5:K5"/>
    <mergeCell ref="A79:H79"/>
    <mergeCell ref="I79:Q79"/>
    <mergeCell ref="F80:H80"/>
    <mergeCell ref="I80:K80"/>
    <mergeCell ref="A77:H77"/>
    <mergeCell ref="I77:Q77"/>
    <mergeCell ref="A78:H78"/>
    <mergeCell ref="I78:Q78"/>
    <mergeCell ref="L81:N81"/>
    <mergeCell ref="O81:Q84"/>
    <mergeCell ref="A85:B85"/>
    <mergeCell ref="O85:Q85"/>
    <mergeCell ref="A81:B84"/>
    <mergeCell ref="C81:E81"/>
    <mergeCell ref="F81:H81"/>
    <mergeCell ref="I81:K81"/>
    <mergeCell ref="A117:H117"/>
    <mergeCell ref="I117:Q117"/>
    <mergeCell ref="F118:H118"/>
    <mergeCell ref="I118:K118"/>
    <mergeCell ref="A115:H115"/>
    <mergeCell ref="I115:Q115"/>
    <mergeCell ref="A116:H116"/>
    <mergeCell ref="I116:Q116"/>
    <mergeCell ref="L119:N119"/>
    <mergeCell ref="O119:Q122"/>
    <mergeCell ref="A123:B123"/>
    <mergeCell ref="O123:Q123"/>
    <mergeCell ref="A119:B122"/>
    <mergeCell ref="C119:E119"/>
    <mergeCell ref="F119:H119"/>
    <mergeCell ref="I119:K119"/>
  </mergeCells>
  <printOptions horizontalCentered="1"/>
  <pageMargins left="0.75" right="0.75" top="1" bottom="1" header="0.5" footer="0.5"/>
  <pageSetup firstPageNumber="112" useFirstPageNumber="1" horizontalDpi="600" verticalDpi="600" orientation="portrait" pageOrder="overThenDown" paperSize="9" scale="71" r:id="rId1"/>
  <headerFooter alignWithMargins="0">
    <oddHeader>&amp;R&amp;"Arial Narrow,Bold"&amp;20&amp;P</oddHeader>
    <oddFooter>&amp;Lपूर्णांकन के कारण योग मिलान नहीं होना संभावित है।&amp;RTotals may not tally due to rounding off.</oddFooter>
  </headerFooter>
  <rowBreaks count="3" manualBreakCount="3">
    <brk id="38" max="255" man="1"/>
    <brk id="76" max="16" man="1"/>
    <brk id="114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2013-08-07T10:51:23Z</cp:lastPrinted>
  <dcterms:created xsi:type="dcterms:W3CDTF">1997-05-28T07:26:43Z</dcterms:created>
  <dcterms:modified xsi:type="dcterms:W3CDTF">2013-08-07T10:52:08Z</dcterms:modified>
  <cp:category/>
  <cp:version/>
  <cp:contentType/>
  <cp:contentStatus/>
</cp:coreProperties>
</file>