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25" tabRatio="602" activeTab="0"/>
  </bookViews>
  <sheets>
    <sheet name="S43" sheetId="1" r:id="rId1"/>
  </sheets>
  <definedNames>
    <definedName name="_Parse_Out" hidden="1">#REF!</definedName>
    <definedName name="OLE_LINK1" localSheetId="0">'S43'!$D$31</definedName>
    <definedName name="_xlnm.Print_Area" localSheetId="0">'S43'!$A$1:$Q$38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<sst xmlns="http://schemas.openxmlformats.org/spreadsheetml/2006/main" count="77" uniqueCount="74">
  <si>
    <t>item</t>
  </si>
  <si>
    <t>interest on public debt</t>
  </si>
  <si>
    <t>subsidies</t>
  </si>
  <si>
    <t>current transfers</t>
  </si>
  <si>
    <t>to the rest of the world</t>
  </si>
  <si>
    <t>net saving</t>
  </si>
  <si>
    <t>Disbursements</t>
  </si>
  <si>
    <t>profits</t>
  </si>
  <si>
    <t>income from property</t>
  </si>
  <si>
    <t>interest receipts</t>
  </si>
  <si>
    <t>other property receipts</t>
  </si>
  <si>
    <t>direct taxes</t>
  </si>
  <si>
    <t>corporation taxes</t>
  </si>
  <si>
    <t>land revenue</t>
  </si>
  <si>
    <t>other taxes</t>
  </si>
  <si>
    <t>indirect taxes</t>
  </si>
  <si>
    <t>excise</t>
  </si>
  <si>
    <t>sales tax</t>
  </si>
  <si>
    <t>stamps</t>
  </si>
  <si>
    <t>other taxes and duties</t>
  </si>
  <si>
    <t>Receipts</t>
  </si>
  <si>
    <t>7.2.1</t>
  </si>
  <si>
    <t>7.2.2</t>
  </si>
  <si>
    <t>BÉÖEãÉ |ÉÉÉÎ{iÉªÉÉÆ</t>
  </si>
  <si>
    <t>+ÉxªÉ  BÉE® A´ÉÆ ¶ÉÖãBÉE</t>
  </si>
  <si>
    <t>º]Éà{É</t>
  </si>
  <si>
    <t>ÉÊ¤ÉµÉEÉÒ BÉE®</t>
  </si>
  <si>
    <t>=i{ÉÉnxÉ BÉE®</t>
  </si>
  <si>
    <t>ºÉÉÒàÉÉ ¶ÉÖãBÉE</t>
  </si>
  <si>
    <t>+É|ÉiªÉFÉ BÉE®</t>
  </si>
  <si>
    <t>+ÉxªÉ BÉE®</t>
  </si>
  <si>
    <t>£ÉÚ-®ÉVÉº´É</t>
  </si>
  <si>
    <t>ÉÊxÉMÉàÉ BÉE®</t>
  </si>
  <si>
    <t>|ÉiªÉFÉ BÉE®</t>
  </si>
  <si>
    <t>+ÉxªÉ ºÉÆ{ÉÉÊkÉ ºÉä |ÉÉÉÎ{iÉªÉÉÆ</t>
  </si>
  <si>
    <t>¤ªÉÉVÉ ºÉä |ÉÉÉÎ{iÉªÉÉÆ</t>
  </si>
  <si>
    <t>ºÉÆ{ÉÉÊkÉ ºÉä +ÉÉªÉ</t>
  </si>
  <si>
    <t>ãÉÉ£É</t>
  </si>
  <si>
    <t>BÉÖEãÉ BªÉªÉ</t>
  </si>
  <si>
    <t>ÉÊxÉ´ÉãÉ ¤ÉSÉiÉ</t>
  </si>
  <si>
    <t>¶Éä­É ÉÊ´É¶´É BÉEÉä</t>
  </si>
  <si>
    <t>{ÉÚÆVÉÉÒiÉ® cºiÉÉÆiÉ®hÉ</t>
  </si>
  <si>
    <t>+ÉÉÉÌlÉBÉE ºÉcÉªÉiÉÉ</t>
  </si>
  <si>
    <t>ºÉÉ´ÉÇVÉÉÊxÉBÉE jÉ@hÉ {É® ¤ªÉÉVÉ</t>
  </si>
  <si>
    <t>+ÉÆÉÊiÉàÉ ={É£ÉÉäMÉ BªÉªÉ</t>
  </si>
  <si>
    <t xml:space="preserve"> STATEMENT 43: INCOME AND OUTLAY ACCOUNT OF ADMINISTRATIVE DEPARTMENTS</t>
  </si>
  <si>
    <t xml:space="preserve"> INCLUDING DEPARTMENTAL ENTERPRISES OTHER THAN RAILWAYS &amp; COMMUNICATION #</t>
  </si>
  <si>
    <t>àÉn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</si>
  <si>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43: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®äãÉ´Éä ´É ºÉÆSÉÉ® BÉEÉä  UÉä½BÉE® +ÉxªÉ ÉÊ´É£ÉÉMÉÉÒªÉ =tÉàÉÉå ºÉÉÊciÉ </t>
    </r>
  </si>
  <si>
    <r>
      <t xml:space="preserve">(|ÉSÉÉÊãÉiÉ £ÉÉ´ÉÉå {É® </t>
    </r>
    <r>
      <rPr>
        <b/>
        <sz val="14"/>
        <rFont val="Arial Narrow"/>
        <family val="2"/>
      </rPr>
      <t xml:space="preserve"> at current prices)</t>
    </r>
  </si>
  <si>
    <t>custom</t>
  </si>
  <si>
    <t xml:space="preserve"> (BÉE®Éä½ °ô{ÉªÉä)</t>
  </si>
  <si>
    <r>
      <t xml:space="preserve"> |É¶ÉÉºÉÉÊxÉBÉE ÉÊ´É£ÉÉMÉÉå BÉEÉ +ÉÉªÉ A´ÉÆ {ÉÉÊ®BªÉªÉ ãÉäJÉÉ </t>
    </r>
    <r>
      <rPr>
        <b/>
        <sz val="14"/>
        <rFont val="Arial Narrow"/>
        <family val="2"/>
      </rPr>
      <t>#</t>
    </r>
  </si>
  <si>
    <t>=tÉàÉÉå BÉEä =tÉàÉ´ÉßÉÊkÉ</t>
  </si>
  <si>
    <t>final consumption exp.</t>
  </si>
  <si>
    <t>neurship and property</t>
  </si>
  <si>
    <t>income from entrepre -</t>
  </si>
  <si>
    <t>service tax</t>
  </si>
  <si>
    <t xml:space="preserve">सेवा कर </t>
  </si>
  <si>
    <t>2004-05</t>
  </si>
  <si>
    <t>2005-06</t>
  </si>
  <si>
    <t>2006-07</t>
  </si>
  <si>
    <t>2007-08</t>
  </si>
  <si>
    <t>2008-09</t>
  </si>
  <si>
    <t xml:space="preserve">+ÉxªÉ FÉäjÉÉå BÉEÉä </t>
  </si>
  <si>
    <t xml:space="preserve">ÉÊ´ÉÉÊ´ÉvÉ |ÉÉÉÎ{iÉªÉÉÆ </t>
  </si>
  <si>
    <t xml:space="preserve">miscellaneous receipts </t>
  </si>
  <si>
    <t xml:space="preserve">to other sectors </t>
  </si>
  <si>
    <t>2009-10</t>
  </si>
  <si>
    <t>( ` crore )</t>
  </si>
  <si>
    <t xml:space="preserve"> #  includes autonomous institutions</t>
  </si>
  <si>
    <r>
      <t xml:space="preserve">  # </t>
    </r>
    <r>
      <rPr>
        <b/>
        <sz val="13"/>
        <rFont val="DV_Divyae"/>
        <family val="0"/>
      </rPr>
      <t xml:space="preserve"> +ÉvÉÇ¶ÉÉÉÊºÉiÉ  ºÉÆºlÉÉAå  ¶ÉÉÉÊàÉãÉ  cé  *</t>
    </r>
  </si>
  <si>
    <t>2010-11</t>
  </si>
  <si>
    <t>2011-12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</si>
</sst>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0"/>
      <name val="Mangal"/>
      <family val="0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zoomScalePageLayoutView="0" workbookViewId="0" topLeftCell="A28">
      <selection activeCell="O38" sqref="O38"/>
    </sheetView>
  </sheetViews>
  <sheetFormatPr defaultColWidth="9.00390625" defaultRowHeight="12.75"/>
  <cols>
    <col min="1" max="1" width="4.125" style="34" customWidth="1"/>
    <col min="2" max="2" width="1.37890625" style="5" customWidth="1"/>
    <col min="3" max="3" width="1.12109375" style="5" customWidth="1"/>
    <col min="4" max="4" width="19.875" style="5" customWidth="1"/>
    <col min="5" max="12" width="8.625" style="5" customWidth="1"/>
    <col min="13" max="13" width="1.625" style="5" customWidth="1"/>
    <col min="14" max="14" width="4.125" style="5" customWidth="1"/>
    <col min="15" max="15" width="1.37890625" style="5" customWidth="1"/>
    <col min="16" max="16" width="1.12109375" style="5" customWidth="1"/>
    <col min="17" max="17" width="21.00390625" style="5" customWidth="1"/>
    <col min="18" max="16384" width="9.00390625" style="5" customWidth="1"/>
  </cols>
  <sheetData>
    <row r="1" spans="1:17" s="1" customFormat="1" ht="30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1" customFormat="1" ht="30" customHeight="1">
      <c r="A2" s="44" t="s">
        <v>52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1" customFormat="1" ht="30" customHeight="1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1" customFormat="1" ht="30" customHeight="1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ht="30" customHeight="1">
      <c r="A5" s="49" t="s">
        <v>49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2" customFormat="1" ht="24" customHeight="1">
      <c r="A6" s="33"/>
      <c r="B6" s="6"/>
      <c r="C6" s="6"/>
      <c r="D6" s="6"/>
      <c r="E6" s="29" t="s">
        <v>51</v>
      </c>
      <c r="F6" s="29"/>
      <c r="I6" s="40"/>
      <c r="J6" s="39"/>
      <c r="L6" s="40" t="s">
        <v>69</v>
      </c>
      <c r="M6" s="7"/>
      <c r="N6" s="8"/>
      <c r="O6" s="8"/>
      <c r="P6" s="8"/>
      <c r="Q6" s="8"/>
    </row>
    <row r="7" spans="1:17" s="4" customFormat="1" ht="24" customHeight="1">
      <c r="A7" s="48" t="s">
        <v>47</v>
      </c>
      <c r="B7" s="48"/>
      <c r="C7" s="48"/>
      <c r="D7" s="48"/>
      <c r="E7" s="9" t="s">
        <v>59</v>
      </c>
      <c r="F7" s="9" t="s">
        <v>60</v>
      </c>
      <c r="G7" s="9" t="s">
        <v>61</v>
      </c>
      <c r="H7" s="9" t="s">
        <v>62</v>
      </c>
      <c r="I7" s="9" t="s">
        <v>63</v>
      </c>
      <c r="J7" s="9" t="s">
        <v>68</v>
      </c>
      <c r="K7" s="9" t="s">
        <v>72</v>
      </c>
      <c r="L7" s="9" t="s">
        <v>73</v>
      </c>
      <c r="M7" s="46" t="s">
        <v>0</v>
      </c>
      <c r="N7" s="46"/>
      <c r="O7" s="46"/>
      <c r="P7" s="46"/>
      <c r="Q7" s="46"/>
    </row>
    <row r="8" spans="1:17" s="32" customFormat="1" ht="24" customHeight="1">
      <c r="A8" s="45">
        <v>1</v>
      </c>
      <c r="B8" s="45"/>
      <c r="C8" s="45"/>
      <c r="D8" s="45"/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45">
        <v>1</v>
      </c>
      <c r="N8" s="45"/>
      <c r="O8" s="45"/>
      <c r="P8" s="45"/>
      <c r="Q8" s="45"/>
    </row>
    <row r="9" spans="1:17" s="3" customFormat="1" ht="24" customHeight="1">
      <c r="A9" s="19">
        <v>1</v>
      </c>
      <c r="B9" s="19"/>
      <c r="C9" s="20"/>
      <c r="D9" s="25" t="s">
        <v>44</v>
      </c>
      <c r="E9" s="14">
        <v>354518</v>
      </c>
      <c r="F9" s="14">
        <v>401619</v>
      </c>
      <c r="G9" s="14">
        <v>443477</v>
      </c>
      <c r="H9" s="14">
        <v>513021</v>
      </c>
      <c r="I9" s="14">
        <v>615333</v>
      </c>
      <c r="J9" s="41">
        <v>771151.2659724827</v>
      </c>
      <c r="K9" s="41">
        <v>891032.8900742463</v>
      </c>
      <c r="L9" s="41">
        <v>1042676.2393153145</v>
      </c>
      <c r="M9" s="14"/>
      <c r="N9" s="19">
        <v>1</v>
      </c>
      <c r="O9" s="19"/>
      <c r="P9" s="19"/>
      <c r="Q9" s="22" t="s">
        <v>54</v>
      </c>
    </row>
    <row r="10" spans="1:18" s="3" customFormat="1" ht="24" customHeight="1">
      <c r="A10" s="19">
        <v>2</v>
      </c>
      <c r="B10" s="19"/>
      <c r="C10" s="20"/>
      <c r="D10" s="21" t="s">
        <v>43</v>
      </c>
      <c r="E10" s="14">
        <v>171788</v>
      </c>
      <c r="F10" s="14">
        <v>192435</v>
      </c>
      <c r="G10" s="14">
        <v>226189</v>
      </c>
      <c r="H10" s="14">
        <v>234535</v>
      </c>
      <c r="I10" s="14">
        <v>260992</v>
      </c>
      <c r="J10" s="41">
        <v>298985</v>
      </c>
      <c r="K10" s="41">
        <v>325759</v>
      </c>
      <c r="L10" s="41">
        <v>380111</v>
      </c>
      <c r="M10" s="14"/>
      <c r="N10" s="19">
        <v>2</v>
      </c>
      <c r="O10" s="19"/>
      <c r="P10" s="19"/>
      <c r="Q10" s="22" t="s">
        <v>1</v>
      </c>
      <c r="R10" s="37"/>
    </row>
    <row r="11" spans="1:18" s="3" customFormat="1" ht="24" customHeight="1">
      <c r="A11" s="19">
        <v>3</v>
      </c>
      <c r="B11" s="19"/>
      <c r="C11" s="20"/>
      <c r="D11" s="25" t="s">
        <v>42</v>
      </c>
      <c r="E11" s="14">
        <v>93222</v>
      </c>
      <c r="F11" s="14">
        <v>120655</v>
      </c>
      <c r="G11" s="14">
        <v>166660</v>
      </c>
      <c r="H11" s="14">
        <v>174323</v>
      </c>
      <c r="I11" s="14">
        <v>274116</v>
      </c>
      <c r="J11" s="41">
        <v>251446</v>
      </c>
      <c r="K11" s="41">
        <v>293225</v>
      </c>
      <c r="L11" s="41">
        <v>348882</v>
      </c>
      <c r="M11" s="14"/>
      <c r="N11" s="19">
        <v>3</v>
      </c>
      <c r="O11" s="19"/>
      <c r="P11" s="19"/>
      <c r="Q11" s="22" t="s">
        <v>2</v>
      </c>
      <c r="R11" s="37"/>
    </row>
    <row r="12" spans="1:17" s="3" customFormat="1" ht="24" customHeight="1">
      <c r="A12" s="19">
        <v>4</v>
      </c>
      <c r="B12" s="19"/>
      <c r="C12" s="20"/>
      <c r="D12" s="21" t="s">
        <v>41</v>
      </c>
      <c r="E12" s="14">
        <f aca="true" t="shared" si="0" ref="E12:L12">E13+E14</f>
        <v>93741</v>
      </c>
      <c r="F12" s="14">
        <f t="shared" si="0"/>
        <v>119734</v>
      </c>
      <c r="G12" s="14">
        <f t="shared" si="0"/>
        <v>144267</v>
      </c>
      <c r="H12" s="14">
        <f t="shared" si="0"/>
        <v>186562</v>
      </c>
      <c r="I12" s="14">
        <f t="shared" si="0"/>
        <v>224319</v>
      </c>
      <c r="J12" s="14">
        <f t="shared" si="0"/>
        <v>202582</v>
      </c>
      <c r="K12" s="14">
        <f t="shared" si="0"/>
        <v>258880</v>
      </c>
      <c r="L12" s="14">
        <f t="shared" si="0"/>
        <v>268313</v>
      </c>
      <c r="M12" s="14"/>
      <c r="N12" s="19">
        <v>4</v>
      </c>
      <c r="O12" s="19"/>
      <c r="P12" s="19"/>
      <c r="Q12" s="22" t="s">
        <v>3</v>
      </c>
    </row>
    <row r="13" spans="1:17" s="2" customFormat="1" ht="24" customHeight="1">
      <c r="A13" s="15">
        <v>4.1</v>
      </c>
      <c r="B13" s="15"/>
      <c r="C13" s="16"/>
      <c r="D13" s="12" t="s">
        <v>40</v>
      </c>
      <c r="E13" s="13">
        <v>1927</v>
      </c>
      <c r="F13" s="13">
        <v>2025</v>
      </c>
      <c r="G13" s="13">
        <v>1808</v>
      </c>
      <c r="H13" s="13">
        <v>1976</v>
      </c>
      <c r="I13" s="13">
        <v>3218</v>
      </c>
      <c r="J13" s="42">
        <v>2386</v>
      </c>
      <c r="K13" s="42">
        <v>4187</v>
      </c>
      <c r="L13" s="42">
        <v>4139</v>
      </c>
      <c r="M13" s="13"/>
      <c r="N13" s="15">
        <v>4.1</v>
      </c>
      <c r="O13" s="11"/>
      <c r="P13" s="11"/>
      <c r="Q13" s="17" t="s">
        <v>4</v>
      </c>
    </row>
    <row r="14" spans="1:18" s="2" customFormat="1" ht="24" customHeight="1">
      <c r="A14" s="15">
        <v>4.2</v>
      </c>
      <c r="B14" s="15"/>
      <c r="C14" s="16"/>
      <c r="D14" s="18" t="s">
        <v>64</v>
      </c>
      <c r="E14" s="13">
        <v>91814</v>
      </c>
      <c r="F14" s="13">
        <v>117709</v>
      </c>
      <c r="G14" s="13">
        <v>142459</v>
      </c>
      <c r="H14" s="13">
        <v>184586</v>
      </c>
      <c r="I14" s="13">
        <v>221101</v>
      </c>
      <c r="J14" s="42">
        <v>200196</v>
      </c>
      <c r="K14" s="42">
        <v>254693</v>
      </c>
      <c r="L14" s="42">
        <v>264174</v>
      </c>
      <c r="M14" s="13"/>
      <c r="N14" s="15">
        <v>4.2</v>
      </c>
      <c r="O14" s="11"/>
      <c r="P14" s="11"/>
      <c r="Q14" s="17" t="s">
        <v>67</v>
      </c>
      <c r="R14" s="37"/>
    </row>
    <row r="15" spans="1:17" s="3" customFormat="1" ht="24" customHeight="1">
      <c r="A15" s="19">
        <v>5</v>
      </c>
      <c r="B15" s="19"/>
      <c r="C15" s="20"/>
      <c r="D15" s="21" t="s">
        <v>39</v>
      </c>
      <c r="E15" s="14">
        <v>-106737</v>
      </c>
      <c r="F15" s="14">
        <v>-111890</v>
      </c>
      <c r="G15" s="14">
        <v>-83543</v>
      </c>
      <c r="H15" s="14">
        <v>-18821</v>
      </c>
      <c r="I15" s="14">
        <v>-205629</v>
      </c>
      <c r="J15" s="14">
        <v>-253518</v>
      </c>
      <c r="K15" s="14">
        <v>-112748</v>
      </c>
      <c r="L15" s="14">
        <v>-253333</v>
      </c>
      <c r="M15" s="14"/>
      <c r="N15" s="19">
        <v>5</v>
      </c>
      <c r="O15" s="19"/>
      <c r="P15" s="19"/>
      <c r="Q15" s="22" t="s">
        <v>5</v>
      </c>
    </row>
    <row r="16" spans="1:17" s="2" customFormat="1" ht="24" customHeight="1">
      <c r="A16" s="19">
        <v>6</v>
      </c>
      <c r="B16" s="19"/>
      <c r="C16" s="20"/>
      <c r="D16" s="21" t="s">
        <v>38</v>
      </c>
      <c r="E16" s="14">
        <f aca="true" t="shared" si="1" ref="E16:L16">E9+E10+E11+E12+E15</f>
        <v>606532</v>
      </c>
      <c r="F16" s="14">
        <f t="shared" si="1"/>
        <v>722553</v>
      </c>
      <c r="G16" s="14">
        <f t="shared" si="1"/>
        <v>897050</v>
      </c>
      <c r="H16" s="14">
        <f t="shared" si="1"/>
        <v>1089620</v>
      </c>
      <c r="I16" s="14">
        <f t="shared" si="1"/>
        <v>1169131</v>
      </c>
      <c r="J16" s="41">
        <f t="shared" si="1"/>
        <v>1270646.2659724827</v>
      </c>
      <c r="K16" s="41">
        <f t="shared" si="1"/>
        <v>1656148.8900742463</v>
      </c>
      <c r="L16" s="41">
        <f t="shared" si="1"/>
        <v>1786649.2393153145</v>
      </c>
      <c r="M16" s="14"/>
      <c r="N16" s="19">
        <v>6</v>
      </c>
      <c r="O16" s="19"/>
      <c r="P16" s="19"/>
      <c r="Q16" s="26" t="s">
        <v>6</v>
      </c>
    </row>
    <row r="17" spans="1:17" s="3" customFormat="1" ht="24" customHeight="1">
      <c r="A17" s="19">
        <v>7</v>
      </c>
      <c r="B17" s="19"/>
      <c r="C17" s="20"/>
      <c r="D17" s="25" t="s">
        <v>53</v>
      </c>
      <c r="E17" s="14">
        <f aca="true" t="shared" si="2" ref="E17:K17">E19+E20</f>
        <v>48008</v>
      </c>
      <c r="F17" s="14">
        <f t="shared" si="2"/>
        <v>58433</v>
      </c>
      <c r="G17" s="14">
        <f t="shared" si="2"/>
        <v>68573</v>
      </c>
      <c r="H17" s="14">
        <f t="shared" si="2"/>
        <v>90239</v>
      </c>
      <c r="I17" s="14">
        <f t="shared" si="2"/>
        <v>113719</v>
      </c>
      <c r="J17" s="14">
        <f t="shared" si="2"/>
        <v>142227</v>
      </c>
      <c r="K17" s="14">
        <f t="shared" si="2"/>
        <v>241716</v>
      </c>
      <c r="L17" s="14">
        <f>L19+L20</f>
        <v>156326</v>
      </c>
      <c r="M17" s="14"/>
      <c r="N17" s="19">
        <v>7</v>
      </c>
      <c r="O17" s="19"/>
      <c r="P17" s="19"/>
      <c r="Q17" s="22" t="s">
        <v>56</v>
      </c>
    </row>
    <row r="18" spans="1:17" s="3" customFormat="1" ht="24" customHeight="1">
      <c r="A18" s="19"/>
      <c r="B18" s="19"/>
      <c r="C18" s="20"/>
      <c r="D18" s="25" t="s">
        <v>36</v>
      </c>
      <c r="E18" s="14"/>
      <c r="F18" s="14"/>
      <c r="G18" s="14"/>
      <c r="H18" s="14"/>
      <c r="I18" s="14"/>
      <c r="J18" s="14"/>
      <c r="K18" s="14"/>
      <c r="L18" s="14"/>
      <c r="M18" s="14"/>
      <c r="N18" s="19"/>
      <c r="O18" s="19"/>
      <c r="P18" s="19"/>
      <c r="Q18" s="22" t="s">
        <v>55</v>
      </c>
    </row>
    <row r="19" spans="1:17" s="2" customFormat="1" ht="24" customHeight="1">
      <c r="A19" s="15">
        <v>7.1</v>
      </c>
      <c r="B19" s="15"/>
      <c r="C19" s="16"/>
      <c r="D19" s="12" t="s">
        <v>37</v>
      </c>
      <c r="E19" s="13">
        <v>40</v>
      </c>
      <c r="F19" s="13">
        <v>96</v>
      </c>
      <c r="G19" s="13">
        <v>287</v>
      </c>
      <c r="H19" s="13">
        <v>214</v>
      </c>
      <c r="I19" s="13">
        <v>730</v>
      </c>
      <c r="J19" s="13">
        <v>2520</v>
      </c>
      <c r="K19" s="13">
        <v>0</v>
      </c>
      <c r="L19" s="13">
        <v>3573</v>
      </c>
      <c r="M19" s="13"/>
      <c r="N19" s="15">
        <v>7.1</v>
      </c>
      <c r="O19" s="11"/>
      <c r="P19" s="11"/>
      <c r="Q19" s="17" t="s">
        <v>7</v>
      </c>
    </row>
    <row r="20" spans="1:17" s="2" customFormat="1" ht="24" customHeight="1">
      <c r="A20" s="15">
        <v>7.2</v>
      </c>
      <c r="B20" s="15"/>
      <c r="C20" s="16"/>
      <c r="D20" s="12" t="s">
        <v>36</v>
      </c>
      <c r="E20" s="13">
        <f aca="true" t="shared" si="3" ref="E20:L20">E21+E22</f>
        <v>47968</v>
      </c>
      <c r="F20" s="13">
        <f t="shared" si="3"/>
        <v>58337</v>
      </c>
      <c r="G20" s="13">
        <f t="shared" si="3"/>
        <v>68286</v>
      </c>
      <c r="H20" s="13">
        <f t="shared" si="3"/>
        <v>90025</v>
      </c>
      <c r="I20" s="13">
        <f t="shared" si="3"/>
        <v>112989</v>
      </c>
      <c r="J20" s="13">
        <f t="shared" si="3"/>
        <v>139707</v>
      </c>
      <c r="K20" s="13">
        <f t="shared" si="3"/>
        <v>241716</v>
      </c>
      <c r="L20" s="13">
        <f t="shared" si="3"/>
        <v>152753</v>
      </c>
      <c r="M20" s="13"/>
      <c r="N20" s="15">
        <v>7.2</v>
      </c>
      <c r="O20" s="11"/>
      <c r="P20" s="11"/>
      <c r="Q20" s="17" t="s">
        <v>8</v>
      </c>
    </row>
    <row r="21" spans="1:17" s="2" customFormat="1" ht="24" customHeight="1">
      <c r="A21" s="43" t="s">
        <v>21</v>
      </c>
      <c r="B21" s="43"/>
      <c r="C21" s="24"/>
      <c r="D21" s="18" t="s">
        <v>35</v>
      </c>
      <c r="E21" s="13">
        <v>14608</v>
      </c>
      <c r="F21" s="13">
        <v>18442</v>
      </c>
      <c r="G21" s="13">
        <v>15604</v>
      </c>
      <c r="H21" s="13">
        <v>22202</v>
      </c>
      <c r="I21" s="13">
        <v>22977</v>
      </c>
      <c r="J21" s="13">
        <v>26312</v>
      </c>
      <c r="K21" s="13">
        <v>27603</v>
      </c>
      <c r="L21" s="13">
        <v>27811</v>
      </c>
      <c r="M21" s="13"/>
      <c r="N21" s="43" t="s">
        <v>21</v>
      </c>
      <c r="O21" s="43"/>
      <c r="P21" s="23"/>
      <c r="Q21" s="17" t="s">
        <v>9</v>
      </c>
    </row>
    <row r="22" spans="1:17" s="2" customFormat="1" ht="24" customHeight="1">
      <c r="A22" s="43" t="s">
        <v>22</v>
      </c>
      <c r="B22" s="43"/>
      <c r="C22" s="24"/>
      <c r="D22" s="18" t="s">
        <v>34</v>
      </c>
      <c r="E22" s="13">
        <v>33360</v>
      </c>
      <c r="F22" s="13">
        <v>39895</v>
      </c>
      <c r="G22" s="13">
        <v>52682</v>
      </c>
      <c r="H22" s="13">
        <v>67823</v>
      </c>
      <c r="I22" s="13">
        <v>90012</v>
      </c>
      <c r="J22" s="13">
        <v>113395</v>
      </c>
      <c r="K22" s="13">
        <v>214113</v>
      </c>
      <c r="L22" s="13">
        <v>124942</v>
      </c>
      <c r="M22" s="13"/>
      <c r="N22" s="43" t="s">
        <v>22</v>
      </c>
      <c r="O22" s="43"/>
      <c r="P22" s="23"/>
      <c r="Q22" s="17" t="s">
        <v>10</v>
      </c>
    </row>
    <row r="23" spans="1:17" s="3" customFormat="1" ht="24" customHeight="1">
      <c r="A23" s="19">
        <v>8</v>
      </c>
      <c r="B23" s="19"/>
      <c r="C23" s="20"/>
      <c r="D23" s="21" t="s">
        <v>33</v>
      </c>
      <c r="E23" s="14">
        <f aca="true" t="shared" si="4" ref="E23:L23">E24+E25+E26</f>
        <v>140601</v>
      </c>
      <c r="F23" s="14">
        <f t="shared" si="4"/>
        <v>175882</v>
      </c>
      <c r="G23" s="14">
        <f t="shared" si="4"/>
        <v>243346</v>
      </c>
      <c r="H23" s="14">
        <f t="shared" si="4"/>
        <v>327047</v>
      </c>
      <c r="I23" s="14">
        <f t="shared" si="4"/>
        <v>352711</v>
      </c>
      <c r="J23" s="14">
        <f t="shared" si="4"/>
        <v>395064</v>
      </c>
      <c r="K23" s="14">
        <f t="shared" si="4"/>
        <v>470556</v>
      </c>
      <c r="L23" s="14">
        <f t="shared" si="4"/>
        <v>532858</v>
      </c>
      <c r="M23" s="14"/>
      <c r="N23" s="19">
        <v>8</v>
      </c>
      <c r="O23" s="14"/>
      <c r="P23" s="19"/>
      <c r="Q23" s="22" t="s">
        <v>11</v>
      </c>
    </row>
    <row r="24" spans="1:18" s="2" customFormat="1" ht="24" customHeight="1">
      <c r="A24" s="15">
        <v>8.1</v>
      </c>
      <c r="B24" s="15"/>
      <c r="C24" s="16"/>
      <c r="D24" s="12" t="s">
        <v>32</v>
      </c>
      <c r="E24" s="13">
        <v>82344</v>
      </c>
      <c r="F24" s="13">
        <v>101343</v>
      </c>
      <c r="G24" s="13">
        <v>144346</v>
      </c>
      <c r="H24" s="13">
        <v>192134</v>
      </c>
      <c r="I24" s="13">
        <v>213395</v>
      </c>
      <c r="J24" s="13">
        <v>244725</v>
      </c>
      <c r="K24" s="13">
        <v>298688</v>
      </c>
      <c r="L24" s="13">
        <v>332732</v>
      </c>
      <c r="M24" s="13"/>
      <c r="N24" s="15">
        <v>8.1</v>
      </c>
      <c r="O24" s="11"/>
      <c r="P24" s="11"/>
      <c r="Q24" s="17" t="s">
        <v>12</v>
      </c>
      <c r="R24" s="38"/>
    </row>
    <row r="25" spans="1:17" s="2" customFormat="1" ht="24" customHeight="1">
      <c r="A25" s="15">
        <v>8.2</v>
      </c>
      <c r="B25" s="15"/>
      <c r="C25" s="16"/>
      <c r="D25" s="12" t="s">
        <v>31</v>
      </c>
      <c r="E25" s="13">
        <v>2025</v>
      </c>
      <c r="F25" s="13">
        <v>2179</v>
      </c>
      <c r="G25" s="13">
        <v>2730</v>
      </c>
      <c r="H25" s="13">
        <v>3630</v>
      </c>
      <c r="I25" s="13">
        <v>3809</v>
      </c>
      <c r="J25" s="13">
        <v>3140</v>
      </c>
      <c r="K25" s="13">
        <v>6551</v>
      </c>
      <c r="L25" s="13">
        <v>6439</v>
      </c>
      <c r="M25" s="13"/>
      <c r="N25" s="15">
        <v>8.2</v>
      </c>
      <c r="O25" s="11"/>
      <c r="P25" s="11"/>
      <c r="Q25" s="17" t="s">
        <v>13</v>
      </c>
    </row>
    <row r="26" spans="1:17" s="2" customFormat="1" ht="24" customHeight="1">
      <c r="A26" s="15">
        <v>8.3</v>
      </c>
      <c r="B26" s="15"/>
      <c r="C26" s="16"/>
      <c r="D26" s="18" t="s">
        <v>30</v>
      </c>
      <c r="E26" s="13">
        <v>56232</v>
      </c>
      <c r="F26" s="13">
        <v>72360</v>
      </c>
      <c r="G26" s="13">
        <v>96270</v>
      </c>
      <c r="H26" s="13">
        <v>131283</v>
      </c>
      <c r="I26" s="13">
        <v>135507</v>
      </c>
      <c r="J26" s="13">
        <v>147199</v>
      </c>
      <c r="K26" s="13">
        <v>165317</v>
      </c>
      <c r="L26" s="13">
        <v>193687</v>
      </c>
      <c r="M26" s="13"/>
      <c r="N26" s="15">
        <v>8.3</v>
      </c>
      <c r="O26" s="11"/>
      <c r="P26" s="11"/>
      <c r="Q26" s="17" t="s">
        <v>14</v>
      </c>
    </row>
    <row r="27" spans="1:17" s="3" customFormat="1" ht="24" customHeight="1">
      <c r="A27" s="19">
        <v>9</v>
      </c>
      <c r="B27" s="19"/>
      <c r="C27" s="20"/>
      <c r="D27" s="25" t="s">
        <v>29</v>
      </c>
      <c r="E27" s="14">
        <f aca="true" t="shared" si="5" ref="E27:L27">E28+E29+E30+E31+E32+E33</f>
        <v>363967</v>
      </c>
      <c r="F27" s="14">
        <f t="shared" si="5"/>
        <v>423521</v>
      </c>
      <c r="G27" s="14">
        <f t="shared" si="5"/>
        <v>508090</v>
      </c>
      <c r="H27" s="14">
        <f t="shared" si="5"/>
        <v>579327</v>
      </c>
      <c r="I27" s="14">
        <f t="shared" si="5"/>
        <v>600612</v>
      </c>
      <c r="J27" s="14">
        <f t="shared" si="5"/>
        <v>620370</v>
      </c>
      <c r="K27" s="14">
        <f t="shared" si="5"/>
        <v>821572</v>
      </c>
      <c r="L27" s="14">
        <f t="shared" si="5"/>
        <v>970334</v>
      </c>
      <c r="M27" s="14"/>
      <c r="N27" s="19">
        <v>9</v>
      </c>
      <c r="O27" s="19"/>
      <c r="P27" s="19"/>
      <c r="Q27" s="22" t="s">
        <v>15</v>
      </c>
    </row>
    <row r="28" spans="1:17" s="2" customFormat="1" ht="24" customHeight="1">
      <c r="A28" s="15">
        <v>9.1</v>
      </c>
      <c r="B28" s="15"/>
      <c r="C28" s="16"/>
      <c r="D28" s="12" t="s">
        <v>28</v>
      </c>
      <c r="E28" s="13">
        <v>57375</v>
      </c>
      <c r="F28" s="13">
        <v>65185</v>
      </c>
      <c r="G28" s="13">
        <v>86353</v>
      </c>
      <c r="H28" s="13">
        <v>104118</v>
      </c>
      <c r="I28" s="13">
        <v>98785</v>
      </c>
      <c r="J28" s="13">
        <v>83331</v>
      </c>
      <c r="K28" s="13">
        <v>135709</v>
      </c>
      <c r="L28" s="13">
        <v>152289</v>
      </c>
      <c r="M28" s="13"/>
      <c r="N28" s="15">
        <v>9.1</v>
      </c>
      <c r="O28" s="11"/>
      <c r="P28" s="11"/>
      <c r="Q28" s="17" t="s">
        <v>50</v>
      </c>
    </row>
    <row r="29" spans="1:18" s="2" customFormat="1" ht="24" customHeight="1">
      <c r="A29" s="15">
        <v>9.2</v>
      </c>
      <c r="B29" s="15"/>
      <c r="C29" s="16"/>
      <c r="D29" s="18" t="s">
        <v>27</v>
      </c>
      <c r="E29" s="13">
        <v>121305</v>
      </c>
      <c r="F29" s="13">
        <v>136810</v>
      </c>
      <c r="G29" s="13">
        <v>147353</v>
      </c>
      <c r="H29" s="13">
        <v>156867</v>
      </c>
      <c r="I29" s="13">
        <v>146463</v>
      </c>
      <c r="J29" s="13">
        <v>148560</v>
      </c>
      <c r="K29" s="13">
        <v>193676</v>
      </c>
      <c r="L29" s="13">
        <v>220716</v>
      </c>
      <c r="M29" s="13"/>
      <c r="N29" s="15">
        <v>9.2</v>
      </c>
      <c r="O29" s="11"/>
      <c r="P29" s="11"/>
      <c r="Q29" s="17" t="s">
        <v>16</v>
      </c>
      <c r="R29" s="38"/>
    </row>
    <row r="30" spans="1:17" s="2" customFormat="1" ht="24" customHeight="1">
      <c r="A30" s="15">
        <v>9.3</v>
      </c>
      <c r="B30" s="15"/>
      <c r="C30" s="16"/>
      <c r="D30" s="12" t="s">
        <v>26</v>
      </c>
      <c r="E30" s="13">
        <v>117740</v>
      </c>
      <c r="F30" s="13">
        <v>136446</v>
      </c>
      <c r="G30" s="13">
        <v>162382</v>
      </c>
      <c r="H30" s="13">
        <v>183422</v>
      </c>
      <c r="I30" s="13">
        <v>208166</v>
      </c>
      <c r="J30" s="13">
        <v>231859</v>
      </c>
      <c r="K30" s="13">
        <v>293198</v>
      </c>
      <c r="L30" s="13">
        <v>357196</v>
      </c>
      <c r="M30" s="13"/>
      <c r="N30" s="15">
        <v>9.3</v>
      </c>
      <c r="O30" s="11"/>
      <c r="P30" s="11"/>
      <c r="Q30" s="17" t="s">
        <v>17</v>
      </c>
    </row>
    <row r="31" spans="1:17" s="2" customFormat="1" ht="24" customHeight="1">
      <c r="A31" s="15">
        <v>9.4</v>
      </c>
      <c r="B31" s="15"/>
      <c r="C31" s="16"/>
      <c r="D31" s="36" t="s">
        <v>58</v>
      </c>
      <c r="E31" s="13">
        <v>14188</v>
      </c>
      <c r="F31" s="13">
        <v>22833</v>
      </c>
      <c r="G31" s="13">
        <v>37602</v>
      </c>
      <c r="H31" s="13">
        <v>51302</v>
      </c>
      <c r="I31" s="13">
        <v>60941</v>
      </c>
      <c r="J31" s="13">
        <v>58422</v>
      </c>
      <c r="K31" s="13">
        <v>70957</v>
      </c>
      <c r="L31" s="13">
        <v>92314</v>
      </c>
      <c r="M31" s="13"/>
      <c r="N31" s="15">
        <v>9.4</v>
      </c>
      <c r="O31" s="11"/>
      <c r="P31" s="11"/>
      <c r="Q31" s="17" t="s">
        <v>57</v>
      </c>
    </row>
    <row r="32" spans="1:17" s="2" customFormat="1" ht="24" customHeight="1">
      <c r="A32" s="15">
        <v>9.5</v>
      </c>
      <c r="B32" s="15"/>
      <c r="C32" s="16"/>
      <c r="D32" s="12" t="s">
        <v>25</v>
      </c>
      <c r="E32" s="13">
        <v>19431</v>
      </c>
      <c r="F32" s="13">
        <v>25183</v>
      </c>
      <c r="G32" s="13">
        <v>32892</v>
      </c>
      <c r="H32" s="13">
        <v>37261</v>
      </c>
      <c r="I32" s="13">
        <v>36054</v>
      </c>
      <c r="J32" s="13">
        <v>39811</v>
      </c>
      <c r="K32" s="13">
        <v>52993</v>
      </c>
      <c r="L32" s="13">
        <v>63890</v>
      </c>
      <c r="M32" s="13"/>
      <c r="N32" s="15">
        <v>9.5</v>
      </c>
      <c r="O32" s="11"/>
      <c r="P32" s="11"/>
      <c r="Q32" s="17" t="s">
        <v>18</v>
      </c>
    </row>
    <row r="33" spans="1:17" s="2" customFormat="1" ht="24" customHeight="1">
      <c r="A33" s="15">
        <v>9.6</v>
      </c>
      <c r="B33" s="15"/>
      <c r="C33" s="16"/>
      <c r="D33" s="18" t="s">
        <v>24</v>
      </c>
      <c r="E33" s="13">
        <v>33928</v>
      </c>
      <c r="F33" s="13">
        <v>37064</v>
      </c>
      <c r="G33" s="13">
        <v>41508</v>
      </c>
      <c r="H33" s="13">
        <v>46357</v>
      </c>
      <c r="I33" s="13">
        <v>50203</v>
      </c>
      <c r="J33" s="13">
        <v>58387</v>
      </c>
      <c r="K33" s="13">
        <v>75039</v>
      </c>
      <c r="L33" s="13">
        <v>83929</v>
      </c>
      <c r="M33" s="13"/>
      <c r="N33" s="15">
        <v>9.6</v>
      </c>
      <c r="O33" s="11"/>
      <c r="P33" s="11"/>
      <c r="Q33" s="17" t="s">
        <v>19</v>
      </c>
    </row>
    <row r="34" spans="1:17" s="3" customFormat="1" ht="24" customHeight="1">
      <c r="A34" s="19">
        <v>10</v>
      </c>
      <c r="B34" s="19"/>
      <c r="C34" s="20"/>
      <c r="D34" s="21" t="s">
        <v>65</v>
      </c>
      <c r="E34" s="14">
        <v>53956</v>
      </c>
      <c r="F34" s="14">
        <v>64717</v>
      </c>
      <c r="G34" s="14">
        <v>77041</v>
      </c>
      <c r="H34" s="14">
        <v>93007</v>
      </c>
      <c r="I34" s="14">
        <v>102089</v>
      </c>
      <c r="J34" s="14">
        <v>112985</v>
      </c>
      <c r="K34" s="14">
        <v>122305</v>
      </c>
      <c r="L34" s="14">
        <v>127132</v>
      </c>
      <c r="M34" s="14"/>
      <c r="N34" s="19">
        <v>10</v>
      </c>
      <c r="O34" s="19"/>
      <c r="P34" s="19"/>
      <c r="Q34" s="22" t="s">
        <v>66</v>
      </c>
    </row>
    <row r="35" spans="1:17" s="7" customFormat="1" ht="24" customHeight="1">
      <c r="A35" s="27">
        <v>11</v>
      </c>
      <c r="B35" s="27"/>
      <c r="C35" s="28"/>
      <c r="D35" s="29" t="s">
        <v>23</v>
      </c>
      <c r="E35" s="30">
        <f aca="true" t="shared" si="6" ref="E35:L35">E17+E23+E27+E34</f>
        <v>606532</v>
      </c>
      <c r="F35" s="30">
        <f t="shared" si="6"/>
        <v>722553</v>
      </c>
      <c r="G35" s="30">
        <f t="shared" si="6"/>
        <v>897050</v>
      </c>
      <c r="H35" s="30">
        <f t="shared" si="6"/>
        <v>1089620</v>
      </c>
      <c r="I35" s="30">
        <f t="shared" si="6"/>
        <v>1169131</v>
      </c>
      <c r="J35" s="30">
        <f t="shared" si="6"/>
        <v>1270646</v>
      </c>
      <c r="K35" s="30">
        <f t="shared" si="6"/>
        <v>1656149</v>
      </c>
      <c r="L35" s="30">
        <f t="shared" si="6"/>
        <v>1786650</v>
      </c>
      <c r="M35" s="30"/>
      <c r="N35" s="27">
        <v>11</v>
      </c>
      <c r="O35" s="27"/>
      <c r="P35" s="27"/>
      <c r="Q35" s="31" t="s">
        <v>20</v>
      </c>
    </row>
    <row r="36" spans="1:17" s="2" customFormat="1" ht="15" customHeight="1">
      <c r="A36" s="19"/>
      <c r="B36" s="19"/>
      <c r="C36" s="20"/>
      <c r="E36" s="14"/>
      <c r="F36" s="14"/>
      <c r="G36" s="14"/>
      <c r="H36" s="14"/>
      <c r="I36" s="14"/>
      <c r="J36" s="14"/>
      <c r="K36" s="14"/>
      <c r="L36" s="14"/>
      <c r="M36" s="14"/>
      <c r="N36" s="19"/>
      <c r="O36" s="19"/>
      <c r="P36" s="19"/>
      <c r="Q36" s="22"/>
    </row>
    <row r="37" spans="2:7" s="1" customFormat="1" ht="19.5" customHeight="1">
      <c r="B37" s="35"/>
      <c r="C37" s="35"/>
      <c r="D37" s="14" t="s">
        <v>71</v>
      </c>
      <c r="E37" s="21"/>
      <c r="F37" s="21"/>
      <c r="G37" s="21"/>
    </row>
    <row r="38" spans="1:4" s="1" customFormat="1" ht="19.5" customHeight="1">
      <c r="A38" s="19"/>
      <c r="B38" s="19"/>
      <c r="C38" s="19"/>
      <c r="D38" s="19" t="s">
        <v>70</v>
      </c>
    </row>
  </sheetData>
  <sheetProtection/>
  <mergeCells count="13">
    <mergeCell ref="A1:Q1"/>
    <mergeCell ref="A8:D8"/>
    <mergeCell ref="M7:Q7"/>
    <mergeCell ref="M8:Q8"/>
    <mergeCell ref="A2:Q2"/>
    <mergeCell ref="A3:Q3"/>
    <mergeCell ref="A4:Q4"/>
    <mergeCell ref="A7:D7"/>
    <mergeCell ref="A5:Q5"/>
    <mergeCell ref="A22:B22"/>
    <mergeCell ref="N22:O22"/>
    <mergeCell ref="N21:O21"/>
    <mergeCell ref="A21:B21"/>
  </mergeCells>
  <printOptions horizontalCentered="1"/>
  <pageMargins left="0.75" right="0.75" top="1" bottom="1" header="0.5" footer="0.5"/>
  <pageSetup firstPageNumber="141" useFirstPageNumber="1" horizontalDpi="600" verticalDpi="600" orientation="portrait" paperSize="9" scale="64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2013-08-07T11:20:44Z</cp:lastPrinted>
  <dcterms:created xsi:type="dcterms:W3CDTF">1997-04-27T11:23:49Z</dcterms:created>
  <dcterms:modified xsi:type="dcterms:W3CDTF">2013-08-07T11:20:59Z</dcterms:modified>
  <cp:category/>
  <cp:version/>
  <cp:contentType/>
  <cp:contentStatus/>
</cp:coreProperties>
</file>