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25" activeTab="0"/>
  </bookViews>
  <sheets>
    <sheet name="S45" sheetId="1" r:id="rId1"/>
  </sheets>
  <definedNames>
    <definedName name="_Parse_Out" hidden="1">#REF!</definedName>
    <definedName name="_xlnm.Print_Area" localSheetId="0">'S45'!$A$1:$L$28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<sst xmlns="http://schemas.openxmlformats.org/spreadsheetml/2006/main" count="65" uniqueCount="58">
  <si>
    <t>STATEMENT 45: CAPITAL FINANCE ACCOUNT OF COMMUNICATION #</t>
  </si>
  <si>
    <t>change in stocks @</t>
  </si>
  <si>
    <t>purchase of land,net</t>
  </si>
  <si>
    <t>net saving</t>
  </si>
  <si>
    <t>capital transfers,net</t>
  </si>
  <si>
    <t>loans and advances</t>
  </si>
  <si>
    <t>loans from central govt</t>
  </si>
  <si>
    <t>foreign liabilities+</t>
  </si>
  <si>
    <t>other domestic liabilities</t>
  </si>
  <si>
    <t>item</t>
  </si>
  <si>
    <t>àÉn</t>
  </si>
  <si>
    <t>gross investment</t>
  </si>
  <si>
    <t>ºÉBÉEãÉ ºlÉÉªÉÉÒ {ÉÚÆVÉÉÒ ÉÊxÉàÉÉÇhÉ</t>
  </si>
  <si>
    <t>£ÉÚÉÊàÉ µÉEªÉ, ÉÊxÉ´ÉãÉ</t>
  </si>
  <si>
    <t>ÉÊxÉ´ÉãÉ ¤ÉSÉiÉ</t>
  </si>
  <si>
    <t>{ÉÚÆVÉÉÒ cºiÉÉÆiÉ®hÉ, ÉÊxÉ´ÉãÉ</t>
  </si>
  <si>
    <t>ºÉBÉEãÉ  ÉÊxÉ´Éä¶É ÉÊ´ÉkÉ |É¤ÉÆvÉ</t>
  </si>
  <si>
    <t>+ÉxªÉ nä¶ÉÉÒªÉ näxÉnÉÉÊ®ªÉÉÆ</t>
  </si>
  <si>
    <t>ºÉBÉEãÉ  ÉÊxÉ´Éä¶É</t>
  </si>
  <si>
    <t>investment in shares</t>
  </si>
  <si>
    <t xml:space="preserve">ºlÉÉªÉÉÒ {ÉÚÆVÉÉÒ BÉEÉ +É´ÉFÉªÉ </t>
  </si>
  <si>
    <r>
      <t>#</t>
    </r>
    <r>
      <rPr>
        <b/>
        <sz val="13"/>
        <rFont val="DV_Divyae"/>
        <family val="0"/>
      </rPr>
      <t xml:space="preserve"> nÚ®ºÉÆSÉÉ® {ÉEèBÉD]ÉÊ®ªÉÉå ºÉÉÊciÉ *</t>
    </r>
  </si>
  <si>
    <r>
      <t xml:space="preserve"> @</t>
    </r>
    <r>
      <rPr>
        <b/>
        <sz val="13"/>
        <rFont val="DV_Divyae"/>
        <family val="0"/>
      </rPr>
      <t xml:space="preserve"> ãÉäJÉÉ JÉÉiÉÉå BÉEä +ÉxÉÖºÉÉ®</t>
    </r>
  </si>
  <si>
    <r>
      <t xml:space="preserve"> </t>
    </r>
    <r>
      <rPr>
        <b/>
        <sz val="13"/>
        <rFont val="Arial Narrow"/>
        <family val="2"/>
      </rPr>
      <t>+</t>
    </r>
    <r>
      <rPr>
        <b/>
        <sz val="13"/>
        <rFont val="DV_Divyae"/>
        <family val="0"/>
      </rPr>
      <t xml:space="preserve"> +ÉãÉMÉ ºÉä +ÉÉÆBÉE½ä ¤ÉVÉ] àÉå ={ÉãÉ¤vÉ xÉcÉÓ cé *</t>
    </r>
  </si>
  <si>
    <r>
      <t xml:space="preserve">º]ÉìBÉE àÉå +ÉÆiÉ® </t>
    </r>
    <r>
      <rPr>
        <sz val="13"/>
        <rFont val="Arial Narrow"/>
        <family val="2"/>
      </rPr>
      <t>@</t>
    </r>
  </si>
  <si>
    <r>
      <t>xÉBÉEn +ÉÉè® ¤ÉéBÉE ¶Éä­É</t>
    </r>
    <r>
      <rPr>
        <sz val="13"/>
        <rFont val="Arial Narrow"/>
        <family val="2"/>
      </rPr>
      <t xml:space="preserve"> +</t>
    </r>
  </si>
  <si>
    <r>
      <t>ÉÊ´Énä¶ÉÉÒ näxÉnÉÉÊ®ªÉÉÆ</t>
    </r>
    <r>
      <rPr>
        <sz val="13"/>
        <rFont val="Arial Narrow"/>
        <family val="2"/>
      </rPr>
      <t xml:space="preserve"> +</t>
    </r>
  </si>
  <si>
    <t xml:space="preserve">ÉÊ´ÉkÉÉÒªÉ {ÉÉÊ®ºÉÆ{ÉÉÊkÉªÉÉå BÉEÉ         </t>
  </si>
  <si>
    <t>ÉÊxÉ´ÉãÉ +ÉVÉÇxÉ</t>
  </si>
  <si>
    <t xml:space="preserve">net acquisition of               </t>
  </si>
  <si>
    <t xml:space="preserve"> financial assets </t>
  </si>
  <si>
    <t>consumption of fixed capital</t>
  </si>
  <si>
    <t>gross fixed capital formation</t>
  </si>
  <si>
    <r>
      <t>ÉÊxÉ´ÉãÉ jÉ@hÉ,</t>
    </r>
    <r>
      <rPr>
        <b/>
        <sz val="13"/>
        <rFont val="Arial Narrow"/>
        <family val="2"/>
      </rPr>
      <t xml:space="preserve"> </t>
    </r>
    <r>
      <rPr>
        <b/>
        <sz val="12"/>
        <rFont val="Arial Narrow"/>
        <family val="2"/>
      </rPr>
      <t>( 8-4)</t>
    </r>
    <r>
      <rPr>
        <b/>
        <sz val="13"/>
        <rFont val="DV_Divyae"/>
        <family val="0"/>
      </rPr>
      <t xml:space="preserve"> ªÉÉ</t>
    </r>
    <r>
      <rPr>
        <b/>
        <sz val="13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(13-17)    </t>
    </r>
    <r>
      <rPr>
        <b/>
        <sz val="13"/>
        <rFont val="DV_Divyae"/>
        <family val="0"/>
      </rPr>
      <t xml:space="preserve">  </t>
    </r>
  </si>
  <si>
    <t xml:space="preserve">cash and bank balances+                 </t>
  </si>
  <si>
    <t>ÉÊxÉ´Éä¶É iÉlÉÉ ¶ÉäªÉ® A´ÉÆ |ÉÉÊiÉ£ÉÚÉÊiÉªÉÉÆ</t>
  </si>
  <si>
    <t>jÉ@hÉ iÉlÉÉ +ÉÉÊOÉàÉ ®ÉÉÊ¶ÉªÉÉÆ &lt;iªÉÉÆÉÊn</t>
  </si>
  <si>
    <t xml:space="preserve">BÉEäxpÉÒªÉ ºÉ®BÉEÉ® ºÉä jÉ@hÉ &lt;iªÉÉÉÊn     </t>
  </si>
  <si>
    <t xml:space="preserve">net lending (8-4) or (13-17)            </t>
  </si>
  <si>
    <t xml:space="preserve">näxÉnÉÉÊ®ªÉÉå BÉEÉ ÉÊxÉ´ÉãÉ nÉÉÊªÉi´É       </t>
  </si>
  <si>
    <t>net incurrence of  liabilities</t>
  </si>
  <si>
    <t>finance of gross investment</t>
  </si>
  <si>
    <t>-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</si>
  <si>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45: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ºÉÆSÉÉ® BÉEÉ {ÉÚÆVÉÉÒMÉiÉ ÉÊ´ÉkÉ ãÉäJÉÉ</t>
    </r>
    <r>
      <rPr>
        <b/>
        <sz val="14"/>
        <rFont val="Arial Narrow"/>
        <family val="2"/>
      </rPr>
      <t xml:space="preserve"> # 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</si>
  <si>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</si>
  <si>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t xml:space="preserve">  #  Includes Telecom Factories.</t>
  </si>
  <si>
    <t xml:space="preserve">  @  As per books of accounts.</t>
  </si>
  <si>
    <t xml:space="preserve">  +  Not separately available from budget documents.</t>
  </si>
  <si>
    <t xml:space="preserve"> (BÉE®Éä½ °ô{ÉªÉä)</t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</si>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</sst>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DV_Divya"/>
      <family val="0"/>
    </font>
    <font>
      <i/>
      <sz val="10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sz val="13"/>
      <name val="Arial Narrow"/>
      <family val="2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16"/>
      <name val="Arial Narrow"/>
      <family val="2"/>
    </font>
    <font>
      <b/>
      <sz val="16"/>
      <name val="DV_Divyae"/>
      <family val="0"/>
    </font>
    <font>
      <b/>
      <sz val="13"/>
      <name val="Rupee Foradian"/>
      <family val="2"/>
    </font>
    <font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vertical="center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zoomScalePageLayoutView="0" workbookViewId="0" topLeftCell="A19">
      <selection activeCell="A1" sqref="A1:L1"/>
    </sheetView>
  </sheetViews>
  <sheetFormatPr defaultColWidth="9.00390625" defaultRowHeight="12.75"/>
  <cols>
    <col min="1" max="1" width="4.125" style="35" customWidth="1"/>
    <col min="2" max="2" width="23.625" style="35" customWidth="1"/>
    <col min="3" max="10" width="7.875" style="35" customWidth="1"/>
    <col min="11" max="11" width="4.125" style="35" customWidth="1"/>
    <col min="12" max="12" width="23.625" style="35" customWidth="1"/>
    <col min="13" max="16384" width="9.00390625" style="35" customWidth="1"/>
  </cols>
  <sheetData>
    <row r="1" spans="1:12" s="33" customFormat="1" ht="34.5" customHeight="1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4" customFormat="1" ht="34.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34.5" customHeight="1">
      <c r="A3" s="45" t="s">
        <v>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1" customFormat="1" ht="34.5" customHeight="1">
      <c r="A4" s="18"/>
      <c r="B4" s="17"/>
      <c r="C4" s="49" t="s">
        <v>48</v>
      </c>
      <c r="D4" s="49"/>
      <c r="I4" s="37" t="s">
        <v>55</v>
      </c>
      <c r="J4" s="36"/>
      <c r="K4" s="36"/>
      <c r="L4" s="19"/>
    </row>
    <row r="5" spans="1:12" s="2" customFormat="1" ht="30" customHeight="1">
      <c r="A5" s="48" t="s">
        <v>10</v>
      </c>
      <c r="B5" s="48"/>
      <c r="C5" s="15" t="s">
        <v>49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  <c r="I5" s="15" t="s">
        <v>56</v>
      </c>
      <c r="J5" s="15" t="s">
        <v>57</v>
      </c>
      <c r="K5" s="47" t="s">
        <v>9</v>
      </c>
      <c r="L5" s="47"/>
    </row>
    <row r="6" spans="1:12" s="9" customFormat="1" ht="30" customHeight="1">
      <c r="A6" s="42">
        <v>1</v>
      </c>
      <c r="B6" s="42"/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42">
        <v>1</v>
      </c>
      <c r="L6" s="42"/>
    </row>
    <row r="7" spans="1:12" s="2" customFormat="1" ht="30" customHeight="1">
      <c r="A7" s="8">
        <v>1</v>
      </c>
      <c r="B7" s="20" t="s">
        <v>24</v>
      </c>
      <c r="C7" s="9">
        <v>-2</v>
      </c>
      <c r="D7" s="9">
        <v>-1</v>
      </c>
      <c r="E7" s="9">
        <v>0</v>
      </c>
      <c r="F7" s="9">
        <v>0</v>
      </c>
      <c r="G7" s="9">
        <v>-1</v>
      </c>
      <c r="H7" s="38">
        <v>0</v>
      </c>
      <c r="I7" s="38">
        <v>0</v>
      </c>
      <c r="J7" s="38">
        <v>0</v>
      </c>
      <c r="K7" s="8">
        <v>1</v>
      </c>
      <c r="L7" s="10" t="s">
        <v>1</v>
      </c>
    </row>
    <row r="8" spans="1:12" s="2" customFormat="1" ht="30" customHeight="1">
      <c r="A8" s="8">
        <v>2</v>
      </c>
      <c r="B8" s="20" t="s">
        <v>12</v>
      </c>
      <c r="C8" s="9">
        <v>142</v>
      </c>
      <c r="D8" s="9">
        <v>277</v>
      </c>
      <c r="E8" s="9">
        <v>296</v>
      </c>
      <c r="F8" s="9">
        <v>91</v>
      </c>
      <c r="G8" s="9">
        <v>245</v>
      </c>
      <c r="H8" s="38">
        <v>255</v>
      </c>
      <c r="I8" s="38">
        <v>279</v>
      </c>
      <c r="J8" s="38">
        <v>268</v>
      </c>
      <c r="K8" s="8">
        <v>2</v>
      </c>
      <c r="L8" s="23" t="s">
        <v>32</v>
      </c>
    </row>
    <row r="9" spans="1:12" s="2" customFormat="1" ht="30" customHeight="1">
      <c r="A9" s="8">
        <v>3</v>
      </c>
      <c r="B9" s="20" t="s">
        <v>13</v>
      </c>
      <c r="C9" s="9">
        <v>0</v>
      </c>
      <c r="D9" s="9">
        <v>1</v>
      </c>
      <c r="E9" s="9">
        <v>2</v>
      </c>
      <c r="F9" s="9">
        <v>0</v>
      </c>
      <c r="G9" s="9">
        <v>0</v>
      </c>
      <c r="H9" s="38">
        <v>0</v>
      </c>
      <c r="I9" s="38">
        <v>1</v>
      </c>
      <c r="J9" s="38">
        <v>1</v>
      </c>
      <c r="K9" s="8">
        <v>3</v>
      </c>
      <c r="L9" s="10" t="s">
        <v>2</v>
      </c>
    </row>
    <row r="10" spans="1:12" s="2" customFormat="1" ht="30" customHeight="1">
      <c r="A10" s="24">
        <v>4</v>
      </c>
      <c r="B10" s="13" t="s">
        <v>18</v>
      </c>
      <c r="C10" s="25">
        <f aca="true" t="shared" si="0" ref="C10:J10">+C7+C8+C9</f>
        <v>140</v>
      </c>
      <c r="D10" s="25">
        <f t="shared" si="0"/>
        <v>277</v>
      </c>
      <c r="E10" s="25">
        <f t="shared" si="0"/>
        <v>298</v>
      </c>
      <c r="F10" s="25">
        <f t="shared" si="0"/>
        <v>91</v>
      </c>
      <c r="G10" s="25">
        <f t="shared" si="0"/>
        <v>244</v>
      </c>
      <c r="H10" s="25">
        <f t="shared" si="0"/>
        <v>255</v>
      </c>
      <c r="I10" s="25">
        <f t="shared" si="0"/>
        <v>280</v>
      </c>
      <c r="J10" s="25">
        <f t="shared" si="0"/>
        <v>269</v>
      </c>
      <c r="K10" s="24">
        <v>4</v>
      </c>
      <c r="L10" s="14" t="s">
        <v>11</v>
      </c>
    </row>
    <row r="11" spans="1:12" s="2" customFormat="1" ht="30" customHeight="1">
      <c r="A11" s="8">
        <v>5</v>
      </c>
      <c r="B11" s="20" t="s">
        <v>14</v>
      </c>
      <c r="C11" s="9">
        <v>84</v>
      </c>
      <c r="D11" s="9">
        <v>97</v>
      </c>
      <c r="E11" s="9">
        <v>102</v>
      </c>
      <c r="F11" s="9">
        <v>136</v>
      </c>
      <c r="G11" s="9">
        <v>110</v>
      </c>
      <c r="H11" s="38">
        <v>201</v>
      </c>
      <c r="I11" s="38">
        <v>277</v>
      </c>
      <c r="J11" s="38">
        <v>341</v>
      </c>
      <c r="K11" s="8">
        <v>5</v>
      </c>
      <c r="L11" s="10" t="s">
        <v>3</v>
      </c>
    </row>
    <row r="12" spans="1:15" s="2" customFormat="1" ht="30" customHeight="1">
      <c r="A12" s="8">
        <v>6</v>
      </c>
      <c r="B12" s="20" t="s">
        <v>20</v>
      </c>
      <c r="C12" s="9">
        <v>165</v>
      </c>
      <c r="D12" s="9">
        <v>162</v>
      </c>
      <c r="E12" s="9">
        <v>134</v>
      </c>
      <c r="F12" s="9">
        <v>156</v>
      </c>
      <c r="G12" s="9">
        <v>169</v>
      </c>
      <c r="H12" s="40">
        <v>190.6143146434857</v>
      </c>
      <c r="I12" s="40">
        <v>67.91177296514567</v>
      </c>
      <c r="J12" s="40">
        <v>147.58630913044303</v>
      </c>
      <c r="K12" s="8">
        <v>6</v>
      </c>
      <c r="L12" s="10" t="s">
        <v>31</v>
      </c>
      <c r="N12" s="9"/>
      <c r="O12" s="9"/>
    </row>
    <row r="13" spans="1:12" s="2" customFormat="1" ht="30" customHeight="1">
      <c r="A13" s="8">
        <v>7</v>
      </c>
      <c r="B13" s="20" t="s">
        <v>15</v>
      </c>
      <c r="C13" s="11"/>
      <c r="D13" s="11"/>
      <c r="E13" s="11"/>
      <c r="F13" s="11"/>
      <c r="G13" s="11"/>
      <c r="H13" s="11"/>
      <c r="I13" s="11"/>
      <c r="J13" s="11"/>
      <c r="K13" s="8">
        <v>7</v>
      </c>
      <c r="L13" s="10" t="s">
        <v>4</v>
      </c>
    </row>
    <row r="14" spans="1:12" s="2" customFormat="1" ht="30" customHeight="1">
      <c r="A14" s="24">
        <v>8</v>
      </c>
      <c r="B14" s="13" t="s">
        <v>16</v>
      </c>
      <c r="C14" s="25">
        <f aca="true" t="shared" si="1" ref="C14:H14">+C11+C12</f>
        <v>249</v>
      </c>
      <c r="D14" s="25">
        <f t="shared" si="1"/>
        <v>259</v>
      </c>
      <c r="E14" s="25">
        <f t="shared" si="1"/>
        <v>236</v>
      </c>
      <c r="F14" s="25">
        <f t="shared" si="1"/>
        <v>292</v>
      </c>
      <c r="G14" s="25">
        <f t="shared" si="1"/>
        <v>279</v>
      </c>
      <c r="H14" s="39">
        <f t="shared" si="1"/>
        <v>391.6143146434857</v>
      </c>
      <c r="I14" s="39">
        <f>+I11+I12</f>
        <v>344.9117729651457</v>
      </c>
      <c r="J14" s="39">
        <f>+J11+J12</f>
        <v>488.58630913044306</v>
      </c>
      <c r="K14" s="24">
        <v>8</v>
      </c>
      <c r="L14" s="26" t="s">
        <v>41</v>
      </c>
    </row>
    <row r="15" spans="1:12" s="2" customFormat="1" ht="30" customHeight="1">
      <c r="A15" s="24">
        <v>9</v>
      </c>
      <c r="B15" s="27" t="s">
        <v>33</v>
      </c>
      <c r="C15" s="25">
        <f aca="true" t="shared" si="2" ref="C15:J15">+C14-C10</f>
        <v>109</v>
      </c>
      <c r="D15" s="25">
        <f t="shared" si="2"/>
        <v>-18</v>
      </c>
      <c r="E15" s="25">
        <f t="shared" si="2"/>
        <v>-62</v>
      </c>
      <c r="F15" s="25">
        <f t="shared" si="2"/>
        <v>201</v>
      </c>
      <c r="G15" s="25">
        <f t="shared" si="2"/>
        <v>35</v>
      </c>
      <c r="H15" s="39">
        <f t="shared" si="2"/>
        <v>136.61431464348573</v>
      </c>
      <c r="I15" s="39">
        <f t="shared" si="2"/>
        <v>64.9117729651457</v>
      </c>
      <c r="J15" s="39">
        <f t="shared" si="2"/>
        <v>219.58630913044306</v>
      </c>
      <c r="K15" s="24">
        <v>9</v>
      </c>
      <c r="L15" s="14" t="s">
        <v>38</v>
      </c>
    </row>
    <row r="16" spans="1:14" s="2" customFormat="1" ht="30" customHeight="1">
      <c r="A16" s="8">
        <v>10</v>
      </c>
      <c r="B16" s="20" t="s">
        <v>25</v>
      </c>
      <c r="C16" s="11"/>
      <c r="D16" s="11"/>
      <c r="E16" s="11"/>
      <c r="F16" s="11"/>
      <c r="G16" s="11"/>
      <c r="H16" s="11"/>
      <c r="I16" s="11"/>
      <c r="J16" s="11"/>
      <c r="K16" s="8">
        <v>10</v>
      </c>
      <c r="L16" s="23" t="s">
        <v>34</v>
      </c>
      <c r="N16" s="3"/>
    </row>
    <row r="17" spans="1:12" s="2" customFormat="1" ht="33.75" customHeight="1">
      <c r="A17" s="8">
        <v>11</v>
      </c>
      <c r="B17" s="22" t="s">
        <v>35</v>
      </c>
      <c r="C17" s="11"/>
      <c r="D17" s="11"/>
      <c r="E17" s="11"/>
      <c r="F17" s="11"/>
      <c r="G17" s="11"/>
      <c r="H17" s="11"/>
      <c r="I17" s="11"/>
      <c r="J17" s="11"/>
      <c r="K17" s="8">
        <v>11</v>
      </c>
      <c r="L17" s="10" t="s">
        <v>19</v>
      </c>
    </row>
    <row r="18" spans="1:12" s="2" customFormat="1" ht="30" customHeight="1">
      <c r="A18" s="8">
        <v>12</v>
      </c>
      <c r="B18" s="22" t="s">
        <v>36</v>
      </c>
      <c r="C18" s="11"/>
      <c r="D18" s="11"/>
      <c r="E18" s="11"/>
      <c r="F18" s="11"/>
      <c r="G18" s="11"/>
      <c r="H18" s="11"/>
      <c r="I18" s="11"/>
      <c r="J18" s="11"/>
      <c r="K18" s="8">
        <v>12</v>
      </c>
      <c r="L18" s="10" t="s">
        <v>5</v>
      </c>
    </row>
    <row r="19" spans="1:12" s="2" customFormat="1" ht="30" customHeight="1">
      <c r="A19" s="24">
        <v>13</v>
      </c>
      <c r="B19" s="27" t="s">
        <v>27</v>
      </c>
      <c r="C19" s="24" t="s">
        <v>42</v>
      </c>
      <c r="D19" s="24" t="s">
        <v>42</v>
      </c>
      <c r="E19" s="24" t="s">
        <v>42</v>
      </c>
      <c r="F19" s="24" t="s">
        <v>42</v>
      </c>
      <c r="G19" s="24" t="s">
        <v>42</v>
      </c>
      <c r="H19" s="24" t="s">
        <v>42</v>
      </c>
      <c r="I19" s="24" t="s">
        <v>42</v>
      </c>
      <c r="J19" s="24" t="s">
        <v>42</v>
      </c>
      <c r="K19" s="24">
        <v>13</v>
      </c>
      <c r="L19" s="26" t="s">
        <v>29</v>
      </c>
    </row>
    <row r="20" spans="1:12" s="2" customFormat="1" ht="30" customHeight="1">
      <c r="A20" s="24"/>
      <c r="B20" s="27" t="s">
        <v>28</v>
      </c>
      <c r="C20" s="28"/>
      <c r="D20" s="28"/>
      <c r="E20" s="28"/>
      <c r="F20" s="28"/>
      <c r="G20" s="28"/>
      <c r="H20" s="28"/>
      <c r="I20" s="28"/>
      <c r="J20" s="28"/>
      <c r="K20" s="24"/>
      <c r="L20" s="26" t="s">
        <v>30</v>
      </c>
    </row>
    <row r="21" spans="1:12" s="2" customFormat="1" ht="30" customHeight="1">
      <c r="A21" s="8">
        <v>14</v>
      </c>
      <c r="B21" s="22" t="s">
        <v>37</v>
      </c>
      <c r="C21" s="11"/>
      <c r="D21" s="11"/>
      <c r="E21" s="11"/>
      <c r="F21" s="11"/>
      <c r="G21" s="11"/>
      <c r="H21" s="11"/>
      <c r="I21" s="11"/>
      <c r="J21" s="11"/>
      <c r="K21" s="8">
        <v>14</v>
      </c>
      <c r="L21" s="10" t="s">
        <v>6</v>
      </c>
    </row>
    <row r="22" spans="1:12" s="2" customFormat="1" ht="30" customHeight="1">
      <c r="A22" s="8">
        <v>15</v>
      </c>
      <c r="B22" s="20" t="s">
        <v>26</v>
      </c>
      <c r="C22" s="11"/>
      <c r="D22" s="11"/>
      <c r="E22" s="11"/>
      <c r="F22" s="11"/>
      <c r="G22" s="11"/>
      <c r="H22" s="11"/>
      <c r="I22" s="11"/>
      <c r="J22" s="11"/>
      <c r="K22" s="8">
        <v>15</v>
      </c>
      <c r="L22" s="10" t="s">
        <v>7</v>
      </c>
    </row>
    <row r="23" spans="1:12" s="2" customFormat="1" ht="30" customHeight="1">
      <c r="A23" s="8">
        <v>16</v>
      </c>
      <c r="B23" s="21" t="s">
        <v>17</v>
      </c>
      <c r="C23" s="9">
        <f aca="true" t="shared" si="3" ref="C23:J23">+C24</f>
        <v>-109</v>
      </c>
      <c r="D23" s="9">
        <f t="shared" si="3"/>
        <v>18</v>
      </c>
      <c r="E23" s="9">
        <f t="shared" si="3"/>
        <v>62</v>
      </c>
      <c r="F23" s="9">
        <f t="shared" si="3"/>
        <v>-201</v>
      </c>
      <c r="G23" s="9">
        <f t="shared" si="3"/>
        <v>-35</v>
      </c>
      <c r="H23" s="38">
        <f t="shared" si="3"/>
        <v>-136.61431464348573</v>
      </c>
      <c r="I23" s="38">
        <f t="shared" si="3"/>
        <v>-64.9117729651457</v>
      </c>
      <c r="J23" s="38">
        <f t="shared" si="3"/>
        <v>-219.58630913044306</v>
      </c>
      <c r="K23" s="8">
        <v>16</v>
      </c>
      <c r="L23" s="23" t="s">
        <v>8</v>
      </c>
    </row>
    <row r="24" spans="1:12" s="2" customFormat="1" ht="30" customHeight="1">
      <c r="A24" s="29">
        <v>17</v>
      </c>
      <c r="B24" s="30" t="s">
        <v>39</v>
      </c>
      <c r="C24" s="31">
        <f aca="true" t="shared" si="4" ref="C24:H24">-C15</f>
        <v>-109</v>
      </c>
      <c r="D24" s="31">
        <f t="shared" si="4"/>
        <v>18</v>
      </c>
      <c r="E24" s="31">
        <f t="shared" si="4"/>
        <v>62</v>
      </c>
      <c r="F24" s="31">
        <f t="shared" si="4"/>
        <v>-201</v>
      </c>
      <c r="G24" s="31">
        <f t="shared" si="4"/>
        <v>-35</v>
      </c>
      <c r="H24" s="41">
        <f t="shared" si="4"/>
        <v>-136.61431464348573</v>
      </c>
      <c r="I24" s="41">
        <f>-I15</f>
        <v>-64.9117729651457</v>
      </c>
      <c r="J24" s="41">
        <f>-J15</f>
        <v>-219.58630913044306</v>
      </c>
      <c r="K24" s="29">
        <v>17</v>
      </c>
      <c r="L24" s="32" t="s">
        <v>40</v>
      </c>
    </row>
    <row r="25" spans="1:12" s="2" customFormat="1" ht="15" customHeight="1">
      <c r="A25" s="24"/>
      <c r="B25" s="13"/>
      <c r="C25" s="25"/>
      <c r="D25" s="25"/>
      <c r="E25" s="25"/>
      <c r="F25" s="25"/>
      <c r="G25" s="25"/>
      <c r="H25" s="25"/>
      <c r="I25" s="25"/>
      <c r="J25" s="25"/>
      <c r="K25" s="24"/>
      <c r="L25" s="26"/>
    </row>
    <row r="26" spans="2:11" s="5" customFormat="1" ht="25.5" customHeight="1">
      <c r="B26" s="12" t="s">
        <v>21</v>
      </c>
      <c r="F26" s="14"/>
      <c r="I26" s="14" t="s">
        <v>45</v>
      </c>
      <c r="K26" s="6"/>
    </row>
    <row r="27" spans="2:11" s="5" customFormat="1" ht="25.5" customHeight="1">
      <c r="B27" s="12" t="s">
        <v>22</v>
      </c>
      <c r="F27" s="14"/>
      <c r="I27" s="14" t="s">
        <v>46</v>
      </c>
      <c r="K27" s="6"/>
    </row>
    <row r="28" spans="2:11" s="5" customFormat="1" ht="25.5" customHeight="1">
      <c r="B28" s="13" t="s">
        <v>23</v>
      </c>
      <c r="F28" s="14"/>
      <c r="I28" s="14" t="s">
        <v>47</v>
      </c>
      <c r="K28" s="6"/>
    </row>
    <row r="29" s="7" customFormat="1" ht="13.5">
      <c r="B29" s="4"/>
    </row>
    <row r="30" s="1" customFormat="1" ht="12.75"/>
    <row r="31" s="1" customFormat="1" ht="12.75"/>
    <row r="32" spans="2:12" s="1" customFormat="1" ht="12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</sheetData>
  <sheetProtection/>
  <mergeCells count="8">
    <mergeCell ref="A6:B6"/>
    <mergeCell ref="A1:L1"/>
    <mergeCell ref="A2:L2"/>
    <mergeCell ref="A3:L3"/>
    <mergeCell ref="K6:L6"/>
    <mergeCell ref="K5:L5"/>
    <mergeCell ref="A5:B5"/>
    <mergeCell ref="C4:D4"/>
  </mergeCells>
  <printOptions horizontalCentered="1"/>
  <pageMargins left="0.75" right="0.75" top="0.75" bottom="0.75" header="0.5" footer="0.5"/>
  <pageSetup firstPageNumber="143" useFirstPageNumber="1" horizontalDpi="600" verticalDpi="600" orientation="portrait" paperSize="9" scale="68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2013-08-07T11:23:17Z</cp:lastPrinted>
  <dcterms:created xsi:type="dcterms:W3CDTF">1997-04-27T11:24:27Z</dcterms:created>
  <dcterms:modified xsi:type="dcterms:W3CDTF">2013-08-07T11:23:37Z</dcterms:modified>
  <cp:category/>
  <cp:version/>
  <cp:contentType/>
  <cp:contentStatus/>
</cp:coreProperties>
</file>