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54" sheetId="1" r:id="rId1"/>
  </sheets>
  <definedNames>
    <definedName name="_Parse_Out" hidden="1">#REF!</definedName>
    <definedName name="_xlnm.Print_Area" localSheetId="0">'S54'!$A$1:$W$28</definedName>
  </definedNames>
  <calcPr fullCalcOnLoad="1"/>
</workbook>
</file>

<file path=xl/sharedStrings.xml><?xml version="1.0" encoding="utf-8"?>
<sst xmlns="http://schemas.openxmlformats.org/spreadsheetml/2006/main" count="69" uniqueCount="61">
  <si>
    <t>item</t>
  </si>
  <si>
    <t>agriculture</t>
  </si>
  <si>
    <t>value of output</t>
  </si>
  <si>
    <t>livestock</t>
  </si>
  <si>
    <t>inputs</t>
  </si>
  <si>
    <t>seed</t>
  </si>
  <si>
    <t>organic manure</t>
  </si>
  <si>
    <t>chemical fertilisers</t>
  </si>
  <si>
    <t>feed of livestock</t>
  </si>
  <si>
    <t>irrigation charges</t>
  </si>
  <si>
    <t>electricity</t>
  </si>
  <si>
    <t>market charges</t>
  </si>
  <si>
    <t>pesticides &amp; insecticides</t>
  </si>
  <si>
    <t>diesel oil</t>
  </si>
  <si>
    <t xml:space="preserve"> (BÉE®Éä½ °ô{ÉªÉä)</t>
  </si>
  <si>
    <t xml:space="preserve">operation of  government  </t>
  </si>
  <si>
    <t>irrigation system</t>
  </si>
  <si>
    <t>=i{ÉÉnxÉ BÉEÉ àÉÚãªÉ</t>
  </si>
  <si>
    <t>BÉEßÉÊ­É</t>
  </si>
  <si>
    <t>{É¶ÉÖvÉxÉ</t>
  </si>
  <si>
    <t>ãÉÉMÉiÉ</t>
  </si>
  <si>
    <t>¤ÉÉÒVÉ</t>
  </si>
  <si>
    <t>+ÉÉMÉæÉÊxÉBÉE JÉÉn</t>
  </si>
  <si>
    <t>=´ÉÇ®BÉE</t>
  </si>
  <si>
    <t xml:space="preserve">àÉ®ààÉiÉ, ºlÉÉªÉÉÒ {ÉÉÊ®ºÉÆ{ÉÉÊkÉªÉÉå BÉEÉ  </t>
  </si>
  <si>
    <t>{É¶ÉÖ+ÉÉäÆ BÉEÉ SÉÉ®É</t>
  </si>
  <si>
    <t>ÉËºÉSÉÉ&lt;Ç JÉSÉÇ</t>
  </si>
  <si>
    <t>àÉhbÉÒ JÉSÉÇ</t>
  </si>
  <si>
    <t>ÉÊ¤ÉVÉãÉÉÒ</t>
  </si>
  <si>
    <t>xÉÉÉÊ¶ÉBÉEÉÒ]àÉÉ®BÉE +ÉÉè® BÉEÉÒ]xÉÉ¶ÉBÉE</t>
  </si>
  <si>
    <t>bÉÒVÉãÉ iÉäãÉ</t>
  </si>
  <si>
    <t>ºÉ®BÉEÉ®ÉÒ ÉËºÉSÉÉ&lt;Ç BªÉ´ÉºlÉÉ BÉEÉ  ºÉÆSÉÉãÉxÉ</t>
  </si>
  <si>
    <t>agriculture &amp; allied activities(1-2)</t>
  </si>
  <si>
    <t>indirectly measured</t>
  </si>
  <si>
    <t>+É|ÉiªÉFÉ +ÉxÉÖàÉÉÉÊxÉiÉ ÉÊ´ÉkÉÉÒªÉ</t>
  </si>
  <si>
    <t xml:space="preserve">+ÉÆiÉÉÌxÉÉÊciÉ ºÉä´ÉÉAÆ </t>
  </si>
  <si>
    <t>financial intermediation services</t>
  </si>
  <si>
    <t xml:space="preserve">  àÉn</t>
  </si>
  <si>
    <r>
      <t xml:space="preserve">BÉEßÉÊ­É +ÉÉè®  ºÉÆ¤Ér BÉEÉªÉÇBÉEãÉÉ{É </t>
    </r>
    <r>
      <rPr>
        <sz val="13"/>
        <rFont val="Arial Narrow"/>
        <family val="2"/>
      </rPr>
      <t xml:space="preserve"> (1-2)</t>
    </r>
  </si>
  <si>
    <r>
      <t>PÉ]ÉAÆ :</t>
    </r>
    <r>
      <rPr>
        <b/>
        <sz val="13"/>
        <rFont val="DV_Divyae"/>
        <family val="0"/>
      </rPr>
      <t xml:space="preserve"> ºlÉÉªÉÉÒ {ÉÚÆVÉÉÒ  +É´ÉFÉªÉ</t>
    </r>
  </si>
  <si>
    <t xml:space="preserve">®JÉ®JÉÉ´É iÉlÉÉ |ÉSÉÉãÉxÉ ºÉÆ¤ÉÆvÉÉÒ +ÉxªÉ JÉSÉÇ </t>
  </si>
  <si>
    <t>current repairs,maintenance of fixed</t>
  </si>
  <si>
    <t>assets &amp; other operational costs</t>
  </si>
  <si>
    <r>
      <t>less</t>
    </r>
    <r>
      <rPr>
        <b/>
        <sz val="13"/>
        <rFont val="Arial Narrow"/>
        <family val="2"/>
      </rPr>
      <t>:</t>
    </r>
    <r>
      <rPr>
        <b/>
        <sz val="12"/>
        <rFont val="Arial Narrow"/>
        <family val="2"/>
      </rPr>
      <t xml:space="preserve"> consumption of fixed capital</t>
    </r>
  </si>
  <si>
    <r>
      <t xml:space="preserve"> (</t>
    </r>
    <r>
      <rPr>
        <b/>
        <sz val="16"/>
        <rFont val="Arial Narrow"/>
        <family val="2"/>
      </rPr>
      <t xml:space="preserve"> </t>
    </r>
    <r>
      <rPr>
        <b/>
        <sz val="16"/>
        <rFont val="DV_Divyae"/>
        <family val="0"/>
      </rPr>
      <t>|ÉSÉÉÊãÉiÉ £ÉÉ´ÉÉå {É®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>at current prices )</t>
    </r>
  </si>
  <si>
    <t>2004-05</t>
  </si>
  <si>
    <t>2005-06</t>
  </si>
  <si>
    <t>2006-07</t>
  </si>
  <si>
    <t>2007-08</t>
  </si>
  <si>
    <t>2008-09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</si>
  <si>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</si>
  <si>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2009-10</t>
  </si>
  <si>
    <t>( ` crore )</t>
  </si>
  <si>
    <t>2010-11</t>
  </si>
  <si>
    <t>2011-12</t>
  </si>
  <si>
    <t>STATEMENT 54: VALUE ADDED FROM AGRICULTURE  &amp; ALLIED ACTIVITIES</t>
  </si>
  <si>
    <t>gross value added</t>
  </si>
  <si>
    <t>net value added</t>
  </si>
  <si>
    <r>
      <t xml:space="preserve">  ÉÊ´É´É®hÉ </t>
    </r>
    <r>
      <rPr>
        <b/>
        <sz val="14"/>
        <rFont val="Arial Narrow"/>
        <family val="2"/>
      </rPr>
      <t xml:space="preserve"> 54:</t>
    </r>
    <r>
      <rPr>
        <b/>
        <sz val="18"/>
        <rFont val="Arial Narrow"/>
        <family val="2"/>
      </rPr>
      <t xml:space="preserve"> </t>
    </r>
    <r>
      <rPr>
        <b/>
        <sz val="18"/>
        <rFont val="DV_Divyae"/>
        <family val="0"/>
      </rPr>
      <t xml:space="preserve"> BÉEßÉÊ­É +ÉÉè® ºÉÆ¤Ér BÉEÉªÉÇBÉEãÉÉ{ÉÉå ºÉä </t>
    </r>
    <r>
      <rPr>
        <sz val="14"/>
        <rFont val="DV_Divyae"/>
        <family val="0"/>
      </rPr>
      <t>मूल्य वर्धन</t>
    </r>
    <r>
      <rPr>
        <sz val="18"/>
        <rFont val="DV_Divyae"/>
        <family val="0"/>
      </rPr>
      <t xml:space="preserve"> </t>
    </r>
  </si>
  <si>
    <r>
      <t xml:space="preserve">ÉÊxÉ´ÉãÉ </t>
    </r>
    <r>
      <rPr>
        <b/>
        <sz val="11"/>
        <rFont val="DV_Divyae"/>
        <family val="0"/>
      </rPr>
      <t>मूल्य वर्धन</t>
    </r>
    <r>
      <rPr>
        <b/>
        <sz val="14"/>
        <rFont val="DV_Divyae"/>
        <family val="0"/>
      </rPr>
      <t xml:space="preserve"> </t>
    </r>
  </si>
  <si>
    <r>
      <t xml:space="preserve">ºÉBÉEãÉ </t>
    </r>
    <r>
      <rPr>
        <b/>
        <sz val="11"/>
        <rFont val="DV_Divyae"/>
        <family val="0"/>
      </rPr>
      <t>मूल्य वर्धन</t>
    </r>
    <r>
      <rPr>
        <b/>
        <sz val="14"/>
        <rFont val="DV_Divyae"/>
        <family val="0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</si>
</sst>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4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DV_Divya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DV_Divya"/>
      <family val="0"/>
    </font>
    <font>
      <i/>
      <sz val="12"/>
      <name val="Times New Roman"/>
      <family val="1"/>
    </font>
    <font>
      <b/>
      <sz val="14"/>
      <name val="DV_Divyae"/>
      <family val="0"/>
    </font>
    <font>
      <b/>
      <sz val="14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DV_Divyae"/>
      <family val="0"/>
    </font>
    <font>
      <sz val="12"/>
      <name val="DV_Divyae"/>
      <family val="0"/>
    </font>
    <font>
      <sz val="13"/>
      <name val="DV_Divyae"/>
      <family val="0"/>
    </font>
    <font>
      <sz val="13"/>
      <name val="Arial Narrow"/>
      <family val="2"/>
    </font>
    <font>
      <b/>
      <sz val="18"/>
      <name val="DV_Divyae"/>
      <family val="0"/>
    </font>
    <font>
      <b/>
      <sz val="18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sz val="10"/>
      <name val="Arial Narrow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DV_Divyae"/>
      <family val="0"/>
    </font>
    <font>
      <sz val="18"/>
      <name val="DV_Divyae"/>
      <family val="0"/>
    </font>
    <font>
      <b/>
      <sz val="11"/>
      <name val="DV_Divya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1" fillId="3" borderId="0" applyNumberFormat="0" applyBorder="0" applyAlignment="0" applyProtection="0"/>
    <xf numFmtId="0" fontId="35" fillId="20" borderId="1" applyNumberFormat="0" applyAlignment="0" applyProtection="0"/>
    <xf numFmtId="0" fontId="3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3" fillId="7" borderId="1" applyNumberFormat="0" applyAlignment="0" applyProtection="0"/>
    <xf numFmtId="0" fontId="36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 quotePrefix="1">
      <alignment vertical="center"/>
    </xf>
    <xf numFmtId="0" fontId="1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Alignment="1" applyProtection="1">
      <alignment/>
      <protection/>
    </xf>
    <xf numFmtId="1" fontId="12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" fontId="24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tabSelected="1" view="pageBreakPreview" zoomScaleSheetLayoutView="100" zoomScalePageLayoutView="0" workbookViewId="0" topLeftCell="A13">
      <selection activeCell="C21" sqref="C21"/>
    </sheetView>
  </sheetViews>
  <sheetFormatPr defaultColWidth="9.00390625" defaultRowHeight="12.75"/>
  <cols>
    <col min="1" max="1" width="4.125" style="8" customWidth="1"/>
    <col min="2" max="2" width="1.875" style="8" customWidth="1"/>
    <col min="3" max="3" width="28.625" style="8" customWidth="1"/>
    <col min="4" max="19" width="8.625" style="8" customWidth="1"/>
    <col min="20" max="20" width="1.625" style="8" customWidth="1"/>
    <col min="21" max="21" width="4.125" style="8" customWidth="1"/>
    <col min="22" max="22" width="2.25390625" style="8" customWidth="1"/>
    <col min="23" max="23" width="28.625" style="8" customWidth="1"/>
    <col min="24" max="16384" width="9.00390625" style="8" customWidth="1"/>
  </cols>
  <sheetData>
    <row r="1" spans="1:32" s="1" customFormat="1" ht="31.5" customHeight="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5" t="s">
        <v>55</v>
      </c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28"/>
      <c r="Y1" s="28"/>
      <c r="Z1" s="28"/>
      <c r="AA1" s="28"/>
      <c r="AB1" s="28"/>
      <c r="AC1" s="29"/>
      <c r="AD1" s="29"/>
      <c r="AE1" s="29"/>
      <c r="AF1" s="29"/>
    </row>
    <row r="2" spans="1:32" s="21" customFormat="1" ht="31.5" customHeight="1">
      <c r="A2" s="55" t="s">
        <v>44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 t="s">
        <v>50</v>
      </c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28"/>
      <c r="Y2" s="28"/>
      <c r="Z2" s="28"/>
      <c r="AA2" s="28"/>
      <c r="AB2" s="28"/>
      <c r="AC2" s="29"/>
      <c r="AD2" s="29"/>
      <c r="AE2" s="29"/>
      <c r="AF2" s="29"/>
    </row>
    <row r="3" spans="2:32" s="15" customFormat="1" ht="31.5" customHeight="1">
      <c r="B3" s="16"/>
      <c r="C3" s="16"/>
      <c r="J3" s="33" t="s">
        <v>14</v>
      </c>
      <c r="K3" s="46"/>
      <c r="L3" s="53" t="s">
        <v>52</v>
      </c>
      <c r="M3" s="54"/>
      <c r="N3" s="35"/>
      <c r="O3" s="35"/>
      <c r="P3" s="35"/>
      <c r="Q3" s="35"/>
      <c r="R3" s="35"/>
      <c r="S3" s="35"/>
      <c r="Z3" s="17"/>
      <c r="AA3" s="17"/>
      <c r="AB3" s="17"/>
      <c r="AC3" s="30"/>
      <c r="AD3" s="30"/>
      <c r="AE3" s="30"/>
      <c r="AF3" s="30"/>
    </row>
    <row r="4" spans="1:32" s="7" customFormat="1" ht="27.75" customHeight="1">
      <c r="A4" s="49" t="s">
        <v>37</v>
      </c>
      <c r="B4" s="49"/>
      <c r="C4" s="49"/>
      <c r="D4" s="20" t="s">
        <v>45</v>
      </c>
      <c r="E4" s="20" t="s">
        <v>46</v>
      </c>
      <c r="F4" s="20" t="s">
        <v>47</v>
      </c>
      <c r="G4" s="20" t="s">
        <v>48</v>
      </c>
      <c r="H4" s="20" t="s">
        <v>49</v>
      </c>
      <c r="I4" s="20" t="s">
        <v>51</v>
      </c>
      <c r="J4" s="20" t="s">
        <v>53</v>
      </c>
      <c r="K4" s="20" t="s">
        <v>54</v>
      </c>
      <c r="L4" s="20" t="s">
        <v>45</v>
      </c>
      <c r="M4" s="20" t="s">
        <v>46</v>
      </c>
      <c r="N4" s="20" t="s">
        <v>47</v>
      </c>
      <c r="O4" s="20" t="s">
        <v>48</v>
      </c>
      <c r="P4" s="20" t="s">
        <v>49</v>
      </c>
      <c r="Q4" s="20" t="s">
        <v>51</v>
      </c>
      <c r="R4" s="20" t="s">
        <v>53</v>
      </c>
      <c r="S4" s="20" t="s">
        <v>54</v>
      </c>
      <c r="T4" s="52" t="s">
        <v>0</v>
      </c>
      <c r="U4" s="52"/>
      <c r="V4" s="52"/>
      <c r="W4" s="52"/>
      <c r="X4" s="29"/>
      <c r="Y4" s="29"/>
      <c r="Z4" s="29"/>
      <c r="AA4" s="29"/>
      <c r="AB4" s="29"/>
      <c r="AC4" s="29"/>
      <c r="AD4" s="29"/>
      <c r="AE4" s="29"/>
      <c r="AF4" s="29"/>
    </row>
    <row r="5" spans="1:32" s="11" customFormat="1" ht="27.75" customHeight="1">
      <c r="A5" s="51">
        <v>1</v>
      </c>
      <c r="B5" s="51"/>
      <c r="C5" s="51"/>
      <c r="D5" s="47">
        <v>2</v>
      </c>
      <c r="E5" s="47">
        <v>3</v>
      </c>
      <c r="F5" s="47">
        <v>4</v>
      </c>
      <c r="G5" s="47">
        <v>5</v>
      </c>
      <c r="H5" s="47">
        <v>6</v>
      </c>
      <c r="I5" s="47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7">
        <v>13</v>
      </c>
      <c r="P5" s="47">
        <v>14</v>
      </c>
      <c r="Q5" s="47">
        <v>15</v>
      </c>
      <c r="R5" s="47">
        <v>16</v>
      </c>
      <c r="S5" s="47">
        <v>17</v>
      </c>
      <c r="T5" s="51">
        <v>1</v>
      </c>
      <c r="U5" s="51"/>
      <c r="V5" s="51"/>
      <c r="W5" s="51"/>
      <c r="X5" s="36"/>
      <c r="Y5" s="36"/>
      <c r="Z5" s="36"/>
      <c r="AA5" s="36"/>
      <c r="AB5" s="36"/>
      <c r="AC5" s="36"/>
      <c r="AD5" s="36"/>
      <c r="AE5" s="36"/>
      <c r="AF5" s="36"/>
    </row>
    <row r="6" spans="1:32" s="3" customFormat="1" ht="27.75" customHeight="1">
      <c r="A6" s="22">
        <v>1</v>
      </c>
      <c r="B6" s="23"/>
      <c r="C6" s="24" t="s">
        <v>17</v>
      </c>
      <c r="D6" s="37">
        <f aca="true" t="shared" si="0" ref="D6:L6">D7+D8</f>
        <v>638530</v>
      </c>
      <c r="E6" s="37">
        <f t="shared" si="0"/>
        <v>716839</v>
      </c>
      <c r="F6" s="37">
        <f t="shared" si="0"/>
        <v>801495.5695643818</v>
      </c>
      <c r="G6" s="37">
        <f t="shared" si="0"/>
        <v>928784.9884298568</v>
      </c>
      <c r="H6" s="37">
        <f t="shared" si="0"/>
        <v>1049120.9588227873</v>
      </c>
      <c r="I6" s="37">
        <f t="shared" si="0"/>
        <v>1204954.684095223</v>
      </c>
      <c r="J6" s="37">
        <f t="shared" si="0"/>
        <v>1453052.966304575</v>
      </c>
      <c r="K6" s="37">
        <f t="shared" si="0"/>
        <v>1616737.7375558973</v>
      </c>
      <c r="L6" s="37">
        <f t="shared" si="0"/>
        <v>638529.568202929</v>
      </c>
      <c r="M6" s="37">
        <f aca="true" t="shared" si="1" ref="M6:S6">M7+M8</f>
        <v>672366.5504404815</v>
      </c>
      <c r="N6" s="37">
        <f t="shared" si="1"/>
        <v>698972</v>
      </c>
      <c r="O6" s="37">
        <f t="shared" si="1"/>
        <v>737009</v>
      </c>
      <c r="P6" s="37">
        <f t="shared" si="1"/>
        <v>742612.7020314618</v>
      </c>
      <c r="Q6" s="37">
        <f t="shared" si="1"/>
        <v>750794.3760412902</v>
      </c>
      <c r="R6" s="37">
        <f t="shared" si="1"/>
        <v>815157.8953345348</v>
      </c>
      <c r="S6" s="37">
        <f t="shared" si="1"/>
        <v>850638.5647915485</v>
      </c>
      <c r="T6" s="12"/>
      <c r="U6" s="22">
        <v>1</v>
      </c>
      <c r="V6" s="22"/>
      <c r="W6" s="26" t="s">
        <v>2</v>
      </c>
      <c r="X6" s="29"/>
      <c r="Y6" s="29"/>
      <c r="Z6" s="29"/>
      <c r="AA6" s="29"/>
      <c r="AB6" s="29"/>
      <c r="AC6" s="29"/>
      <c r="AD6" s="29"/>
      <c r="AE6" s="29"/>
      <c r="AF6" s="29"/>
    </row>
    <row r="7" spans="1:32" s="3" customFormat="1" ht="27.75" customHeight="1">
      <c r="A7" s="10">
        <v>1.1</v>
      </c>
      <c r="B7" s="5"/>
      <c r="C7" s="18" t="s">
        <v>18</v>
      </c>
      <c r="D7" s="38">
        <v>458496</v>
      </c>
      <c r="E7" s="38">
        <v>523389</v>
      </c>
      <c r="F7" s="38">
        <v>586145.3986748107</v>
      </c>
      <c r="G7" s="38">
        <v>681604.7310853517</v>
      </c>
      <c r="H7" s="38">
        <v>756975.0967461283</v>
      </c>
      <c r="I7" s="38">
        <v>858807.7272338388</v>
      </c>
      <c r="J7" s="38">
        <v>1051893.3039988836</v>
      </c>
      <c r="K7" s="38">
        <v>1157686.774124822</v>
      </c>
      <c r="L7" s="38">
        <v>458496</v>
      </c>
      <c r="M7" s="38">
        <v>484587.8233973539</v>
      </c>
      <c r="N7" s="38">
        <v>503122</v>
      </c>
      <c r="O7" s="38">
        <v>532555</v>
      </c>
      <c r="P7" s="38">
        <v>524971.6013444574</v>
      </c>
      <c r="Q7" s="38">
        <v>524118.6754708335</v>
      </c>
      <c r="R7" s="38">
        <v>576144.2017028367</v>
      </c>
      <c r="S7" s="38">
        <v>599863.84285898</v>
      </c>
      <c r="T7" s="11"/>
      <c r="U7" s="10">
        <v>1.1</v>
      </c>
      <c r="V7" s="9"/>
      <c r="W7" s="11" t="s">
        <v>1</v>
      </c>
      <c r="X7" s="29"/>
      <c r="Y7" s="29"/>
      <c r="Z7" s="29"/>
      <c r="AA7" s="29"/>
      <c r="AB7" s="29"/>
      <c r="AC7" s="29"/>
      <c r="AD7" s="29"/>
      <c r="AE7" s="29"/>
      <c r="AF7" s="29"/>
    </row>
    <row r="8" spans="1:32" s="3" customFormat="1" ht="27.75" customHeight="1">
      <c r="A8" s="10">
        <v>1.2</v>
      </c>
      <c r="B8" s="5"/>
      <c r="C8" s="18" t="s">
        <v>19</v>
      </c>
      <c r="D8" s="38">
        <v>180034</v>
      </c>
      <c r="E8" s="38">
        <v>193450</v>
      </c>
      <c r="F8" s="38">
        <v>215350.17088957125</v>
      </c>
      <c r="G8" s="38">
        <v>247180.25734450514</v>
      </c>
      <c r="H8" s="38">
        <v>292145.86207665893</v>
      </c>
      <c r="I8" s="38">
        <v>346146.9568613841</v>
      </c>
      <c r="J8" s="38">
        <v>401159.6623056914</v>
      </c>
      <c r="K8" s="38">
        <v>459050.9634310753</v>
      </c>
      <c r="L8" s="38">
        <v>180033.568202929</v>
      </c>
      <c r="M8" s="38">
        <v>187778.72704312764</v>
      </c>
      <c r="N8" s="38">
        <v>195850</v>
      </c>
      <c r="O8" s="38">
        <v>204454</v>
      </c>
      <c r="P8" s="38">
        <v>217641.10068700445</v>
      </c>
      <c r="Q8" s="38">
        <v>226675.70057045674</v>
      </c>
      <c r="R8" s="38">
        <v>239013.6936316981</v>
      </c>
      <c r="S8" s="38">
        <v>250774.72193256856</v>
      </c>
      <c r="T8" s="11"/>
      <c r="U8" s="10">
        <v>1.2</v>
      </c>
      <c r="V8" s="9"/>
      <c r="W8" s="11" t="s">
        <v>3</v>
      </c>
      <c r="X8" s="29"/>
      <c r="Y8" s="29"/>
      <c r="Z8" s="29"/>
      <c r="AA8" s="29"/>
      <c r="AB8" s="29"/>
      <c r="AC8" s="29"/>
      <c r="AD8" s="29"/>
      <c r="AE8" s="29"/>
      <c r="AF8" s="29"/>
    </row>
    <row r="9" spans="1:32" s="3" customFormat="1" ht="27.75" customHeight="1">
      <c r="A9" s="22">
        <v>2</v>
      </c>
      <c r="B9" s="23"/>
      <c r="C9" s="27" t="s">
        <v>20</v>
      </c>
      <c r="D9" s="37">
        <f aca="true" t="shared" si="2" ref="D9:M9">D10+D11+D12+D13+D15+D16+D17+D18+D19+D20+D21</f>
        <v>175865</v>
      </c>
      <c r="E9" s="37">
        <f t="shared" si="2"/>
        <v>194936.4534097024</v>
      </c>
      <c r="F9" s="37">
        <f t="shared" si="2"/>
        <v>214186.6562740162</v>
      </c>
      <c r="G9" s="37">
        <f t="shared" si="2"/>
        <v>231799.83832015574</v>
      </c>
      <c r="H9" s="37">
        <f t="shared" si="2"/>
        <v>264214</v>
      </c>
      <c r="I9" s="37">
        <f t="shared" si="2"/>
        <v>302594.1649998971</v>
      </c>
      <c r="J9" s="37">
        <f t="shared" si="2"/>
        <v>352645.4442602976</v>
      </c>
      <c r="K9" s="37">
        <f t="shared" si="2"/>
        <v>385238.75223109184</v>
      </c>
      <c r="L9" s="37">
        <f t="shared" si="2"/>
        <v>175865</v>
      </c>
      <c r="M9" s="37">
        <f t="shared" si="2"/>
        <v>183797.32447474552</v>
      </c>
      <c r="N9" s="37">
        <f aca="true" t="shared" si="3" ref="N9:S9">N10+N11+N12+N13+N15+N16+N17+N18+N19+N20+N21</f>
        <v>190104</v>
      </c>
      <c r="O9" s="37">
        <f t="shared" si="3"/>
        <v>195245.58076386183</v>
      </c>
      <c r="P9" s="37">
        <f t="shared" si="3"/>
        <v>202561</v>
      </c>
      <c r="Q9" s="37">
        <f t="shared" si="3"/>
        <v>208400.57011265573</v>
      </c>
      <c r="R9" s="37">
        <f t="shared" si="3"/>
        <v>223481.265742163</v>
      </c>
      <c r="S9" s="37">
        <f t="shared" si="3"/>
        <v>235188.07167232473</v>
      </c>
      <c r="T9" s="12"/>
      <c r="U9" s="22">
        <v>2</v>
      </c>
      <c r="V9" s="22"/>
      <c r="W9" s="26" t="s">
        <v>4</v>
      </c>
      <c r="X9" s="29"/>
      <c r="Y9" s="29"/>
      <c r="Z9" s="29"/>
      <c r="AA9" s="29"/>
      <c r="AB9" s="29"/>
      <c r="AC9" s="29"/>
      <c r="AD9" s="29"/>
      <c r="AE9" s="29"/>
      <c r="AF9" s="29"/>
    </row>
    <row r="10" spans="1:32" s="3" customFormat="1" ht="27.75" customHeight="1">
      <c r="A10" s="11">
        <v>2.1</v>
      </c>
      <c r="B10" s="5"/>
      <c r="C10" s="18" t="s">
        <v>21</v>
      </c>
      <c r="D10" s="38">
        <v>12537</v>
      </c>
      <c r="E10" s="38">
        <v>14338.60865262822</v>
      </c>
      <c r="F10" s="38">
        <v>15865.801528508766</v>
      </c>
      <c r="G10" s="38">
        <v>18492.543851120645</v>
      </c>
      <c r="H10" s="38">
        <v>20016</v>
      </c>
      <c r="I10" s="38">
        <v>22139.593699508267</v>
      </c>
      <c r="J10" s="38">
        <v>24700.796753293653</v>
      </c>
      <c r="K10" s="38">
        <v>27402.02009069093</v>
      </c>
      <c r="L10" s="38">
        <v>12537</v>
      </c>
      <c r="M10" s="38">
        <v>13151.440744901802</v>
      </c>
      <c r="N10" s="38">
        <v>13497</v>
      </c>
      <c r="O10" s="38">
        <v>14113.111448116792</v>
      </c>
      <c r="P10" s="38">
        <v>14113</v>
      </c>
      <c r="Q10" s="38">
        <v>13396.715976881886</v>
      </c>
      <c r="R10" s="38">
        <v>14257.04138777933</v>
      </c>
      <c r="S10" s="38">
        <v>14863.089871071097</v>
      </c>
      <c r="T10" s="11"/>
      <c r="U10" s="10">
        <v>2.1</v>
      </c>
      <c r="V10" s="9"/>
      <c r="W10" s="11" t="s">
        <v>5</v>
      </c>
      <c r="X10" s="29"/>
      <c r="Y10" s="29"/>
      <c r="Z10" s="29"/>
      <c r="AA10" s="29"/>
      <c r="AB10" s="29"/>
      <c r="AC10" s="29"/>
      <c r="AD10" s="29"/>
      <c r="AE10" s="29"/>
      <c r="AF10" s="29"/>
    </row>
    <row r="11" spans="1:32" s="3" customFormat="1" ht="27.75" customHeight="1">
      <c r="A11" s="11">
        <v>2.2</v>
      </c>
      <c r="B11" s="5"/>
      <c r="C11" s="19" t="s">
        <v>22</v>
      </c>
      <c r="D11" s="38">
        <v>9654</v>
      </c>
      <c r="E11" s="38">
        <v>9911.96989832726</v>
      </c>
      <c r="F11" s="38">
        <v>10957.865907487594</v>
      </c>
      <c r="G11" s="38">
        <v>11857.915850336429</v>
      </c>
      <c r="H11" s="38">
        <v>13634</v>
      </c>
      <c r="I11" s="38">
        <v>15294.598236592587</v>
      </c>
      <c r="J11" s="38">
        <v>17287.85347818267</v>
      </c>
      <c r="K11" s="38">
        <v>19540.877979263387</v>
      </c>
      <c r="L11" s="38">
        <v>9654</v>
      </c>
      <c r="M11" s="38">
        <v>9874.978183939864</v>
      </c>
      <c r="N11" s="38">
        <v>10055</v>
      </c>
      <c r="O11" s="38">
        <v>10224.499211291894</v>
      </c>
      <c r="P11" s="38">
        <v>10932</v>
      </c>
      <c r="Q11" s="38">
        <v>11263.947590090906</v>
      </c>
      <c r="R11" s="38">
        <v>11586.410441660699</v>
      </c>
      <c r="S11" s="38">
        <v>11887.657113143878</v>
      </c>
      <c r="T11" s="11"/>
      <c r="U11" s="10">
        <v>2.2</v>
      </c>
      <c r="V11" s="9"/>
      <c r="W11" s="11" t="s">
        <v>6</v>
      </c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s="3" customFormat="1" ht="27.75" customHeight="1">
      <c r="A12" s="11">
        <v>2.3</v>
      </c>
      <c r="B12" s="5"/>
      <c r="C12" s="19" t="s">
        <v>23</v>
      </c>
      <c r="D12" s="38">
        <v>23953</v>
      </c>
      <c r="E12" s="38">
        <v>26738.874858746905</v>
      </c>
      <c r="F12" s="38">
        <v>28259.962578941762</v>
      </c>
      <c r="G12" s="38">
        <v>29063.73469562872</v>
      </c>
      <c r="H12" s="38">
        <v>31490</v>
      </c>
      <c r="I12" s="38">
        <v>33511.06596966678</v>
      </c>
      <c r="J12" s="38">
        <v>39597.491315486215</v>
      </c>
      <c r="K12" s="38">
        <v>46560.97678667835</v>
      </c>
      <c r="L12" s="38">
        <v>23953</v>
      </c>
      <c r="M12" s="38">
        <v>26435.671174105286</v>
      </c>
      <c r="N12" s="38">
        <v>27924</v>
      </c>
      <c r="O12" s="38">
        <v>28451.157432621356</v>
      </c>
      <c r="P12" s="38">
        <v>31274</v>
      </c>
      <c r="Q12" s="38">
        <v>33664.970573663086</v>
      </c>
      <c r="R12" s="38">
        <v>35982.887805758604</v>
      </c>
      <c r="S12" s="38">
        <v>36400</v>
      </c>
      <c r="T12" s="11"/>
      <c r="U12" s="10">
        <v>2.3</v>
      </c>
      <c r="V12" s="9"/>
      <c r="W12" s="11" t="s">
        <v>7</v>
      </c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s="3" customFormat="1" ht="27.75" customHeight="1">
      <c r="A13" s="11">
        <v>2.4</v>
      </c>
      <c r="B13" s="5"/>
      <c r="C13" s="18" t="s">
        <v>24</v>
      </c>
      <c r="D13" s="38">
        <v>3249</v>
      </c>
      <c r="E13" s="38">
        <v>3691</v>
      </c>
      <c r="F13" s="38">
        <v>4046.876806674207</v>
      </c>
      <c r="G13" s="38">
        <v>4368.1647186230475</v>
      </c>
      <c r="H13" s="38">
        <v>5867</v>
      </c>
      <c r="I13" s="38">
        <v>6941.071291025614</v>
      </c>
      <c r="J13" s="38">
        <v>6941.071291025614</v>
      </c>
      <c r="K13" s="38">
        <v>6941.071291025614</v>
      </c>
      <c r="L13" s="38">
        <v>3249</v>
      </c>
      <c r="M13" s="38">
        <v>3535.0999615045603</v>
      </c>
      <c r="N13" s="38">
        <v>3699</v>
      </c>
      <c r="O13" s="38">
        <v>3843.2837188337303</v>
      </c>
      <c r="P13" s="38">
        <v>4929</v>
      </c>
      <c r="Q13" s="38">
        <v>5451.057614395727</v>
      </c>
      <c r="R13" s="38">
        <v>5451.057614395727</v>
      </c>
      <c r="S13" s="38">
        <v>6541.269137274872</v>
      </c>
      <c r="T13" s="11"/>
      <c r="U13" s="10">
        <v>2.4</v>
      </c>
      <c r="V13" s="9"/>
      <c r="W13" s="11" t="s">
        <v>41</v>
      </c>
      <c r="X13" s="29"/>
      <c r="Y13" s="29"/>
      <c r="Z13" s="29"/>
      <c r="AA13" s="29"/>
      <c r="AB13" s="29"/>
      <c r="AC13" s="29"/>
      <c r="AD13" s="29"/>
      <c r="AE13" s="29"/>
      <c r="AF13" s="29"/>
    </row>
    <row r="14" spans="1:32" s="3" customFormat="1" ht="27.75" customHeight="1">
      <c r="A14" s="11"/>
      <c r="B14" s="2"/>
      <c r="C14" s="18" t="s">
        <v>40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11"/>
      <c r="U14" s="10"/>
      <c r="V14" s="13"/>
      <c r="W14" s="11" t="s">
        <v>42</v>
      </c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s="3" customFormat="1" ht="27.75" customHeight="1">
      <c r="A15" s="11">
        <v>2.5</v>
      </c>
      <c r="B15" s="5"/>
      <c r="C15" s="18" t="s">
        <v>25</v>
      </c>
      <c r="D15" s="38">
        <v>87714</v>
      </c>
      <c r="E15" s="38">
        <v>95084</v>
      </c>
      <c r="F15" s="38">
        <v>103852.14945240386</v>
      </c>
      <c r="G15" s="38">
        <v>111250.23088145361</v>
      </c>
      <c r="H15" s="38">
        <v>130711</v>
      </c>
      <c r="I15" s="38">
        <v>155961.69705534776</v>
      </c>
      <c r="J15" s="38">
        <v>177891.8035593467</v>
      </c>
      <c r="K15" s="38">
        <v>185215.5425340265</v>
      </c>
      <c r="L15" s="38">
        <v>87714</v>
      </c>
      <c r="M15" s="38">
        <v>87450.45559347692</v>
      </c>
      <c r="N15" s="38">
        <v>88126</v>
      </c>
      <c r="O15" s="38">
        <v>88530.20926123837</v>
      </c>
      <c r="P15" s="38">
        <v>89648</v>
      </c>
      <c r="Q15" s="38">
        <v>90354.73617421824</v>
      </c>
      <c r="R15" s="38">
        <v>93955.50801957732</v>
      </c>
      <c r="S15" s="38">
        <v>97823.6211209168</v>
      </c>
      <c r="T15" s="11"/>
      <c r="U15" s="10">
        <v>2.5</v>
      </c>
      <c r="V15" s="9"/>
      <c r="W15" s="11" t="s">
        <v>8</v>
      </c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s="3" customFormat="1" ht="27.75" customHeight="1">
      <c r="A16" s="11">
        <v>2.6</v>
      </c>
      <c r="B16" s="5"/>
      <c r="C16" s="18" t="s">
        <v>26</v>
      </c>
      <c r="D16" s="38">
        <v>1333</v>
      </c>
      <c r="E16" s="38">
        <v>1331</v>
      </c>
      <c r="F16" s="38">
        <v>1529</v>
      </c>
      <c r="G16" s="38">
        <v>2061</v>
      </c>
      <c r="H16" s="38">
        <v>2052</v>
      </c>
      <c r="I16" s="38">
        <v>2852.67</v>
      </c>
      <c r="J16" s="38">
        <v>3139.42</v>
      </c>
      <c r="K16" s="38">
        <v>3500.4533</v>
      </c>
      <c r="L16" s="38">
        <v>1333</v>
      </c>
      <c r="M16" s="38">
        <v>1332.91</v>
      </c>
      <c r="N16" s="38">
        <v>1388</v>
      </c>
      <c r="O16" s="38">
        <v>1445.154665636643</v>
      </c>
      <c r="P16" s="38">
        <v>1585</v>
      </c>
      <c r="Q16" s="38">
        <v>1585.0029158239258</v>
      </c>
      <c r="R16" s="38">
        <v>1872.12037648785</v>
      </c>
      <c r="S16" s="38">
        <v>2096.774821666392</v>
      </c>
      <c r="T16" s="11"/>
      <c r="U16" s="10">
        <v>2.6</v>
      </c>
      <c r="V16" s="9"/>
      <c r="W16" s="11" t="s">
        <v>9</v>
      </c>
      <c r="X16" s="29"/>
      <c r="Y16" s="29"/>
      <c r="Z16" s="29"/>
      <c r="AA16" s="29"/>
      <c r="AB16" s="29"/>
      <c r="AC16" s="29"/>
      <c r="AD16" s="29"/>
      <c r="AE16" s="29"/>
      <c r="AF16" s="29"/>
    </row>
    <row r="17" spans="1:32" s="3" customFormat="1" ht="27.75" customHeight="1">
      <c r="A17" s="11">
        <v>2.7</v>
      </c>
      <c r="B17" s="5"/>
      <c r="C17" s="18" t="s">
        <v>27</v>
      </c>
      <c r="D17" s="38">
        <v>14837</v>
      </c>
      <c r="E17" s="38">
        <v>18131</v>
      </c>
      <c r="F17" s="38">
        <v>18951</v>
      </c>
      <c r="G17" s="38">
        <v>22031.532036818317</v>
      </c>
      <c r="H17" s="38">
        <v>24458</v>
      </c>
      <c r="I17" s="38">
        <v>27740.530685084545</v>
      </c>
      <c r="J17" s="38">
        <v>33989.54985664742</v>
      </c>
      <c r="K17" s="38">
        <v>38068.29583944511</v>
      </c>
      <c r="L17" s="38">
        <v>14837</v>
      </c>
      <c r="M17" s="38">
        <v>16882</v>
      </c>
      <c r="N17" s="38">
        <v>16278</v>
      </c>
      <c r="O17" s="38">
        <v>17232.12778357151</v>
      </c>
      <c r="P17" s="38">
        <v>17234</v>
      </c>
      <c r="Q17" s="38">
        <v>16966.44158702721</v>
      </c>
      <c r="R17" s="38">
        <v>18665.84680203854</v>
      </c>
      <c r="S17" s="38">
        <v>19039.16373807931</v>
      </c>
      <c r="T17" s="11"/>
      <c r="U17" s="10">
        <v>2.7</v>
      </c>
      <c r="V17" s="9"/>
      <c r="W17" s="11" t="s">
        <v>11</v>
      </c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s="3" customFormat="1" ht="27.75" customHeight="1">
      <c r="A18" s="11">
        <v>2.8</v>
      </c>
      <c r="B18" s="5"/>
      <c r="C18" s="18" t="s">
        <v>28</v>
      </c>
      <c r="D18" s="38">
        <v>6006</v>
      </c>
      <c r="E18" s="38">
        <v>4837</v>
      </c>
      <c r="F18" s="38">
        <v>5024</v>
      </c>
      <c r="G18" s="38">
        <v>5504.34605501784</v>
      </c>
      <c r="H18" s="38">
        <v>5660</v>
      </c>
      <c r="I18" s="38">
        <v>6097.313629650308</v>
      </c>
      <c r="J18" s="38">
        <v>7367.453284451042</v>
      </c>
      <c r="K18" s="38">
        <v>8536.974132808924</v>
      </c>
      <c r="L18" s="38">
        <v>6006</v>
      </c>
      <c r="M18" s="38">
        <v>5897.981459900001</v>
      </c>
      <c r="N18" s="38">
        <v>6625</v>
      </c>
      <c r="O18" s="38">
        <v>7214.158844399998</v>
      </c>
      <c r="P18" s="38">
        <v>7420</v>
      </c>
      <c r="Q18" s="38">
        <v>8148.731394499999</v>
      </c>
      <c r="R18" s="38">
        <v>8876.3176634</v>
      </c>
      <c r="S18" s="38">
        <v>9487.474284628257</v>
      </c>
      <c r="T18" s="11"/>
      <c r="U18" s="10">
        <v>2.8</v>
      </c>
      <c r="V18" s="9"/>
      <c r="W18" s="11" t="s">
        <v>10</v>
      </c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s="3" customFormat="1" ht="27.75" customHeight="1">
      <c r="A19" s="11">
        <v>2.9</v>
      </c>
      <c r="B19" s="5"/>
      <c r="C19" s="18" t="s">
        <v>29</v>
      </c>
      <c r="D19" s="38">
        <v>920</v>
      </c>
      <c r="E19" s="38">
        <v>788</v>
      </c>
      <c r="F19" s="38">
        <v>920</v>
      </c>
      <c r="G19" s="38">
        <v>1218.342942994848</v>
      </c>
      <c r="H19" s="38">
        <v>1246</v>
      </c>
      <c r="I19" s="38">
        <v>1306.8889184444918</v>
      </c>
      <c r="J19" s="38">
        <v>1624.418209548883</v>
      </c>
      <c r="K19" s="38">
        <v>1823.0766297189155</v>
      </c>
      <c r="L19" s="38">
        <v>920</v>
      </c>
      <c r="M19" s="38">
        <v>899.3779013854714</v>
      </c>
      <c r="N19" s="38">
        <v>940</v>
      </c>
      <c r="O19" s="38">
        <v>1003.4052544302873</v>
      </c>
      <c r="P19" s="38">
        <v>992</v>
      </c>
      <c r="Q19" s="38">
        <v>1038.4803725541888</v>
      </c>
      <c r="R19" s="38">
        <v>1256.600053551553</v>
      </c>
      <c r="S19" s="38">
        <v>1343.1201029781805</v>
      </c>
      <c r="T19" s="11"/>
      <c r="U19" s="10">
        <v>2.9</v>
      </c>
      <c r="V19" s="9"/>
      <c r="W19" s="11" t="s">
        <v>12</v>
      </c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s="3" customFormat="1" ht="27.75" customHeight="1">
      <c r="A20" s="50">
        <v>2.1</v>
      </c>
      <c r="B20" s="50"/>
      <c r="C20" s="18" t="s">
        <v>30</v>
      </c>
      <c r="D20" s="38">
        <v>10428</v>
      </c>
      <c r="E20" s="38">
        <v>13671</v>
      </c>
      <c r="F20" s="38">
        <v>15339</v>
      </c>
      <c r="G20" s="38">
        <v>15608.027288162264</v>
      </c>
      <c r="H20" s="38">
        <v>16760</v>
      </c>
      <c r="I20" s="38">
        <v>17662.735514576732</v>
      </c>
      <c r="J20" s="38">
        <v>22426.586512315364</v>
      </c>
      <c r="K20" s="38">
        <v>26680.463647434146</v>
      </c>
      <c r="L20" s="38">
        <v>10428</v>
      </c>
      <c r="M20" s="38">
        <v>11372.483839286593</v>
      </c>
      <c r="N20" s="38">
        <v>10961</v>
      </c>
      <c r="O20" s="38">
        <v>11579.045534293642</v>
      </c>
      <c r="P20" s="38">
        <v>11413</v>
      </c>
      <c r="Q20" s="38">
        <v>12690.189773891885</v>
      </c>
      <c r="R20" s="38">
        <v>13953.111107370822</v>
      </c>
      <c r="S20" s="38">
        <v>15341.717739728238</v>
      </c>
      <c r="T20" s="11"/>
      <c r="U20" s="50">
        <v>2.1</v>
      </c>
      <c r="V20" s="50"/>
      <c r="W20" s="11" t="s">
        <v>13</v>
      </c>
      <c r="X20" s="29"/>
      <c r="Y20" s="29"/>
      <c r="Z20" s="29"/>
      <c r="AA20" s="29"/>
      <c r="AB20" s="29"/>
      <c r="AC20" s="29"/>
      <c r="AD20" s="29"/>
      <c r="AE20" s="29"/>
      <c r="AF20" s="29"/>
    </row>
    <row r="21" spans="1:32" s="3" customFormat="1" ht="27.75" customHeight="1">
      <c r="A21" s="48">
        <v>2.11</v>
      </c>
      <c r="B21" s="48"/>
      <c r="C21" s="19" t="s">
        <v>34</v>
      </c>
      <c r="D21" s="38">
        <v>5234</v>
      </c>
      <c r="E21" s="38">
        <v>6414</v>
      </c>
      <c r="F21" s="38">
        <v>9441</v>
      </c>
      <c r="G21" s="38">
        <v>10344</v>
      </c>
      <c r="H21" s="38">
        <v>12320</v>
      </c>
      <c r="I21" s="38">
        <v>13086</v>
      </c>
      <c r="J21" s="38">
        <v>17679</v>
      </c>
      <c r="K21" s="38">
        <v>20969</v>
      </c>
      <c r="L21" s="38">
        <v>5234</v>
      </c>
      <c r="M21" s="38">
        <v>6964.925616244977</v>
      </c>
      <c r="N21" s="38">
        <v>10611</v>
      </c>
      <c r="O21" s="38">
        <v>11609.42760942761</v>
      </c>
      <c r="P21" s="38">
        <v>13021</v>
      </c>
      <c r="Q21" s="38">
        <v>13840.296139608674</v>
      </c>
      <c r="R21" s="38">
        <v>17624.36447014256</v>
      </c>
      <c r="S21" s="38">
        <v>20364.18374283772</v>
      </c>
      <c r="T21" s="11"/>
      <c r="U21" s="48">
        <v>2.11</v>
      </c>
      <c r="V21" s="48"/>
      <c r="W21" s="13" t="s">
        <v>36</v>
      </c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s="3" customFormat="1" ht="27.75" customHeight="1">
      <c r="A22" s="11"/>
      <c r="C22" s="19" t="s">
        <v>35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1"/>
      <c r="U22" s="11"/>
      <c r="V22" s="11"/>
      <c r="W22" s="11" t="s">
        <v>33</v>
      </c>
      <c r="X22" s="29"/>
      <c r="Y22" s="29"/>
      <c r="Z22" s="29"/>
      <c r="AA22" s="29"/>
      <c r="AB22" s="29"/>
      <c r="AC22" s="29"/>
      <c r="AD22" s="29"/>
      <c r="AE22" s="29"/>
      <c r="AF22" s="29"/>
    </row>
    <row r="23" spans="1:32" s="3" customFormat="1" ht="27.75" customHeight="1">
      <c r="A23" s="22">
        <v>3</v>
      </c>
      <c r="B23" s="23"/>
      <c r="C23" s="27" t="s">
        <v>60</v>
      </c>
      <c r="D23" s="37">
        <f aca="true" t="shared" si="4" ref="D23:P23">D24+D25</f>
        <v>476634</v>
      </c>
      <c r="E23" s="37">
        <f t="shared" si="4"/>
        <v>536821.5465902976</v>
      </c>
      <c r="F23" s="37">
        <f t="shared" si="4"/>
        <v>604671.9132903656</v>
      </c>
      <c r="G23" s="37">
        <f t="shared" si="4"/>
        <v>716275.5501097011</v>
      </c>
      <c r="H23" s="37">
        <f t="shared" si="4"/>
        <v>806645.8688227873</v>
      </c>
      <c r="I23" s="37">
        <f t="shared" si="4"/>
        <v>928585.6690953259</v>
      </c>
      <c r="J23" s="37">
        <f>J24+J25</f>
        <v>1132047.7620442775</v>
      </c>
      <c r="K23" s="37">
        <f>K24+K25</f>
        <v>1268081.2253248056</v>
      </c>
      <c r="L23" s="37">
        <f t="shared" si="4"/>
        <v>476633.568202929</v>
      </c>
      <c r="M23" s="37">
        <f t="shared" si="4"/>
        <v>502996.22596573597</v>
      </c>
      <c r="N23" s="37">
        <f t="shared" si="4"/>
        <v>523745</v>
      </c>
      <c r="O23" s="37">
        <f t="shared" si="4"/>
        <v>556956.4192361382</v>
      </c>
      <c r="P23" s="37">
        <f t="shared" si="4"/>
        <v>555441.9162756815</v>
      </c>
      <c r="Q23" s="37">
        <f>Q24+Q25</f>
        <v>557715.4862420083</v>
      </c>
      <c r="R23" s="37">
        <f>R24+R25</f>
        <v>606847.7712516271</v>
      </c>
      <c r="S23" s="37">
        <f>S24+S25</f>
        <v>630539.6471047804</v>
      </c>
      <c r="T23" s="12"/>
      <c r="U23" s="22">
        <v>3</v>
      </c>
      <c r="V23" s="22"/>
      <c r="W23" s="26" t="s">
        <v>56</v>
      </c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s="3" customFormat="1" ht="27.75" customHeight="1">
      <c r="A24" s="10">
        <v>3.1</v>
      </c>
      <c r="B24" s="5"/>
      <c r="C24" s="18" t="s">
        <v>38</v>
      </c>
      <c r="D24" s="38">
        <v>462665</v>
      </c>
      <c r="E24" s="38">
        <v>521902.5465902976</v>
      </c>
      <c r="F24" s="38">
        <v>587308.9132903656</v>
      </c>
      <c r="G24" s="38">
        <v>696985.1501097011</v>
      </c>
      <c r="H24" s="38">
        <v>784906.9588227873</v>
      </c>
      <c r="I24" s="38">
        <v>902360.5190953258</v>
      </c>
      <c r="J24" s="38">
        <v>1100407.5220442775</v>
      </c>
      <c r="K24" s="38">
        <v>1231498.9853248056</v>
      </c>
      <c r="L24" s="38">
        <v>462664.568202929</v>
      </c>
      <c r="M24" s="38">
        <v>488569.22596573597</v>
      </c>
      <c r="N24" s="38">
        <v>508868</v>
      </c>
      <c r="O24" s="38">
        <v>541763.4192361382</v>
      </c>
      <c r="P24" s="38">
        <v>540052.7020314618</v>
      </c>
      <c r="Q24" s="38">
        <v>542393.8059286345</v>
      </c>
      <c r="R24" s="38">
        <v>591676.6295923719</v>
      </c>
      <c r="S24" s="38">
        <v>615450.4931192237</v>
      </c>
      <c r="T24" s="11"/>
      <c r="U24" s="10">
        <v>3.1</v>
      </c>
      <c r="V24" s="9"/>
      <c r="W24" s="11" t="s">
        <v>32</v>
      </c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s="3" customFormat="1" ht="27.75" customHeight="1">
      <c r="A25" s="10">
        <v>3.2</v>
      </c>
      <c r="B25" s="5"/>
      <c r="C25" s="18" t="s">
        <v>31</v>
      </c>
      <c r="D25" s="38">
        <v>13969</v>
      </c>
      <c r="E25" s="38">
        <v>14919</v>
      </c>
      <c r="F25" s="38">
        <v>17363</v>
      </c>
      <c r="G25" s="38">
        <v>19290.4</v>
      </c>
      <c r="H25" s="38">
        <v>21738.91</v>
      </c>
      <c r="I25" s="38">
        <v>26225.15</v>
      </c>
      <c r="J25" s="38">
        <v>31640.239999999998</v>
      </c>
      <c r="K25" s="38">
        <v>36582.24</v>
      </c>
      <c r="L25" s="38">
        <v>13969</v>
      </c>
      <c r="M25" s="38">
        <v>14427</v>
      </c>
      <c r="N25" s="38">
        <v>14877</v>
      </c>
      <c r="O25" s="38">
        <v>15193</v>
      </c>
      <c r="P25" s="38">
        <v>15389.214244219707</v>
      </c>
      <c r="Q25" s="38">
        <v>15321.68031337382</v>
      </c>
      <c r="R25" s="38">
        <v>15171.141659255243</v>
      </c>
      <c r="S25" s="38">
        <v>15089.153985556695</v>
      </c>
      <c r="T25" s="11"/>
      <c r="U25" s="10">
        <v>3.2</v>
      </c>
      <c r="V25" s="9"/>
      <c r="W25" s="11" t="s">
        <v>15</v>
      </c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s="3" customFormat="1" ht="27.75" customHeight="1">
      <c r="A26" s="9"/>
      <c r="B26" s="2"/>
      <c r="C26" s="1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11"/>
      <c r="U26" s="13"/>
      <c r="V26" s="13"/>
      <c r="W26" s="11" t="s">
        <v>16</v>
      </c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s="25" customFormat="1" ht="27.75" customHeight="1">
      <c r="A27" s="22">
        <v>4</v>
      </c>
      <c r="B27" s="23"/>
      <c r="C27" s="27" t="s">
        <v>39</v>
      </c>
      <c r="D27" s="39">
        <v>33892.57821978726</v>
      </c>
      <c r="E27" s="39">
        <v>37294</v>
      </c>
      <c r="F27" s="39">
        <v>42339.37326286581</v>
      </c>
      <c r="G27" s="39">
        <v>48402</v>
      </c>
      <c r="H27" s="39">
        <v>56014.88831765017</v>
      </c>
      <c r="I27" s="39">
        <v>67118.66909532587</v>
      </c>
      <c r="J27" s="39">
        <v>82499</v>
      </c>
      <c r="K27" s="39">
        <v>88740</v>
      </c>
      <c r="L27" s="39">
        <v>33892.578219787254</v>
      </c>
      <c r="M27" s="39">
        <v>35796.365248899696</v>
      </c>
      <c r="N27" s="39">
        <v>38202.58127294389</v>
      </c>
      <c r="O27" s="39">
        <v>41313.38313530763</v>
      </c>
      <c r="P27" s="39">
        <v>44269.96058925251</v>
      </c>
      <c r="Q27" s="39">
        <v>47803.4862420083</v>
      </c>
      <c r="R27" s="39">
        <v>53927.7712516271</v>
      </c>
      <c r="S27" s="39">
        <v>54460.64710478042</v>
      </c>
      <c r="T27" s="12"/>
      <c r="U27" s="22">
        <v>4</v>
      </c>
      <c r="V27" s="22"/>
      <c r="W27" s="28" t="s">
        <v>43</v>
      </c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s="3" customFormat="1" ht="27.75" customHeight="1">
      <c r="A28" s="31">
        <v>5</v>
      </c>
      <c r="B28" s="32"/>
      <c r="C28" s="33" t="s">
        <v>59</v>
      </c>
      <c r="D28" s="40">
        <f aca="true" t="shared" si="5" ref="D28:S28">D23-D27</f>
        <v>442741.4217802127</v>
      </c>
      <c r="E28" s="40">
        <f t="shared" si="5"/>
        <v>499527.5465902976</v>
      </c>
      <c r="F28" s="40">
        <f t="shared" si="5"/>
        <v>562332.5400274998</v>
      </c>
      <c r="G28" s="40">
        <f t="shared" si="5"/>
        <v>667873.5501097011</v>
      </c>
      <c r="H28" s="40">
        <f t="shared" si="5"/>
        <v>750630.9805051371</v>
      </c>
      <c r="I28" s="40">
        <f t="shared" si="5"/>
        <v>861467</v>
      </c>
      <c r="J28" s="40">
        <f t="shared" si="5"/>
        <v>1049548.7620442775</v>
      </c>
      <c r="K28" s="40">
        <f t="shared" si="5"/>
        <v>1179341.2253248056</v>
      </c>
      <c r="L28" s="40">
        <f t="shared" si="5"/>
        <v>442740.9899831417</v>
      </c>
      <c r="M28" s="40">
        <f t="shared" si="5"/>
        <v>467199.8607168363</v>
      </c>
      <c r="N28" s="40">
        <f t="shared" si="5"/>
        <v>485542.4187270561</v>
      </c>
      <c r="O28" s="40">
        <f t="shared" si="5"/>
        <v>515643.0361008306</v>
      </c>
      <c r="P28" s="40">
        <f t="shared" si="5"/>
        <v>511171.95568642893</v>
      </c>
      <c r="Q28" s="40">
        <f t="shared" si="5"/>
        <v>509912</v>
      </c>
      <c r="R28" s="40">
        <f t="shared" si="5"/>
        <v>552920</v>
      </c>
      <c r="S28" s="40">
        <f t="shared" si="5"/>
        <v>576079</v>
      </c>
      <c r="T28" s="34"/>
      <c r="U28" s="31">
        <v>5</v>
      </c>
      <c r="V28" s="31"/>
      <c r="W28" s="35" t="s">
        <v>57</v>
      </c>
      <c r="X28" s="29"/>
      <c r="Y28" s="29"/>
      <c r="Z28" s="29"/>
      <c r="AA28" s="29"/>
      <c r="AB28" s="29"/>
      <c r="AC28" s="29"/>
      <c r="AD28" s="29"/>
      <c r="AE28" s="29"/>
      <c r="AF28" s="29"/>
    </row>
    <row r="29" spans="3:32" s="1" customFormat="1" ht="19.5" customHeight="1">
      <c r="C29" s="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X29" s="8"/>
      <c r="Y29" s="8"/>
      <c r="Z29" s="8"/>
      <c r="AA29" s="8"/>
      <c r="AB29" s="8"/>
      <c r="AC29" s="8"/>
      <c r="AD29" s="8"/>
      <c r="AE29" s="8"/>
      <c r="AF29" s="8"/>
    </row>
    <row r="30" spans="3:32" s="1" customFormat="1" ht="19.5" customHeight="1"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X30" s="8"/>
      <c r="Y30" s="8"/>
      <c r="Z30" s="8"/>
      <c r="AA30" s="8"/>
      <c r="AB30" s="8"/>
      <c r="AC30" s="8"/>
      <c r="AD30" s="8"/>
      <c r="AE30" s="8"/>
      <c r="AF30" s="8"/>
    </row>
    <row r="31" spans="4:32" s="1" customFormat="1" ht="12.75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X31" s="8"/>
      <c r="Y31" s="8"/>
      <c r="Z31" s="8"/>
      <c r="AA31" s="8"/>
      <c r="AB31" s="8"/>
      <c r="AC31" s="8"/>
      <c r="AD31" s="8"/>
      <c r="AE31" s="8"/>
      <c r="AF31" s="8"/>
    </row>
    <row r="32" spans="3:32" s="1" customFormat="1" ht="21" customHeight="1"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  <c r="X32" s="8"/>
      <c r="Y32" s="8"/>
      <c r="Z32" s="8"/>
      <c r="AA32" s="8"/>
      <c r="AB32" s="8"/>
      <c r="AC32" s="8"/>
      <c r="AD32" s="8"/>
      <c r="AE32" s="8"/>
      <c r="AF32" s="8"/>
    </row>
    <row r="33" spans="24:32" s="1" customFormat="1" ht="12.75">
      <c r="X33" s="8"/>
      <c r="Y33" s="8"/>
      <c r="Z33" s="8"/>
      <c r="AA33" s="8"/>
      <c r="AB33" s="8"/>
      <c r="AC33" s="8"/>
      <c r="AD33" s="8"/>
      <c r="AE33" s="8"/>
      <c r="AF33" s="8"/>
    </row>
    <row r="34" spans="24:32" s="1" customFormat="1" ht="12.75">
      <c r="X34" s="8"/>
      <c r="Y34" s="8"/>
      <c r="Z34" s="8"/>
      <c r="AA34" s="8"/>
      <c r="AB34" s="8"/>
      <c r="AC34" s="8"/>
      <c r="AD34" s="8"/>
      <c r="AE34" s="8"/>
      <c r="AF34" s="8"/>
    </row>
    <row r="35" spans="24:32" s="4" customFormat="1" ht="12.75">
      <c r="X35" s="8"/>
      <c r="Y35" s="8"/>
      <c r="Z35" s="8"/>
      <c r="AA35" s="8"/>
      <c r="AB35" s="8"/>
      <c r="AC35" s="8"/>
      <c r="AD35" s="8"/>
      <c r="AE35" s="8"/>
      <c r="AF35" s="8"/>
    </row>
    <row r="36" spans="24:32" s="4" customFormat="1" ht="12.75">
      <c r="X36" s="8"/>
      <c r="Y36" s="8"/>
      <c r="Z36" s="8"/>
      <c r="AA36" s="8"/>
      <c r="AB36" s="8"/>
      <c r="AC36" s="8"/>
      <c r="AD36" s="8"/>
      <c r="AE36" s="8"/>
      <c r="AF36" s="8"/>
    </row>
    <row r="37" spans="24:32" s="4" customFormat="1" ht="12.75">
      <c r="X37" s="8"/>
      <c r="Y37" s="8"/>
      <c r="Z37" s="8"/>
      <c r="AA37" s="8"/>
      <c r="AB37" s="8"/>
      <c r="AC37" s="8"/>
      <c r="AD37" s="8"/>
      <c r="AE37" s="8"/>
      <c r="AF37" s="8"/>
    </row>
    <row r="38" spans="24:32" s="4" customFormat="1" ht="12.75">
      <c r="X38" s="8"/>
      <c r="Y38" s="8"/>
      <c r="Z38" s="8"/>
      <c r="AA38" s="8"/>
      <c r="AB38" s="8"/>
      <c r="AC38" s="8"/>
      <c r="AD38" s="8"/>
      <c r="AE38" s="8"/>
      <c r="AF38" s="8"/>
    </row>
    <row r="39" spans="24:32" s="4" customFormat="1" ht="12.75">
      <c r="X39" s="8"/>
      <c r="Y39" s="8"/>
      <c r="Z39" s="8"/>
      <c r="AA39" s="8"/>
      <c r="AB39" s="8"/>
      <c r="AC39" s="8"/>
      <c r="AD39" s="8"/>
      <c r="AE39" s="8"/>
      <c r="AF39" s="8"/>
    </row>
    <row r="40" spans="24:32" s="4" customFormat="1" ht="12.75">
      <c r="X40" s="8"/>
      <c r="Y40" s="8"/>
      <c r="Z40" s="8"/>
      <c r="AA40" s="8"/>
      <c r="AB40" s="8"/>
      <c r="AC40" s="8"/>
      <c r="AD40" s="8"/>
      <c r="AE40" s="8"/>
      <c r="AF40" s="8"/>
    </row>
    <row r="41" spans="24:32" s="4" customFormat="1" ht="12.75">
      <c r="X41" s="8"/>
      <c r="Y41" s="8"/>
      <c r="Z41" s="8"/>
      <c r="AA41" s="8"/>
      <c r="AB41" s="8"/>
      <c r="AC41" s="8"/>
      <c r="AD41" s="8"/>
      <c r="AE41" s="8"/>
      <c r="AF41" s="8"/>
    </row>
    <row r="42" spans="24:32" s="4" customFormat="1" ht="12.75">
      <c r="X42" s="8"/>
      <c r="Y42" s="8"/>
      <c r="Z42" s="8"/>
      <c r="AA42" s="8"/>
      <c r="AB42" s="8"/>
      <c r="AC42" s="8"/>
      <c r="AD42" s="8"/>
      <c r="AE42" s="8"/>
      <c r="AF42" s="8"/>
    </row>
    <row r="43" spans="24:32" s="4" customFormat="1" ht="12.75">
      <c r="X43" s="8"/>
      <c r="Y43" s="8"/>
      <c r="Z43" s="8"/>
      <c r="AA43" s="8"/>
      <c r="AB43" s="8"/>
      <c r="AC43" s="8"/>
      <c r="AD43" s="8"/>
      <c r="AE43" s="8"/>
      <c r="AF43" s="8"/>
    </row>
    <row r="44" spans="24:32" s="4" customFormat="1" ht="12.75">
      <c r="X44" s="8"/>
      <c r="Y44" s="8"/>
      <c r="Z44" s="8"/>
      <c r="AA44" s="8"/>
      <c r="AB44" s="8"/>
      <c r="AC44" s="8"/>
      <c r="AD44" s="8"/>
      <c r="AE44" s="8"/>
      <c r="AF44" s="8"/>
    </row>
    <row r="45" spans="24:32" s="4" customFormat="1" ht="12.75">
      <c r="X45" s="8"/>
      <c r="Y45" s="8"/>
      <c r="Z45" s="8"/>
      <c r="AA45" s="8"/>
      <c r="AB45" s="8"/>
      <c r="AC45" s="8"/>
      <c r="AD45" s="8"/>
      <c r="AE45" s="8"/>
      <c r="AF45" s="8"/>
    </row>
    <row r="46" spans="24:32" s="4" customFormat="1" ht="12.75">
      <c r="X46" s="8"/>
      <c r="Y46" s="8"/>
      <c r="Z46" s="8"/>
      <c r="AA46" s="8"/>
      <c r="AB46" s="8"/>
      <c r="AC46" s="8"/>
      <c r="AD46" s="8"/>
      <c r="AE46" s="8"/>
      <c r="AF46" s="8"/>
    </row>
    <row r="47" spans="24:32" s="4" customFormat="1" ht="12.75">
      <c r="X47" s="8"/>
      <c r="Y47" s="8"/>
      <c r="Z47" s="8"/>
      <c r="AA47" s="8"/>
      <c r="AB47" s="8"/>
      <c r="AC47" s="8"/>
      <c r="AD47" s="8"/>
      <c r="AE47" s="8"/>
      <c r="AF47" s="8"/>
    </row>
  </sheetData>
  <sheetProtection/>
  <mergeCells count="13">
    <mergeCell ref="L3:M3"/>
    <mergeCell ref="L1:W1"/>
    <mergeCell ref="L2:W2"/>
    <mergeCell ref="A1:K1"/>
    <mergeCell ref="A2:K2"/>
    <mergeCell ref="U21:V21"/>
    <mergeCell ref="A21:B21"/>
    <mergeCell ref="A4:C4"/>
    <mergeCell ref="A20:B20"/>
    <mergeCell ref="A5:C5"/>
    <mergeCell ref="T5:W5"/>
    <mergeCell ref="T4:W4"/>
    <mergeCell ref="U20:V20"/>
  </mergeCells>
  <printOptions horizontalCentered="1"/>
  <pageMargins left="0.75" right="0.75" top="1" bottom="1" header="0.5" footer="0.5"/>
  <pageSetup firstPageNumber="152" useFirstPageNumber="1" fitToWidth="2" horizontalDpi="600" verticalDpi="600" orientation="portrait" paperSize="9" scale="70" r:id="rId1"/>
  <headerFooter alignWithMargins="0">
    <oddHeader>&amp;R&amp;"Arial Narrow,Bold"&amp;18&amp;P</oddHeader>
    <oddFooter xml:space="preserve">&amp;Lपूर्णांकन के कारण योग मिलान नहीं होना संभावित है।&amp;RTotals may not tally due to rounding off. </oddFooter>
  </headerFooter>
  <colBreaks count="1" manualBreakCount="1">
    <brk id="1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2013-08-07T12:08:55Z</cp:lastPrinted>
  <dcterms:created xsi:type="dcterms:W3CDTF">1997-05-01T06:48:32Z</dcterms:created>
  <dcterms:modified xsi:type="dcterms:W3CDTF">2013-08-07T12:09:25Z</dcterms:modified>
  <cp:category/>
  <cp:version/>
  <cp:contentType/>
  <cp:contentStatus/>
</cp:coreProperties>
</file>