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tabRatio="601" activeTab="0"/>
  </bookViews>
  <sheets>
    <sheet name="S55" sheetId="1" r:id="rId1"/>
  </sheets>
  <definedNames>
    <definedName name="_Parse_Out" hidden="1">#REF!</definedName>
    <definedName name="_xlnm.Print_Area" localSheetId="0">'S55'!$A$1:$V$131</definedName>
    <definedName name="_xlnm.Print_Titles" localSheetId="0">'S55'!$1:$5</definedName>
  </definedNames>
  <calcPr fullCalcOnLoad="1"/>
</workbook>
</file>

<file path=xl/sharedStrings.xml><?xml version="1.0" encoding="utf-8"?>
<sst xmlns="http://schemas.openxmlformats.org/spreadsheetml/2006/main" count="274" uniqueCount="253">
  <si>
    <t>STATEMENT 55: VALUE OF OUTPUT FROM AGRICULTURE</t>
  </si>
  <si>
    <t>item</t>
  </si>
  <si>
    <t>cereals</t>
  </si>
  <si>
    <t>paddy</t>
  </si>
  <si>
    <t>wheat</t>
  </si>
  <si>
    <t>jowar</t>
  </si>
  <si>
    <t>bajra</t>
  </si>
  <si>
    <t>barley</t>
  </si>
  <si>
    <t>maize</t>
  </si>
  <si>
    <t>ragi</t>
  </si>
  <si>
    <t>pulses</t>
  </si>
  <si>
    <t>gram</t>
  </si>
  <si>
    <t>arhar</t>
  </si>
  <si>
    <t>urd</t>
  </si>
  <si>
    <t>moong</t>
  </si>
  <si>
    <t>masoor</t>
  </si>
  <si>
    <t>horse gram</t>
  </si>
  <si>
    <t>others</t>
  </si>
  <si>
    <t>oilseeds</t>
  </si>
  <si>
    <t>linseed</t>
  </si>
  <si>
    <t>sesamum</t>
  </si>
  <si>
    <t>groundnut</t>
  </si>
  <si>
    <t>rapeseed &amp; mustard</t>
  </si>
  <si>
    <t>castor</t>
  </si>
  <si>
    <t>coconut</t>
  </si>
  <si>
    <t>niger seed</t>
  </si>
  <si>
    <t>safflower</t>
  </si>
  <si>
    <t>sunflower</t>
  </si>
  <si>
    <t>soyabean</t>
  </si>
  <si>
    <t>sugars</t>
  </si>
  <si>
    <t>sugarcane</t>
  </si>
  <si>
    <t>fibres</t>
  </si>
  <si>
    <t>kapas</t>
  </si>
  <si>
    <t>jute</t>
  </si>
  <si>
    <t>sannhemp</t>
  </si>
  <si>
    <t>mesta</t>
  </si>
  <si>
    <t>drugs &amp; narcotics</t>
  </si>
  <si>
    <t>tea</t>
  </si>
  <si>
    <t>coffee</t>
  </si>
  <si>
    <t>tobacco</t>
  </si>
  <si>
    <t>condiments &amp; spices</t>
  </si>
  <si>
    <t>cardamom</t>
  </si>
  <si>
    <t>chillies</t>
  </si>
  <si>
    <t>black pepper</t>
  </si>
  <si>
    <t>dry ginger</t>
  </si>
  <si>
    <t>turmeric</t>
  </si>
  <si>
    <t>arecanut</t>
  </si>
  <si>
    <t>garlic</t>
  </si>
  <si>
    <t>coriander</t>
  </si>
  <si>
    <t>fruits &amp; vegetables</t>
  </si>
  <si>
    <t>banana</t>
  </si>
  <si>
    <t>cashewnut</t>
  </si>
  <si>
    <t>potato</t>
  </si>
  <si>
    <t>sweet potato</t>
  </si>
  <si>
    <t>tapioca</t>
  </si>
  <si>
    <t>onion</t>
  </si>
  <si>
    <t>other crops</t>
  </si>
  <si>
    <t>rubber</t>
  </si>
  <si>
    <t>guar seed</t>
  </si>
  <si>
    <t>by products</t>
  </si>
  <si>
    <t>straw &amp; stalks</t>
  </si>
  <si>
    <t xml:space="preserve"> àÉn</t>
  </si>
  <si>
    <t>(BÉE®Éä½ °ô{ÉªÉä)</t>
  </si>
  <si>
    <t>floriculture</t>
  </si>
  <si>
    <t>kitchen garden</t>
  </si>
  <si>
    <t>value of output from agriculture</t>
  </si>
  <si>
    <t>indigo,dyes &amp; tanning material</t>
  </si>
  <si>
    <r>
      <t xml:space="preserve"> ÉÊ´É´É®hÉ</t>
    </r>
    <r>
      <rPr>
        <b/>
        <sz val="18"/>
        <rFont val="Arial Narrow"/>
        <family val="2"/>
      </rPr>
      <t xml:space="preserve"> </t>
    </r>
    <r>
      <rPr>
        <b/>
        <sz val="14"/>
        <rFont val="Arial Narrow"/>
        <family val="2"/>
      </rPr>
      <t>55:</t>
    </r>
    <r>
      <rPr>
        <b/>
        <sz val="18"/>
        <rFont val="Arial Narrow"/>
        <family val="2"/>
      </rPr>
      <t xml:space="preserve"> </t>
    </r>
    <r>
      <rPr>
        <b/>
        <sz val="18"/>
        <rFont val="DV_Divyae"/>
        <family val="0"/>
      </rPr>
      <t xml:space="preserve"> BÉEßÉÊ­É =i{ÉÉnxÉ BÉEÉ àÉÚãªÉ</t>
    </r>
  </si>
  <si>
    <r>
      <t>(</t>
    </r>
    <r>
      <rPr>
        <b/>
        <sz val="16"/>
        <rFont val="Arial Narrow"/>
        <family val="2"/>
      </rPr>
      <t xml:space="preserve"> </t>
    </r>
    <r>
      <rPr>
        <b/>
        <sz val="16"/>
        <rFont val="DV_Divyae"/>
        <family val="0"/>
      </rPr>
      <t>|ÉSÉÉÊãÉiÉ £ÉÉ´ÉÉå {É®</t>
    </r>
    <r>
      <rPr>
        <b/>
        <sz val="14"/>
        <rFont val="Arial Narrow"/>
        <family val="2"/>
      </rPr>
      <t xml:space="preserve"> at current prices)</t>
    </r>
  </si>
  <si>
    <t>+ÉxÉÉVÉ</t>
  </si>
  <si>
    <t>vÉÉxÉ</t>
  </si>
  <si>
    <t>MÉäcÚ</t>
  </si>
  <si>
    <t>V´ÉÉ®</t>
  </si>
  <si>
    <t>¤ÉÉVÉ®É</t>
  </si>
  <si>
    <t>VÉÉè</t>
  </si>
  <si>
    <t>àÉBÉDBÉEÉ</t>
  </si>
  <si>
    <t>®ÉMÉÉÒ</t>
  </si>
  <si>
    <t>+ÉxªÉ +ÉxÉÉVÉ</t>
  </si>
  <si>
    <t>nÉãÉå</t>
  </si>
  <si>
    <t>SÉxÉÉ</t>
  </si>
  <si>
    <t>+É®c®</t>
  </si>
  <si>
    <t>=½n</t>
  </si>
  <si>
    <t>àÉÚÆMÉ</t>
  </si>
  <si>
    <t>àÉºÉÚ®</t>
  </si>
  <si>
    <t>BÉEÉãÉÉ SÉxÉÉ</t>
  </si>
  <si>
    <t>+ÉxªÉ nÉãÉå</t>
  </si>
  <si>
    <t>ÉÊiÉãÉcxÉ</t>
  </si>
  <si>
    <t>+ÉãÉºÉÉÒ</t>
  </si>
  <si>
    <t>ÉÊiÉãÉ</t>
  </si>
  <si>
    <t>àÉÚÆMÉ{ÉEãÉÉÒ</t>
  </si>
  <si>
    <t xml:space="preserve">®É&lt;Ç +ÉÉè® ºÉ®ºÉÉå </t>
  </si>
  <si>
    <t>+É®ÆbÉÒ</t>
  </si>
  <si>
    <t>xÉÉÉÊ®ªÉãÉ</t>
  </si>
  <si>
    <t>xÉÉ&lt;VÉ®</t>
  </si>
  <si>
    <t>ºÉ{ÉEÉäãÉÉ</t>
  </si>
  <si>
    <t>ºÉÚªÉÇàÉÖJÉÉÒ</t>
  </si>
  <si>
    <t>ºÉÉäªÉÉ¤ÉÉÒxÉ</t>
  </si>
  <si>
    <t>+ÉxªÉ</t>
  </si>
  <si>
    <t>SÉÉÒxÉÉÒ</t>
  </si>
  <si>
    <t>®ä¶Éä</t>
  </si>
  <si>
    <t>BÉE{ÉÉºÉ</t>
  </si>
  <si>
    <t>{É]ºÉxÉ</t>
  </si>
  <si>
    <t>ºÉxÉ</t>
  </si>
  <si>
    <t>{É]Ö+ÉÉ</t>
  </si>
  <si>
    <t>®ÆMÉÉ&lt;Ç +ÉÉ® SÉàÉÇ ¶ÉÉävÉxÉ ºÉÉàÉOÉÉÒ</t>
  </si>
  <si>
    <t>+ÉÉèÉÊ­ÉÉÊvÉªÉÉÆ +ÉÉè® º´ÉÉ{ÉBÉE</t>
  </si>
  <si>
    <t xml:space="preserve">SÉÉªÉ </t>
  </si>
  <si>
    <t>BÉEÉ{ÉEÉÒ</t>
  </si>
  <si>
    <t>iÉÆ¤ÉÉBÉEÚ</t>
  </si>
  <si>
    <t>àÉºÉÉãÉä</t>
  </si>
  <si>
    <t>&lt;ãÉÉªÉSÉÉÒ</t>
  </si>
  <si>
    <t>ºÉÚJÉÉÒ ÉÊàÉSÉÇ</t>
  </si>
  <si>
    <t>BÉEÉãÉÉÒ ÉÊàÉSÉÇ</t>
  </si>
  <si>
    <t>ºÉÚJÉÉÒ +Én®BÉE</t>
  </si>
  <si>
    <t>cãnÉÒ</t>
  </si>
  <si>
    <t>ºÉÖ{ÉÉ®ÉÒ</t>
  </si>
  <si>
    <t>ãÉcºÉÖxÉ</t>
  </si>
  <si>
    <t>vÉÉÊxÉªÉÉÆ</t>
  </si>
  <si>
    <t>{ÉEãÉ +ÉÉè® ºÉÉÎ¤VÉªÉÉÆ</t>
  </si>
  <si>
    <t>BÉEäãÉÉ</t>
  </si>
  <si>
    <t>BÉEÉVÉÚ</t>
  </si>
  <si>
    <t>+ÉÉãÉÚ</t>
  </si>
  <si>
    <t>¶ÉBÉDBÉE®BÉExnÉÒ</t>
  </si>
  <si>
    <t>]äÉÊ{É+ÉÉäBÉEÉ</t>
  </si>
  <si>
    <t>{ªÉÉVÉ</t>
  </si>
  <si>
    <t>{ÉEÚãÉ</t>
  </si>
  <si>
    <t xml:space="preserve">+ÉxªÉ {ÉEºÉãÉå </t>
  </si>
  <si>
    <t>®¤É½</t>
  </si>
  <si>
    <t>M´ÉÉ®</t>
  </si>
  <si>
    <t>={É =i{ÉÉn</t>
  </si>
  <si>
    <t>£ÉÚºÉÉ +ÉÉè® bÆ~ãÉ</t>
  </si>
  <si>
    <t xml:space="preserve">+ÉxªÉ  </t>
  </si>
  <si>
    <t>®ºÉÉä&lt;Ç  ¤ÉÉMÉ´ÉÉxÉÉÒ</t>
  </si>
  <si>
    <t>BÉEßÉÊ­É =i{ÉÉnxÉ BÉEÉ àÉÚãªÉ</t>
  </si>
  <si>
    <t>2004-05</t>
  </si>
  <si>
    <t>2005-06</t>
  </si>
  <si>
    <t>2006-07</t>
  </si>
  <si>
    <t>2007-08</t>
  </si>
  <si>
    <t>2008-09</t>
  </si>
  <si>
    <r>
      <t>(2004-05</t>
    </r>
    <r>
      <rPr>
        <b/>
        <sz val="14"/>
        <rFont val="DV_Divyae"/>
        <family val="0"/>
      </rPr>
      <t xml:space="preserve"> BÉEä £ÉÉ´ÉÉå {É®</t>
    </r>
    <r>
      <rPr>
        <b/>
        <sz val="14"/>
        <rFont val="Arial Narrow"/>
        <family val="2"/>
      </rPr>
      <t xml:space="preserve"> at 2004-05 prices )</t>
    </r>
  </si>
  <si>
    <t>2009-10</t>
  </si>
  <si>
    <t>(` crore)</t>
  </si>
  <si>
    <t>2010-11</t>
  </si>
  <si>
    <t>2011-12</t>
  </si>
  <si>
    <t>small millets</t>
  </si>
  <si>
    <t>Other cereals</t>
  </si>
  <si>
    <t>moth</t>
  </si>
  <si>
    <t>lakh/khesri</t>
  </si>
  <si>
    <t>peas/chawali</t>
  </si>
  <si>
    <t>others pulses</t>
  </si>
  <si>
    <t>taramira</t>
  </si>
  <si>
    <t>Opium</t>
  </si>
  <si>
    <t>betel leaves</t>
  </si>
  <si>
    <t>Isabgol</t>
  </si>
  <si>
    <t>saffron</t>
  </si>
  <si>
    <t>cocoa</t>
  </si>
  <si>
    <t>fennel</t>
  </si>
  <si>
    <t>cumin</t>
  </si>
  <si>
    <t>ajwain</t>
  </si>
  <si>
    <t>methi</t>
  </si>
  <si>
    <t>tamarind</t>
  </si>
  <si>
    <t>nutmeg</t>
  </si>
  <si>
    <t>cloves</t>
  </si>
  <si>
    <t>Mango</t>
  </si>
  <si>
    <t>grapes</t>
  </si>
  <si>
    <t>papaya</t>
  </si>
  <si>
    <t>apple</t>
  </si>
  <si>
    <t>mosambi</t>
  </si>
  <si>
    <t>lemon</t>
  </si>
  <si>
    <t>orange</t>
  </si>
  <si>
    <t>other citrus fruit</t>
  </si>
  <si>
    <t>lichi</t>
  </si>
  <si>
    <t>pine apple</t>
  </si>
  <si>
    <t>sapota</t>
  </si>
  <si>
    <t>cherry</t>
  </si>
  <si>
    <t>alomonds</t>
  </si>
  <si>
    <t>jack fruit</t>
  </si>
  <si>
    <t>sub-trophical fruit</t>
  </si>
  <si>
    <t>pear</t>
  </si>
  <si>
    <t>walnut</t>
  </si>
  <si>
    <t>guava</t>
  </si>
  <si>
    <t>other temperarte fruits</t>
  </si>
  <si>
    <t>other fruits</t>
  </si>
  <si>
    <t>brinjal</t>
  </si>
  <si>
    <t>cabbage</t>
  </si>
  <si>
    <t>cauliflower</t>
  </si>
  <si>
    <t>okra</t>
  </si>
  <si>
    <t>tomato</t>
  </si>
  <si>
    <t>drum sticks</t>
  </si>
  <si>
    <t>green peas</t>
  </si>
  <si>
    <t>other vegetables</t>
  </si>
  <si>
    <t>misc. food crops</t>
  </si>
  <si>
    <t>misc. non-food crops</t>
  </si>
  <si>
    <t>fodder</t>
  </si>
  <si>
    <t>grass</t>
  </si>
  <si>
    <t>mulbery</t>
  </si>
  <si>
    <t>mashroom</t>
  </si>
  <si>
    <t>Gur</t>
  </si>
  <si>
    <t>MÉÖ½</t>
  </si>
  <si>
    <t xml:space="preserve">MÉxxÉÉ </t>
  </si>
  <si>
    <t>+ÉxªÉ ºÉÉÎ¤VÉªÉÉÆ</t>
  </si>
  <si>
    <r>
      <t xml:space="preserve"> VÉÉ®ÉÒ</t>
    </r>
    <r>
      <rPr>
        <b/>
        <sz val="14"/>
        <rFont val="Arial Narrow"/>
        <family val="2"/>
      </rPr>
      <t>...</t>
    </r>
  </si>
  <si>
    <t>CONTD…</t>
  </si>
  <si>
    <t>सौंफ</t>
  </si>
  <si>
    <t xml:space="preserve">जीरा </t>
  </si>
  <si>
    <t>अजवाइन</t>
  </si>
  <si>
    <t>मैथी</t>
  </si>
  <si>
    <t>इमली</t>
  </si>
  <si>
    <t>लौंग</t>
  </si>
  <si>
    <t xml:space="preserve">छोटा मिलेट </t>
  </si>
  <si>
    <t xml:space="preserve">मोठ </t>
  </si>
  <si>
    <t xml:space="preserve">लाख/खेसरी </t>
  </si>
  <si>
    <t>मटर/चवली</t>
  </si>
  <si>
    <t>तारामीरा</t>
  </si>
  <si>
    <t>अफीम</t>
  </si>
  <si>
    <t xml:space="preserve">पान </t>
  </si>
  <si>
    <t xml:space="preserve">इसबगोल </t>
  </si>
  <si>
    <t xml:space="preserve">केसर </t>
  </si>
  <si>
    <t>कोको</t>
  </si>
  <si>
    <t>जायफल</t>
  </si>
  <si>
    <t>आम</t>
  </si>
  <si>
    <t>अंगूर</t>
  </si>
  <si>
    <t>पपीता</t>
  </si>
  <si>
    <t>सेब</t>
  </si>
  <si>
    <t>मौसम्बी</t>
  </si>
  <si>
    <t>नींबू</t>
  </si>
  <si>
    <t>संतरा</t>
  </si>
  <si>
    <t>अन्य सिट्रस फल</t>
  </si>
  <si>
    <t>लीची</t>
  </si>
  <si>
    <t>अन्नानास</t>
  </si>
  <si>
    <t>सपोता</t>
  </si>
  <si>
    <t>चेरी</t>
  </si>
  <si>
    <t>बादाम</t>
  </si>
  <si>
    <t>कटहल</t>
  </si>
  <si>
    <t xml:space="preserve">उप ऊष्णकटिबंधीय फल </t>
  </si>
  <si>
    <t>नाशपति</t>
  </si>
  <si>
    <t>अखरोट</t>
  </si>
  <si>
    <t>अमरुद</t>
  </si>
  <si>
    <t>अन्य समसितोष्ण फल</t>
  </si>
  <si>
    <t>अन्य फल</t>
  </si>
  <si>
    <t>बैंगन</t>
  </si>
  <si>
    <t>गोभी</t>
  </si>
  <si>
    <t>फूलगोभी</t>
  </si>
  <si>
    <t>ओकरा</t>
  </si>
  <si>
    <t>टमाटर</t>
  </si>
  <si>
    <t>ड्रम स्टिक</t>
  </si>
  <si>
    <t>हरे मटर</t>
  </si>
  <si>
    <t>विविध फल फसलें</t>
  </si>
  <si>
    <t>विविध गैर फल  फसलें</t>
  </si>
  <si>
    <t>चारा</t>
  </si>
  <si>
    <t>घास</t>
  </si>
  <si>
    <t>शहतूत</t>
  </si>
  <si>
    <t>मशरूम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</si>
</sst>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0.00000"/>
    <numFmt numFmtId="175" formatCode="0.0000"/>
  </numFmts>
  <fonts count="4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0"/>
      <name val="DV_Divya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DV_Divyae"/>
      <family val="0"/>
    </font>
    <font>
      <b/>
      <sz val="13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3"/>
      <name val="DV_Divyae"/>
      <family val="0"/>
    </font>
    <font>
      <sz val="13"/>
      <name val="DV_Divyae"/>
      <family val="0"/>
    </font>
    <font>
      <b/>
      <sz val="18"/>
      <name val="DV_Divyae"/>
      <family val="0"/>
    </font>
    <font>
      <b/>
      <sz val="18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16"/>
      <name val="DV_Divyae"/>
      <family val="0"/>
    </font>
    <font>
      <i/>
      <sz val="12"/>
      <name val="Arial Narrow"/>
      <family val="2"/>
    </font>
    <font>
      <b/>
      <sz val="13"/>
      <name val="Rupee Foradian"/>
      <family val="2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DV_Divyae"/>
      <family val="0"/>
    </font>
    <font>
      <sz val="10.5"/>
      <name val="DV_Divya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" fontId="9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right" vertical="center"/>
    </xf>
    <xf numFmtId="1" fontId="10" fillId="0" borderId="11" xfId="0" applyNumberFormat="1" applyFont="1" applyFill="1" applyBorder="1" applyAlignment="1">
      <alignment vertical="center"/>
    </xf>
    <xf numFmtId="1" fontId="10" fillId="0" borderId="10" xfId="0" applyNumberFormat="1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 quotePrefix="1">
      <alignment vertical="center"/>
    </xf>
    <xf numFmtId="1" fontId="5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 quotePrefix="1">
      <alignment vertical="center"/>
    </xf>
    <xf numFmtId="1" fontId="12" fillId="0" borderId="0" xfId="0" applyNumberFormat="1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horizontal="left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 horizontal="right" vertical="center"/>
    </xf>
    <xf numFmtId="173" fontId="10" fillId="0" borderId="0" xfId="0" applyNumberFormat="1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vertical="center"/>
    </xf>
    <xf numFmtId="1" fontId="21" fillId="0" borderId="0" xfId="0" applyNumberFormat="1" applyFont="1" applyFill="1" applyBorder="1" applyAlignment="1">
      <alignment horizontal="right" vertical="center"/>
    </xf>
    <xf numFmtId="1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 quotePrefix="1">
      <alignment vertical="center"/>
    </xf>
    <xf numFmtId="2" fontId="10" fillId="0" borderId="1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right" vertical="center"/>
    </xf>
    <xf numFmtId="1" fontId="39" fillId="0" borderId="0" xfId="0" applyNumberFormat="1" applyFont="1" applyFill="1" applyBorder="1" applyAlignment="1">
      <alignment vertical="center"/>
    </xf>
    <xf numFmtId="1" fontId="40" fillId="0" borderId="0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5"/>
  <sheetViews>
    <sheetView tabSelected="1" view="pageBreakPreview" zoomScaleSheetLayoutView="100" zoomScalePageLayoutView="0" workbookViewId="0" topLeftCell="A106">
      <selection activeCell="C120" sqref="C120:C125"/>
    </sheetView>
  </sheetViews>
  <sheetFormatPr defaultColWidth="9.00390625" defaultRowHeight="12.75"/>
  <cols>
    <col min="1" max="1" width="4.625" style="30" customWidth="1"/>
    <col min="2" max="2" width="1.625" style="30" customWidth="1"/>
    <col min="3" max="3" width="27.25390625" style="30" customWidth="1"/>
    <col min="4" max="19" width="9.625" style="30" customWidth="1"/>
    <col min="20" max="20" width="1.625" style="30" customWidth="1"/>
    <col min="21" max="21" width="4.625" style="30" customWidth="1"/>
    <col min="22" max="22" width="28.25390625" style="30" customWidth="1"/>
    <col min="23" max="16384" width="9.00390625" style="30" customWidth="1"/>
  </cols>
  <sheetData>
    <row r="1" spans="1:28" s="5" customFormat="1" ht="25.5" customHeight="1">
      <c r="A1" s="50" t="s">
        <v>67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49" t="s">
        <v>0</v>
      </c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"/>
      <c r="Y1" s="4"/>
      <c r="Z1" s="4"/>
      <c r="AA1" s="4"/>
      <c r="AB1" s="4"/>
    </row>
    <row r="2" spans="1:23" s="6" customFormat="1" ht="25.5" customHeight="1">
      <c r="A2" s="49" t="s">
        <v>68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7" t="s">
        <v>139</v>
      </c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2" s="9" customFormat="1" ht="25.5" customHeight="1">
      <c r="A3" s="7"/>
      <c r="B3" s="8"/>
      <c r="C3" s="8"/>
      <c r="H3" s="34"/>
      <c r="J3" s="34" t="s">
        <v>62</v>
      </c>
      <c r="K3" s="8"/>
      <c r="L3" s="51" t="s">
        <v>141</v>
      </c>
      <c r="M3" s="51"/>
      <c r="N3" s="51"/>
      <c r="O3" s="51"/>
      <c r="P3" s="7"/>
      <c r="Q3" s="7"/>
      <c r="R3" s="7"/>
      <c r="S3" s="7"/>
      <c r="T3" s="7"/>
      <c r="U3" s="7"/>
      <c r="V3" s="10"/>
    </row>
    <row r="4" spans="1:22" s="9" customFormat="1" ht="25.5" customHeight="1">
      <c r="A4" s="55" t="s">
        <v>61</v>
      </c>
      <c r="B4" s="55"/>
      <c r="C4" s="55"/>
      <c r="D4" s="11" t="s">
        <v>134</v>
      </c>
      <c r="E4" s="11" t="s">
        <v>135</v>
      </c>
      <c r="F4" s="11" t="s">
        <v>136</v>
      </c>
      <c r="G4" s="11" t="s">
        <v>137</v>
      </c>
      <c r="H4" s="11" t="s">
        <v>138</v>
      </c>
      <c r="I4" s="11" t="s">
        <v>140</v>
      </c>
      <c r="J4" s="11" t="s">
        <v>142</v>
      </c>
      <c r="K4" s="11" t="s">
        <v>143</v>
      </c>
      <c r="L4" s="11" t="s">
        <v>134</v>
      </c>
      <c r="M4" s="11" t="s">
        <v>135</v>
      </c>
      <c r="N4" s="11" t="s">
        <v>136</v>
      </c>
      <c r="O4" s="11" t="s">
        <v>137</v>
      </c>
      <c r="P4" s="11" t="s">
        <v>138</v>
      </c>
      <c r="Q4" s="11" t="s">
        <v>140</v>
      </c>
      <c r="R4" s="11" t="s">
        <v>142</v>
      </c>
      <c r="S4" s="11" t="s">
        <v>143</v>
      </c>
      <c r="T4" s="12"/>
      <c r="U4" s="54" t="s">
        <v>1</v>
      </c>
      <c r="V4" s="54"/>
    </row>
    <row r="5" spans="1:22" s="14" customFormat="1" ht="25.5" customHeight="1">
      <c r="A5" s="48">
        <v>1</v>
      </c>
      <c r="B5" s="48"/>
      <c r="C5" s="48"/>
      <c r="D5" s="13">
        <v>2</v>
      </c>
      <c r="E5" s="13">
        <v>3</v>
      </c>
      <c r="F5" s="13">
        <v>4</v>
      </c>
      <c r="G5" s="13">
        <v>5</v>
      </c>
      <c r="H5" s="13">
        <v>6</v>
      </c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>
        <v>14</v>
      </c>
      <c r="Q5" s="13">
        <v>15</v>
      </c>
      <c r="R5" s="13">
        <v>16</v>
      </c>
      <c r="S5" s="13">
        <v>17</v>
      </c>
      <c r="T5" s="13"/>
      <c r="U5" s="48">
        <v>1</v>
      </c>
      <c r="V5" s="48"/>
    </row>
    <row r="6" spans="1:22" s="18" customFormat="1" ht="19.5" customHeight="1">
      <c r="A6" s="15">
        <v>1</v>
      </c>
      <c r="B6" s="16"/>
      <c r="C6" s="17" t="s">
        <v>69</v>
      </c>
      <c r="D6" s="1">
        <f>SUM(D7:D15)</f>
        <v>139765.71090581414</v>
      </c>
      <c r="E6" s="1">
        <f aca="true" t="shared" si="0" ref="E6:L6">SUM(E7:E15)</f>
        <v>155376.54630763366</v>
      </c>
      <c r="F6" s="1">
        <f t="shared" si="0"/>
        <v>179531.5245554284</v>
      </c>
      <c r="G6" s="1">
        <f t="shared" si="0"/>
        <v>220098.992667686</v>
      </c>
      <c r="H6" s="1">
        <f t="shared" si="0"/>
        <v>253587.5970007049</v>
      </c>
      <c r="I6" s="1">
        <f t="shared" si="0"/>
        <v>260483.83464249302</v>
      </c>
      <c r="J6" s="1">
        <f t="shared" si="0"/>
        <v>300459.7989439512</v>
      </c>
      <c r="K6" s="1">
        <f t="shared" si="0"/>
        <v>335952.3769909056</v>
      </c>
      <c r="L6" s="1">
        <f t="shared" si="0"/>
        <v>139765.71090581414</v>
      </c>
      <c r="M6" s="1">
        <f aca="true" t="shared" si="1" ref="M6:S6">SUM(M7:M15)</f>
        <v>145067.90586995546</v>
      </c>
      <c r="N6" s="1">
        <f t="shared" si="1"/>
        <v>152723.30678921612</v>
      </c>
      <c r="O6" s="1">
        <f t="shared" si="1"/>
        <v>160733.85748925354</v>
      </c>
      <c r="P6" s="1">
        <f t="shared" si="1"/>
        <v>163864.7669079919</v>
      </c>
      <c r="Q6" s="1">
        <f t="shared" si="1"/>
        <v>152462.14382843123</v>
      </c>
      <c r="R6" s="1">
        <f t="shared" si="1"/>
        <v>166015.48115742314</v>
      </c>
      <c r="S6" s="1">
        <f t="shared" si="1"/>
        <v>179115.80369990878</v>
      </c>
      <c r="T6" s="1"/>
      <c r="U6" s="15">
        <v>1</v>
      </c>
      <c r="V6" s="1" t="s">
        <v>2</v>
      </c>
    </row>
    <row r="7" spans="1:22" s="9" customFormat="1" ht="19.5" customHeight="1">
      <c r="A7" s="32">
        <v>1.1</v>
      </c>
      <c r="B7" s="20"/>
      <c r="C7" s="21" t="s">
        <v>70</v>
      </c>
      <c r="D7" s="2">
        <v>73161.92289847</v>
      </c>
      <c r="E7" s="2">
        <v>81138.24735303601</v>
      </c>
      <c r="F7" s="2">
        <v>88095.87297278</v>
      </c>
      <c r="G7" s="2">
        <v>108323.514730474</v>
      </c>
      <c r="H7" s="2">
        <v>132510.90208572</v>
      </c>
      <c r="I7" s="2">
        <v>136847.9641390963</v>
      </c>
      <c r="J7" s="2">
        <v>152298.444715908</v>
      </c>
      <c r="K7" s="2">
        <v>171765.96449350304</v>
      </c>
      <c r="L7" s="2">
        <v>73161.92289847</v>
      </c>
      <c r="M7" s="2">
        <v>78868.8997571</v>
      </c>
      <c r="N7" s="2">
        <v>79935.660428224</v>
      </c>
      <c r="O7" s="2">
        <v>82929.94253248001</v>
      </c>
      <c r="P7" s="2">
        <v>85671.982647881</v>
      </c>
      <c r="Q7" s="2">
        <v>78091.07287873799</v>
      </c>
      <c r="R7" s="2">
        <v>82734.423533348</v>
      </c>
      <c r="S7" s="2">
        <v>90547.84443816547</v>
      </c>
      <c r="T7" s="2"/>
      <c r="U7" s="32">
        <v>1.1</v>
      </c>
      <c r="V7" s="2" t="s">
        <v>3</v>
      </c>
    </row>
    <row r="8" spans="1:22" s="9" customFormat="1" ht="19.5" customHeight="1">
      <c r="A8" s="32">
        <v>1.2</v>
      </c>
      <c r="B8" s="20"/>
      <c r="C8" s="21" t="s">
        <v>71</v>
      </c>
      <c r="D8" s="2">
        <v>47787.91098469</v>
      </c>
      <c r="E8" s="2">
        <v>53693.31543886001</v>
      </c>
      <c r="F8" s="2">
        <v>69007.408939852</v>
      </c>
      <c r="G8" s="2">
        <v>82062.68197521601</v>
      </c>
      <c r="H8" s="2">
        <v>89264.92759707998</v>
      </c>
      <c r="I8" s="2">
        <v>92078.39292838902</v>
      </c>
      <c r="J8" s="2">
        <v>102758.66187231001</v>
      </c>
      <c r="K8" s="2">
        <v>110229.85803803295</v>
      </c>
      <c r="L8" s="2">
        <v>47787.91098469</v>
      </c>
      <c r="M8" s="2">
        <v>47218.49596747999</v>
      </c>
      <c r="N8" s="2">
        <v>53948.18740206</v>
      </c>
      <c r="O8" s="2">
        <v>55166.09069527001</v>
      </c>
      <c r="P8" s="2">
        <v>56231.13548670599</v>
      </c>
      <c r="Q8" s="2">
        <v>55706.09175380999</v>
      </c>
      <c r="R8" s="2">
        <v>59238.254057419</v>
      </c>
      <c r="S8" s="2">
        <v>64734.66508499729</v>
      </c>
      <c r="T8" s="2"/>
      <c r="U8" s="32">
        <v>1.2</v>
      </c>
      <c r="V8" s="2" t="s">
        <v>4</v>
      </c>
    </row>
    <row r="9" spans="1:22" s="9" customFormat="1" ht="19.5" customHeight="1">
      <c r="A9" s="32">
        <v>1.3</v>
      </c>
      <c r="B9" s="22"/>
      <c r="C9" s="21" t="s">
        <v>72</v>
      </c>
      <c r="D9" s="2">
        <v>4546.6042553</v>
      </c>
      <c r="E9" s="2">
        <v>4998.414731831</v>
      </c>
      <c r="F9" s="2">
        <v>5165.604273999998</v>
      </c>
      <c r="G9" s="2">
        <v>7495.728680439999</v>
      </c>
      <c r="H9" s="2">
        <v>6510.372578480001</v>
      </c>
      <c r="I9" s="2">
        <v>6851.804042495001</v>
      </c>
      <c r="J9" s="2">
        <v>10419.471367102002</v>
      </c>
      <c r="K9" s="2">
        <v>12224.074620460166</v>
      </c>
      <c r="L9" s="2">
        <v>4546.6042553</v>
      </c>
      <c r="M9" s="2">
        <v>4647.35966648</v>
      </c>
      <c r="N9" s="2">
        <v>4452.8631312200005</v>
      </c>
      <c r="O9" s="2">
        <v>4986.8441932</v>
      </c>
      <c r="P9" s="2">
        <v>4401.902920553001</v>
      </c>
      <c r="Q9" s="2">
        <v>4247.396443345</v>
      </c>
      <c r="R9" s="2">
        <v>4365.235655711001</v>
      </c>
      <c r="S9" s="2">
        <v>3905.396291385361</v>
      </c>
      <c r="T9" s="2"/>
      <c r="U9" s="32">
        <v>1.3</v>
      </c>
      <c r="V9" s="2" t="s">
        <v>5</v>
      </c>
    </row>
    <row r="10" spans="1:22" s="9" customFormat="1" ht="19.5" customHeight="1">
      <c r="A10" s="32">
        <v>1.4</v>
      </c>
      <c r="B10" s="20"/>
      <c r="C10" s="21" t="s">
        <v>73</v>
      </c>
      <c r="D10" s="2">
        <v>4416.12172499</v>
      </c>
      <c r="E10" s="2">
        <v>4438.985742250999</v>
      </c>
      <c r="F10" s="2">
        <v>5619.166096686</v>
      </c>
      <c r="G10" s="2">
        <v>6344.169104301765</v>
      </c>
      <c r="H10" s="2">
        <v>7128.043004613</v>
      </c>
      <c r="I10" s="2">
        <v>6541.317757000001</v>
      </c>
      <c r="J10" s="2">
        <v>9493.13300375</v>
      </c>
      <c r="K10" s="2">
        <v>10415.974293411822</v>
      </c>
      <c r="L10" s="2">
        <v>4416.12172499</v>
      </c>
      <c r="M10" s="2">
        <v>3912.8155807439994</v>
      </c>
      <c r="N10" s="2">
        <v>4533.558183699999</v>
      </c>
      <c r="O10" s="2">
        <v>5230.42980813109</v>
      </c>
      <c r="P10" s="2">
        <v>4809.1878103690005</v>
      </c>
      <c r="Q10" s="2">
        <v>3549.7708135150006</v>
      </c>
      <c r="R10" s="2">
        <v>5582.8101505839995</v>
      </c>
      <c r="S10" s="2">
        <v>5566.582339332799</v>
      </c>
      <c r="T10" s="2"/>
      <c r="U10" s="32">
        <v>1.4</v>
      </c>
      <c r="V10" s="2" t="s">
        <v>6</v>
      </c>
    </row>
    <row r="11" spans="1:22" s="9" customFormat="1" ht="19.5" customHeight="1">
      <c r="A11" s="32">
        <v>1.5</v>
      </c>
      <c r="B11" s="20"/>
      <c r="C11" s="21" t="s">
        <v>74</v>
      </c>
      <c r="D11" s="2">
        <v>711.5820290040001</v>
      </c>
      <c r="E11" s="2">
        <v>860.917036391</v>
      </c>
      <c r="F11" s="2">
        <v>977.0603184799999</v>
      </c>
      <c r="G11" s="2">
        <v>1204.0453497360002</v>
      </c>
      <c r="H11" s="2">
        <v>1434.749729078</v>
      </c>
      <c r="I11" s="2">
        <v>1244.9744136779998</v>
      </c>
      <c r="J11" s="2">
        <v>1851.7245414380002</v>
      </c>
      <c r="K11" s="2">
        <v>2062.6397066392847</v>
      </c>
      <c r="L11" s="2">
        <v>711.5820290040001</v>
      </c>
      <c r="M11" s="2">
        <v>725.904921628</v>
      </c>
      <c r="N11" s="2">
        <v>825.8066808200002</v>
      </c>
      <c r="O11" s="2">
        <v>730.7549451199999</v>
      </c>
      <c r="P11" s="2">
        <v>1026.6493381520004</v>
      </c>
      <c r="Q11" s="2">
        <v>810.5209262919998</v>
      </c>
      <c r="R11" s="2">
        <v>1015.5543845039996</v>
      </c>
      <c r="S11" s="2">
        <v>1040.134681708555</v>
      </c>
      <c r="T11" s="2"/>
      <c r="U11" s="32">
        <v>1.5</v>
      </c>
      <c r="V11" s="2" t="s">
        <v>7</v>
      </c>
    </row>
    <row r="12" spans="1:22" s="9" customFormat="1" ht="19.5" customHeight="1">
      <c r="A12" s="32">
        <v>1.6</v>
      </c>
      <c r="B12" s="20"/>
      <c r="C12" s="21" t="s">
        <v>75</v>
      </c>
      <c r="D12" s="2">
        <v>7635.778657100001</v>
      </c>
      <c r="E12" s="2">
        <v>8742.890489422996</v>
      </c>
      <c r="F12" s="2">
        <v>9495.05868469</v>
      </c>
      <c r="G12" s="2">
        <v>12934.66915221</v>
      </c>
      <c r="H12" s="2">
        <v>15051.959424909006</v>
      </c>
      <c r="I12" s="2">
        <v>14823.697360595997</v>
      </c>
      <c r="J12" s="2">
        <v>21063.198580258</v>
      </c>
      <c r="K12" s="2">
        <v>25989.811853344665</v>
      </c>
      <c r="L12" s="2">
        <v>7635.778657100001</v>
      </c>
      <c r="M12" s="2">
        <v>8294.782701879998</v>
      </c>
      <c r="N12" s="2">
        <v>8094.164252221999</v>
      </c>
      <c r="O12" s="2">
        <v>10403.12723477</v>
      </c>
      <c r="P12" s="2">
        <v>10575.729363464001</v>
      </c>
      <c r="Q12" s="2">
        <v>8934.992328623997</v>
      </c>
      <c r="R12" s="2">
        <v>11792.269126112</v>
      </c>
      <c r="S12" s="2">
        <v>11954.246582200461</v>
      </c>
      <c r="T12" s="2"/>
      <c r="U12" s="32">
        <v>1.6</v>
      </c>
      <c r="V12" s="2" t="s">
        <v>8</v>
      </c>
    </row>
    <row r="13" spans="1:22" s="9" customFormat="1" ht="19.5" customHeight="1">
      <c r="A13" s="32">
        <v>1.7</v>
      </c>
      <c r="B13" s="20"/>
      <c r="C13" s="21" t="s">
        <v>76</v>
      </c>
      <c r="D13" s="2">
        <v>1173.4938208</v>
      </c>
      <c r="E13" s="2">
        <v>1215.4680533429998</v>
      </c>
      <c r="F13" s="2">
        <v>860.2728267000001</v>
      </c>
      <c r="G13" s="2">
        <v>1343.5428442000002</v>
      </c>
      <c r="H13" s="2">
        <v>1321.2971263600002</v>
      </c>
      <c r="I13" s="2">
        <v>1647.045878816</v>
      </c>
      <c r="J13" s="2">
        <v>2041.577839293</v>
      </c>
      <c r="K13" s="2">
        <v>2231.110260254022</v>
      </c>
      <c r="L13" s="2">
        <v>1173.4938208</v>
      </c>
      <c r="M13" s="2">
        <v>1152.3931119029999</v>
      </c>
      <c r="N13" s="2">
        <v>683.0217870439999</v>
      </c>
      <c r="O13" s="2">
        <v>1023.765434004</v>
      </c>
      <c r="P13" s="2">
        <v>946.118846944</v>
      </c>
      <c r="Q13" s="2">
        <v>888.87896229</v>
      </c>
      <c r="R13" s="2">
        <v>1048.8042714370001</v>
      </c>
      <c r="S13" s="2">
        <v>972.053064845205</v>
      </c>
      <c r="T13" s="2"/>
      <c r="U13" s="32">
        <v>1.7</v>
      </c>
      <c r="V13" s="2" t="s">
        <v>9</v>
      </c>
    </row>
    <row r="14" spans="1:22" s="9" customFormat="1" ht="19.5" customHeight="1">
      <c r="A14" s="32">
        <v>1.8</v>
      </c>
      <c r="B14" s="20"/>
      <c r="C14" s="45" t="s">
        <v>209</v>
      </c>
      <c r="D14" s="2">
        <v>238.69966755840372</v>
      </c>
      <c r="E14" s="2">
        <v>223.84213911119943</v>
      </c>
      <c r="F14" s="2">
        <v>228.8365104496271</v>
      </c>
      <c r="G14" s="2">
        <v>347.5913712547216</v>
      </c>
      <c r="H14" s="2">
        <v>305.57918941391114</v>
      </c>
      <c r="I14" s="2">
        <v>265.4745642158614</v>
      </c>
      <c r="J14" s="2">
        <v>366.11196891291337</v>
      </c>
      <c r="K14" s="2">
        <v>836.4590703276439</v>
      </c>
      <c r="L14" s="2">
        <v>238.69966755840372</v>
      </c>
      <c r="M14" s="2">
        <v>185.2236593155115</v>
      </c>
      <c r="N14" s="2">
        <v>181.95627221938733</v>
      </c>
      <c r="O14" s="2">
        <v>237.52938766440303</v>
      </c>
      <c r="P14" s="2">
        <v>169.6172975286151</v>
      </c>
      <c r="Q14" s="2">
        <v>129.9043172307534</v>
      </c>
      <c r="R14" s="2">
        <v>167.55491861880083</v>
      </c>
      <c r="S14" s="2">
        <v>324.6597015237449</v>
      </c>
      <c r="T14" s="2"/>
      <c r="U14" s="32">
        <v>1.8</v>
      </c>
      <c r="V14" s="2" t="s">
        <v>144</v>
      </c>
    </row>
    <row r="15" spans="1:22" s="9" customFormat="1" ht="19.5" customHeight="1">
      <c r="A15" s="32">
        <v>1.9</v>
      </c>
      <c r="B15" s="20"/>
      <c r="C15" s="23" t="s">
        <v>77</v>
      </c>
      <c r="D15" s="2">
        <v>93.59686790173713</v>
      </c>
      <c r="E15" s="2">
        <v>64.46532338741551</v>
      </c>
      <c r="F15" s="2">
        <v>82.243931790741</v>
      </c>
      <c r="G15" s="2">
        <v>43.049459853484365</v>
      </c>
      <c r="H15" s="2">
        <v>59.7662650509997</v>
      </c>
      <c r="I15" s="2">
        <v>183.1635582068407</v>
      </c>
      <c r="J15" s="2">
        <v>167.4750549792377</v>
      </c>
      <c r="K15" s="2">
        <v>196.4846549320648</v>
      </c>
      <c r="L15" s="2">
        <v>93.59686790173713</v>
      </c>
      <c r="M15" s="2">
        <v>62.03050342492493</v>
      </c>
      <c r="N15" s="2">
        <v>68.08865170671679</v>
      </c>
      <c r="O15" s="2">
        <v>25.3732586140523</v>
      </c>
      <c r="P15" s="2">
        <v>32.44319639430654</v>
      </c>
      <c r="Q15" s="2">
        <v>103.51540458646687</v>
      </c>
      <c r="R15" s="2">
        <v>70.57505968932718</v>
      </c>
      <c r="S15" s="2">
        <v>70.22151574986026</v>
      </c>
      <c r="T15" s="2"/>
      <c r="U15" s="32">
        <v>1.9</v>
      </c>
      <c r="V15" s="2" t="s">
        <v>145</v>
      </c>
    </row>
    <row r="16" spans="1:22" s="18" customFormat="1" ht="19.5" customHeight="1">
      <c r="A16" s="15">
        <v>2</v>
      </c>
      <c r="B16" s="16"/>
      <c r="C16" s="24" t="s">
        <v>78</v>
      </c>
      <c r="D16" s="1">
        <f aca="true" t="shared" si="2" ref="D16:S16">SUM(D17:D26)</f>
        <v>20245.93250479527</v>
      </c>
      <c r="E16" s="1">
        <f t="shared" si="2"/>
        <v>24531.53522727275</v>
      </c>
      <c r="F16" s="1">
        <f t="shared" si="2"/>
        <v>30544.130975212145</v>
      </c>
      <c r="G16" s="1">
        <f t="shared" si="2"/>
        <v>33973.01529378727</v>
      </c>
      <c r="H16" s="1">
        <f t="shared" si="2"/>
        <v>36732.751861363584</v>
      </c>
      <c r="I16" s="1">
        <f t="shared" si="2"/>
        <v>42380.529528262305</v>
      </c>
      <c r="J16" s="1">
        <f t="shared" si="2"/>
        <v>50711.836785902175</v>
      </c>
      <c r="K16" s="1">
        <f t="shared" si="2"/>
        <v>49830.95375234574</v>
      </c>
      <c r="L16" s="1">
        <f t="shared" si="2"/>
        <v>20245.93250479527</v>
      </c>
      <c r="M16" s="1">
        <f t="shared" si="2"/>
        <v>20626.72011519984</v>
      </c>
      <c r="N16" s="1">
        <f t="shared" si="2"/>
        <v>21406.346410711758</v>
      </c>
      <c r="O16" s="1">
        <f t="shared" si="2"/>
        <v>22839.175228200464</v>
      </c>
      <c r="P16" s="1">
        <f t="shared" si="2"/>
        <v>22306.508652480443</v>
      </c>
      <c r="Q16" s="1">
        <f t="shared" si="2"/>
        <v>22137.346407410143</v>
      </c>
      <c r="R16" s="1">
        <f t="shared" si="2"/>
        <v>26288.314777520878</v>
      </c>
      <c r="S16" s="1">
        <f t="shared" si="2"/>
        <v>24718.117246314458</v>
      </c>
      <c r="T16" s="1"/>
      <c r="U16" s="15">
        <v>2</v>
      </c>
      <c r="V16" s="1" t="s">
        <v>10</v>
      </c>
    </row>
    <row r="17" spans="1:22" s="9" customFormat="1" ht="19.5" customHeight="1">
      <c r="A17" s="32">
        <v>2.1</v>
      </c>
      <c r="B17" s="20"/>
      <c r="C17" s="21" t="s">
        <v>79</v>
      </c>
      <c r="D17" s="2">
        <v>7970.152338430003</v>
      </c>
      <c r="E17" s="2">
        <v>9889.518226957</v>
      </c>
      <c r="F17" s="2">
        <v>13390.848930897002</v>
      </c>
      <c r="G17" s="2">
        <v>13655.143417365001</v>
      </c>
      <c r="H17" s="2">
        <v>16220.836064386001</v>
      </c>
      <c r="I17" s="2">
        <v>16978.649960029</v>
      </c>
      <c r="J17" s="2">
        <v>18347.709059658002</v>
      </c>
      <c r="K17" s="2">
        <v>21795.989499537074</v>
      </c>
      <c r="L17" s="2">
        <v>7970.152338430003</v>
      </c>
      <c r="M17" s="2">
        <v>8261.029099468002</v>
      </c>
      <c r="N17" s="2">
        <v>9569.307662774</v>
      </c>
      <c r="O17" s="2">
        <v>8964.435630852999</v>
      </c>
      <c r="P17" s="2">
        <v>10699.233973727001</v>
      </c>
      <c r="Q17" s="2">
        <v>10939.020576915</v>
      </c>
      <c r="R17" s="2">
        <v>11592.083310494</v>
      </c>
      <c r="S17" s="2">
        <v>10657.410120416349</v>
      </c>
      <c r="T17" s="2"/>
      <c r="U17" s="32">
        <v>2.1</v>
      </c>
      <c r="V17" s="2" t="s">
        <v>11</v>
      </c>
    </row>
    <row r="18" spans="1:22" s="9" customFormat="1" ht="19.5" customHeight="1">
      <c r="A18" s="32">
        <v>2.2</v>
      </c>
      <c r="B18" s="20"/>
      <c r="C18" s="23" t="s">
        <v>80</v>
      </c>
      <c r="D18" s="2">
        <v>3957.0362824</v>
      </c>
      <c r="E18" s="2">
        <v>4795.1002357120005</v>
      </c>
      <c r="F18" s="2">
        <v>5001.338465000001</v>
      </c>
      <c r="G18" s="2">
        <v>7649.043797476001</v>
      </c>
      <c r="H18" s="2">
        <v>7112.0624864520005</v>
      </c>
      <c r="I18" s="2">
        <v>9542.843254178002</v>
      </c>
      <c r="J18" s="2">
        <v>10203.717632384998</v>
      </c>
      <c r="K18" s="2">
        <v>8362.089916193861</v>
      </c>
      <c r="L18" s="2">
        <v>3957.0362824</v>
      </c>
      <c r="M18" s="2">
        <v>4501.618907169999</v>
      </c>
      <c r="N18" s="2">
        <v>3804.3165611099994</v>
      </c>
      <c r="O18" s="2">
        <v>5064.379144540001</v>
      </c>
      <c r="P18" s="2">
        <v>3723.2635861209988</v>
      </c>
      <c r="Q18" s="2">
        <v>3984.94583472</v>
      </c>
      <c r="R18" s="2">
        <v>4763.641278767001</v>
      </c>
      <c r="S18" s="2">
        <v>4369.693089969313</v>
      </c>
      <c r="T18" s="2"/>
      <c r="U18" s="32">
        <v>2.2</v>
      </c>
      <c r="V18" s="2" t="s">
        <v>12</v>
      </c>
    </row>
    <row r="19" spans="1:22" s="9" customFormat="1" ht="19.5" customHeight="1">
      <c r="A19" s="32">
        <v>2.3</v>
      </c>
      <c r="B19" s="20"/>
      <c r="C19" s="23" t="s">
        <v>81</v>
      </c>
      <c r="D19" s="2">
        <v>2041.1071982999993</v>
      </c>
      <c r="E19" s="2">
        <v>2701.404135819</v>
      </c>
      <c r="F19" s="2">
        <v>3900.9745845800003</v>
      </c>
      <c r="G19" s="2">
        <v>3625.816064923</v>
      </c>
      <c r="H19" s="2">
        <v>3196.2820026150007</v>
      </c>
      <c r="I19" s="2">
        <v>4741.381036490001</v>
      </c>
      <c r="J19" s="2">
        <v>6795.609763884001</v>
      </c>
      <c r="K19" s="2">
        <v>6315.176558929146</v>
      </c>
      <c r="L19" s="2">
        <v>2041.1071982999993</v>
      </c>
      <c r="M19" s="2">
        <v>1946.9954436339997</v>
      </c>
      <c r="N19" s="2">
        <v>2282.540285758</v>
      </c>
      <c r="O19" s="2">
        <v>2444.758905677</v>
      </c>
      <c r="P19" s="2">
        <v>1944.3162819230001</v>
      </c>
      <c r="Q19" s="2">
        <v>1986.494417041</v>
      </c>
      <c r="R19" s="2">
        <v>2779.3279206560005</v>
      </c>
      <c r="S19" s="2">
        <v>2924.5238447868232</v>
      </c>
      <c r="T19" s="2"/>
      <c r="U19" s="32">
        <v>2.3</v>
      </c>
      <c r="V19" s="2" t="s">
        <v>13</v>
      </c>
    </row>
    <row r="20" spans="1:22" s="9" customFormat="1" ht="19.5" customHeight="1">
      <c r="A20" s="32">
        <v>2.4</v>
      </c>
      <c r="B20" s="20"/>
      <c r="C20" s="21" t="s">
        <v>82</v>
      </c>
      <c r="D20" s="2">
        <v>1828.6525331680002</v>
      </c>
      <c r="E20" s="2">
        <v>2327.340384751</v>
      </c>
      <c r="F20" s="2">
        <v>2960.210839789999</v>
      </c>
      <c r="G20" s="2">
        <v>3277.4276014790153</v>
      </c>
      <c r="H20" s="2">
        <v>2856.3199875210003</v>
      </c>
      <c r="I20" s="2">
        <v>2997.939855598</v>
      </c>
      <c r="J20" s="2">
        <v>7436.406370231998</v>
      </c>
      <c r="K20" s="2">
        <v>6086.692920180943</v>
      </c>
      <c r="L20" s="2">
        <v>1828.6525331680002</v>
      </c>
      <c r="M20" s="2">
        <v>1723.148657341</v>
      </c>
      <c r="N20" s="2">
        <v>1919.3898756220005</v>
      </c>
      <c r="O20" s="2">
        <v>2551.4615268764533</v>
      </c>
      <c r="P20" s="2">
        <v>1802.684393298</v>
      </c>
      <c r="Q20" s="2">
        <v>1128.6493687519999</v>
      </c>
      <c r="R20" s="2">
        <v>3133.229414301</v>
      </c>
      <c r="S20" s="2">
        <v>2942.481162045752</v>
      </c>
      <c r="T20" s="2"/>
      <c r="U20" s="32">
        <v>2.4</v>
      </c>
      <c r="V20" s="2" t="s">
        <v>14</v>
      </c>
    </row>
    <row r="21" spans="1:22" s="9" customFormat="1" ht="19.5" customHeight="1">
      <c r="A21" s="32">
        <v>2.5</v>
      </c>
      <c r="B21" s="20"/>
      <c r="C21" s="21" t="s">
        <v>83</v>
      </c>
      <c r="D21" s="2">
        <v>1819.982181018</v>
      </c>
      <c r="E21" s="2">
        <v>1856.7166919</v>
      </c>
      <c r="F21" s="2">
        <v>1977.154216741</v>
      </c>
      <c r="G21" s="2">
        <v>2175.566879134</v>
      </c>
      <c r="H21" s="2">
        <v>3362.3932059519993</v>
      </c>
      <c r="I21" s="2">
        <v>3629.9217308660004</v>
      </c>
      <c r="J21" s="2">
        <v>3090.3579008899997</v>
      </c>
      <c r="K21" s="2">
        <v>2460.884224762073</v>
      </c>
      <c r="L21" s="2">
        <v>1819.982181018</v>
      </c>
      <c r="M21" s="2">
        <v>1704.6902628599998</v>
      </c>
      <c r="N21" s="2">
        <v>1573.9155764329998</v>
      </c>
      <c r="O21" s="2">
        <v>1400.7085022539998</v>
      </c>
      <c r="P21" s="2">
        <v>1711.1698310289999</v>
      </c>
      <c r="Q21" s="2">
        <v>1872.9071138659995</v>
      </c>
      <c r="R21" s="2">
        <v>1603.6908418309997</v>
      </c>
      <c r="S21" s="2">
        <v>1525.4920750217611</v>
      </c>
      <c r="T21" s="2"/>
      <c r="U21" s="32">
        <v>2.5</v>
      </c>
      <c r="V21" s="2" t="s">
        <v>15</v>
      </c>
    </row>
    <row r="22" spans="1:22" s="9" customFormat="1" ht="19.5" customHeight="1">
      <c r="A22" s="32">
        <v>2.6</v>
      </c>
      <c r="B22" s="20"/>
      <c r="C22" s="21" t="s">
        <v>84</v>
      </c>
      <c r="D22" s="2">
        <v>220.22659619099994</v>
      </c>
      <c r="E22" s="2">
        <v>273.041752306</v>
      </c>
      <c r="F22" s="2">
        <v>296.503491511</v>
      </c>
      <c r="G22" s="2">
        <v>298.9497766</v>
      </c>
      <c r="H22" s="2">
        <v>282.08075257999997</v>
      </c>
      <c r="I22" s="2">
        <v>512.20846451</v>
      </c>
      <c r="J22" s="2">
        <v>460.56572298199995</v>
      </c>
      <c r="K22" s="2">
        <v>457.90826275381136</v>
      </c>
      <c r="L22" s="2">
        <v>220.22659619099994</v>
      </c>
      <c r="M22" s="2">
        <v>234.622144978</v>
      </c>
      <c r="N22" s="2">
        <v>225.31074246600002</v>
      </c>
      <c r="O22" s="2">
        <v>226.22391779999998</v>
      </c>
      <c r="P22" s="2">
        <v>176.70453545200002</v>
      </c>
      <c r="Q22" s="2">
        <v>225.52183614600006</v>
      </c>
      <c r="R22" s="2">
        <v>226.96397374600002</v>
      </c>
      <c r="S22" s="2">
        <v>215.8968139206077</v>
      </c>
      <c r="T22" s="2"/>
      <c r="U22" s="32">
        <v>2.6</v>
      </c>
      <c r="V22" s="2" t="s">
        <v>16</v>
      </c>
    </row>
    <row r="23" spans="1:22" s="9" customFormat="1" ht="19.5" customHeight="1">
      <c r="A23" s="32">
        <v>2.7</v>
      </c>
      <c r="B23" s="20"/>
      <c r="C23" s="45" t="s">
        <v>210</v>
      </c>
      <c r="D23" s="2">
        <v>296.1116389</v>
      </c>
      <c r="E23" s="2">
        <v>370.4607829</v>
      </c>
      <c r="F23" s="2">
        <v>565.5055135563999</v>
      </c>
      <c r="G23" s="2">
        <v>783.2809535800001</v>
      </c>
      <c r="H23" s="2">
        <v>665.0570911</v>
      </c>
      <c r="I23" s="2">
        <v>302.3444283</v>
      </c>
      <c r="J23" s="2">
        <v>300.87196860000006</v>
      </c>
      <c r="K23" s="2">
        <v>299.13593994994227</v>
      </c>
      <c r="L23" s="2">
        <v>296.1116389</v>
      </c>
      <c r="M23" s="2">
        <v>250.7712531</v>
      </c>
      <c r="N23" s="2">
        <v>293.97090625</v>
      </c>
      <c r="O23" s="2">
        <v>567.07017337</v>
      </c>
      <c r="P23" s="2">
        <v>431.570781389</v>
      </c>
      <c r="Q23" s="2">
        <v>74.97914525</v>
      </c>
      <c r="R23" s="2">
        <v>137.43412198299998</v>
      </c>
      <c r="S23" s="2">
        <v>130.7325941222369</v>
      </c>
      <c r="T23" s="2"/>
      <c r="U23" s="32">
        <v>2.7</v>
      </c>
      <c r="V23" s="2" t="s">
        <v>146</v>
      </c>
    </row>
    <row r="24" spans="1:22" s="9" customFormat="1" ht="19.5" customHeight="1">
      <c r="A24" s="32">
        <v>2.8</v>
      </c>
      <c r="B24" s="20"/>
      <c r="C24" s="45" t="s">
        <v>211</v>
      </c>
      <c r="D24" s="2">
        <v>280.5477372</v>
      </c>
      <c r="E24" s="2">
        <v>366.0252706399999</v>
      </c>
      <c r="F24" s="2">
        <v>450.48690999999997</v>
      </c>
      <c r="G24" s="2">
        <v>432.61792112999996</v>
      </c>
      <c r="H24" s="2">
        <v>578.4636683699999</v>
      </c>
      <c r="I24" s="2">
        <v>628.16233758</v>
      </c>
      <c r="J24" s="2">
        <v>700.550803885</v>
      </c>
      <c r="K24" s="2">
        <v>696.5086318208347</v>
      </c>
      <c r="L24" s="2">
        <v>280.5477372</v>
      </c>
      <c r="M24" s="2">
        <v>313.33812162000004</v>
      </c>
      <c r="N24" s="2">
        <v>322.51876050000004</v>
      </c>
      <c r="O24" s="2">
        <v>332.65606563</v>
      </c>
      <c r="P24" s="2">
        <v>284.56349514</v>
      </c>
      <c r="Q24" s="2">
        <v>289.24745566</v>
      </c>
      <c r="R24" s="2">
        <v>309.03271471999994</v>
      </c>
      <c r="S24" s="2">
        <v>293.9637397252784</v>
      </c>
      <c r="T24" s="2"/>
      <c r="U24" s="32">
        <v>2.8</v>
      </c>
      <c r="V24" s="2" t="s">
        <v>147</v>
      </c>
    </row>
    <row r="25" spans="1:22" s="9" customFormat="1" ht="19.5" customHeight="1">
      <c r="A25" s="32">
        <v>2.9</v>
      </c>
      <c r="B25" s="20"/>
      <c r="C25" s="45" t="s">
        <v>212</v>
      </c>
      <c r="D25" s="2">
        <v>1208.4934679780001</v>
      </c>
      <c r="E25" s="2">
        <v>1270.5211349099998</v>
      </c>
      <c r="F25" s="2">
        <v>1087.7750078995</v>
      </c>
      <c r="G25" s="2">
        <v>1094.8453914259999</v>
      </c>
      <c r="H25" s="2">
        <v>1212.971979322</v>
      </c>
      <c r="I25" s="2">
        <v>1267.6064297550001</v>
      </c>
      <c r="J25" s="2">
        <v>1365.6382700334998</v>
      </c>
      <c r="K25" s="2">
        <v>1357.7585490564175</v>
      </c>
      <c r="L25" s="2">
        <v>1208.4934679780001</v>
      </c>
      <c r="M25" s="2">
        <v>1122.7372491299998</v>
      </c>
      <c r="N25" s="2">
        <v>814.6637879484998</v>
      </c>
      <c r="O25" s="2">
        <v>670.5354756199999</v>
      </c>
      <c r="P25" s="2">
        <v>832.7966839940002</v>
      </c>
      <c r="Q25" s="2">
        <v>833.1407172219999</v>
      </c>
      <c r="R25" s="2">
        <v>797.1416120009999</v>
      </c>
      <c r="S25" s="2">
        <v>758.2715945357659</v>
      </c>
      <c r="T25" s="2"/>
      <c r="U25" s="32">
        <v>2.9</v>
      </c>
      <c r="V25" s="2" t="s">
        <v>148</v>
      </c>
    </row>
    <row r="26" spans="1:22" s="9" customFormat="1" ht="19.5" customHeight="1">
      <c r="A26" s="35">
        <v>2.1</v>
      </c>
      <c r="B26" s="20"/>
      <c r="C26" s="23" t="s">
        <v>85</v>
      </c>
      <c r="D26" s="2">
        <v>623.6225312102648</v>
      </c>
      <c r="E26" s="2">
        <v>681.4066113777527</v>
      </c>
      <c r="F26" s="2">
        <v>913.3330152372395</v>
      </c>
      <c r="G26" s="2">
        <v>980.3234906742516</v>
      </c>
      <c r="H26" s="2">
        <v>1246.2846230655775</v>
      </c>
      <c r="I26" s="2">
        <v>1779.4720309563088</v>
      </c>
      <c r="J26" s="2">
        <v>2010.4092933526772</v>
      </c>
      <c r="K26" s="2">
        <v>1998.809249161646</v>
      </c>
      <c r="L26" s="2">
        <v>623.6225312102648</v>
      </c>
      <c r="M26" s="2">
        <v>567.7689758988414</v>
      </c>
      <c r="N26" s="2">
        <v>600.4122518502584</v>
      </c>
      <c r="O26" s="2">
        <v>616.945885580009</v>
      </c>
      <c r="P26" s="2">
        <v>700.2050904074389</v>
      </c>
      <c r="Q26" s="2">
        <v>802.4399418381488</v>
      </c>
      <c r="R26" s="2">
        <v>945.7695890218797</v>
      </c>
      <c r="S26" s="2">
        <v>899.6522117705695</v>
      </c>
      <c r="T26" s="2"/>
      <c r="U26" s="35">
        <v>2.1</v>
      </c>
      <c r="V26" s="2" t="s">
        <v>149</v>
      </c>
    </row>
    <row r="27" spans="1:22" s="18" customFormat="1" ht="19.5" customHeight="1">
      <c r="A27" s="15">
        <v>3</v>
      </c>
      <c r="B27" s="16"/>
      <c r="C27" s="24" t="s">
        <v>86</v>
      </c>
      <c r="D27" s="1">
        <f aca="true" t="shared" si="3" ref="D27:K27">SUM(D28:D39)</f>
        <v>46053.426458818336</v>
      </c>
      <c r="E27" s="1">
        <f t="shared" si="3"/>
        <v>50747.489744391496</v>
      </c>
      <c r="F27" s="1">
        <f t="shared" si="3"/>
        <v>51568.17036809642</v>
      </c>
      <c r="G27" s="1">
        <f t="shared" si="3"/>
        <v>69358.0064733573</v>
      </c>
      <c r="H27" s="1">
        <f t="shared" si="3"/>
        <v>65580.28289358578</v>
      </c>
      <c r="I27" s="1">
        <f t="shared" si="3"/>
        <v>70208.01356956144</v>
      </c>
      <c r="J27" s="1">
        <f t="shared" si="3"/>
        <v>100189.53262140433</v>
      </c>
      <c r="K27" s="1">
        <f t="shared" si="3"/>
        <v>112424.06368765185</v>
      </c>
      <c r="L27" s="1">
        <f aca="true" t="shared" si="4" ref="L27:S27">SUM(L28:L39)</f>
        <v>46053.426458818336</v>
      </c>
      <c r="M27" s="1">
        <f t="shared" si="4"/>
        <v>52786.49356020154</v>
      </c>
      <c r="N27" s="1">
        <f t="shared" si="4"/>
        <v>49570.57443909819</v>
      </c>
      <c r="O27" s="1">
        <f t="shared" si="4"/>
        <v>54494.76688090725</v>
      </c>
      <c r="P27" s="1">
        <f t="shared" si="4"/>
        <v>49165.14047912711</v>
      </c>
      <c r="Q27" s="1">
        <f t="shared" si="4"/>
        <v>48073.61767601757</v>
      </c>
      <c r="R27" s="1">
        <f t="shared" si="4"/>
        <v>60232.65100565082</v>
      </c>
      <c r="S27" s="1">
        <f t="shared" si="4"/>
        <v>57959.828122027175</v>
      </c>
      <c r="T27" s="1"/>
      <c r="U27" s="15">
        <v>3</v>
      </c>
      <c r="V27" s="1" t="s">
        <v>18</v>
      </c>
    </row>
    <row r="28" spans="1:22" s="9" customFormat="1" ht="19.5" customHeight="1">
      <c r="A28" s="32">
        <v>3.1</v>
      </c>
      <c r="B28" s="33"/>
      <c r="C28" s="23" t="s">
        <v>87</v>
      </c>
      <c r="D28" s="2">
        <v>306.30163529999993</v>
      </c>
      <c r="E28" s="2">
        <v>298.67989658199997</v>
      </c>
      <c r="F28" s="2">
        <v>332.11584384</v>
      </c>
      <c r="G28" s="2">
        <v>368.53804542700004</v>
      </c>
      <c r="H28" s="2">
        <v>410.199175221</v>
      </c>
      <c r="I28" s="2">
        <v>517.257688228</v>
      </c>
      <c r="J28" s="2">
        <v>447.25065865000005</v>
      </c>
      <c r="K28" s="2">
        <v>570.4202352749031</v>
      </c>
      <c r="L28" s="2">
        <v>306.30163529999993</v>
      </c>
      <c r="M28" s="2">
        <v>295.771129215</v>
      </c>
      <c r="N28" s="2">
        <v>305.487530886</v>
      </c>
      <c r="O28" s="2">
        <v>281.249097664</v>
      </c>
      <c r="P28" s="2">
        <v>285.792733621</v>
      </c>
      <c r="Q28" s="2">
        <v>333.424644252</v>
      </c>
      <c r="R28" s="2">
        <v>281.52724357000005</v>
      </c>
      <c r="S28" s="2">
        <v>289.13053408977373</v>
      </c>
      <c r="T28" s="2"/>
      <c r="U28" s="32">
        <v>3.1</v>
      </c>
      <c r="V28" s="2" t="s">
        <v>19</v>
      </c>
    </row>
    <row r="29" spans="1:22" s="9" customFormat="1" ht="19.5" customHeight="1">
      <c r="A29" s="32">
        <v>3.2</v>
      </c>
      <c r="B29" s="33"/>
      <c r="C29" s="21" t="s">
        <v>88</v>
      </c>
      <c r="D29" s="2">
        <v>1845.1918440299999</v>
      </c>
      <c r="E29" s="2">
        <v>1717.961599746</v>
      </c>
      <c r="F29" s="2">
        <v>1854.5296071439998</v>
      </c>
      <c r="G29" s="2">
        <v>2622.9071996600005</v>
      </c>
      <c r="H29" s="2">
        <v>2621.3904235030004</v>
      </c>
      <c r="I29" s="2">
        <v>2732.1892650560003</v>
      </c>
      <c r="J29" s="2">
        <v>3940.7153036600007</v>
      </c>
      <c r="K29" s="2">
        <v>3040.7917924472304</v>
      </c>
      <c r="L29" s="2">
        <v>1845.1918440299999</v>
      </c>
      <c r="M29" s="2">
        <v>1810.0673922119997</v>
      </c>
      <c r="N29" s="2">
        <v>1922.8880341530003</v>
      </c>
      <c r="O29" s="2">
        <v>2131.9971221550004</v>
      </c>
      <c r="P29" s="2">
        <v>1705.1620342610006</v>
      </c>
      <c r="Q29" s="2">
        <v>1634.1077426640002</v>
      </c>
      <c r="R29" s="2">
        <v>2489.8468713129996</v>
      </c>
      <c r="S29" s="2">
        <v>2333.520869118691</v>
      </c>
      <c r="T29" s="2"/>
      <c r="U29" s="32">
        <v>3.2</v>
      </c>
      <c r="V29" s="2" t="s">
        <v>20</v>
      </c>
    </row>
    <row r="30" spans="1:22" s="9" customFormat="1" ht="19.5" customHeight="1">
      <c r="A30" s="32">
        <v>3.3</v>
      </c>
      <c r="B30" s="33"/>
      <c r="C30" s="21" t="s">
        <v>89</v>
      </c>
      <c r="D30" s="2">
        <v>11165.315631379997</v>
      </c>
      <c r="E30" s="2">
        <v>13210.771351866002</v>
      </c>
      <c r="F30" s="2">
        <v>13240.939278013</v>
      </c>
      <c r="G30" s="2">
        <v>21369.549690352003</v>
      </c>
      <c r="H30" s="2">
        <v>15457.014081802005</v>
      </c>
      <c r="I30" s="2">
        <v>14063.235312996</v>
      </c>
      <c r="J30" s="2">
        <v>24907.291638929</v>
      </c>
      <c r="K30" s="2">
        <v>27800.25771455145</v>
      </c>
      <c r="L30" s="2">
        <v>11165.315631379997</v>
      </c>
      <c r="M30" s="2">
        <v>13403.316327512997</v>
      </c>
      <c r="N30" s="2">
        <v>11240.825284051998</v>
      </c>
      <c r="O30" s="2">
        <v>15496.052292733999</v>
      </c>
      <c r="P30" s="2">
        <v>10859.645345846</v>
      </c>
      <c r="Q30" s="2">
        <v>9057.891505959</v>
      </c>
      <c r="R30" s="2">
        <v>14262.885859212996</v>
      </c>
      <c r="S30" s="2">
        <v>13117.957199965213</v>
      </c>
      <c r="T30" s="2"/>
      <c r="U30" s="32">
        <v>3.3</v>
      </c>
      <c r="V30" s="2" t="s">
        <v>21</v>
      </c>
    </row>
    <row r="31" spans="1:22" s="9" customFormat="1" ht="19.5" customHeight="1">
      <c r="A31" s="32">
        <v>3.4</v>
      </c>
      <c r="B31" s="33"/>
      <c r="C31" s="21" t="s">
        <v>90</v>
      </c>
      <c r="D31" s="2">
        <v>12047.092563742004</v>
      </c>
      <c r="E31" s="2">
        <v>13183.696249012999</v>
      </c>
      <c r="F31" s="2">
        <v>13073.919514543999</v>
      </c>
      <c r="G31" s="2">
        <v>13625.881315538001</v>
      </c>
      <c r="H31" s="2">
        <v>16246.665230780001</v>
      </c>
      <c r="I31" s="2">
        <v>15653.283519792003</v>
      </c>
      <c r="J31" s="2">
        <v>19839.176673110003</v>
      </c>
      <c r="K31" s="2">
        <v>19437.82058340864</v>
      </c>
      <c r="L31" s="2">
        <v>12047.092563742004</v>
      </c>
      <c r="M31" s="2">
        <v>13356.451989743</v>
      </c>
      <c r="N31" s="2">
        <v>11969.394171535001</v>
      </c>
      <c r="O31" s="2">
        <v>9361.120407356</v>
      </c>
      <c r="P31" s="2">
        <v>11721.593172321001</v>
      </c>
      <c r="Q31" s="2">
        <v>11221.544340061999</v>
      </c>
      <c r="R31" s="2">
        <v>13258.512452416</v>
      </c>
      <c r="S31" s="2">
        <v>11717.017995642345</v>
      </c>
      <c r="T31" s="2"/>
      <c r="U31" s="32">
        <v>3.4</v>
      </c>
      <c r="V31" s="2" t="s">
        <v>22</v>
      </c>
    </row>
    <row r="32" spans="1:22" s="9" customFormat="1" ht="19.5" customHeight="1">
      <c r="A32" s="32">
        <v>3.5</v>
      </c>
      <c r="B32" s="33"/>
      <c r="C32" s="23" t="s">
        <v>91</v>
      </c>
      <c r="D32" s="2">
        <v>1316.4823513000001</v>
      </c>
      <c r="E32" s="2">
        <v>1382.7089127750003</v>
      </c>
      <c r="F32" s="2">
        <v>1674.3986405439998</v>
      </c>
      <c r="G32" s="2">
        <v>2511.607145452</v>
      </c>
      <c r="H32" s="2">
        <v>2662.011243476</v>
      </c>
      <c r="I32" s="2">
        <v>2759.70324311</v>
      </c>
      <c r="J32" s="2">
        <v>6125.7449366016</v>
      </c>
      <c r="K32" s="2">
        <v>12298.09927492838</v>
      </c>
      <c r="L32" s="2">
        <v>1316.4823513000001</v>
      </c>
      <c r="M32" s="2">
        <v>1574.58576405</v>
      </c>
      <c r="N32" s="2">
        <v>1449.0175231999997</v>
      </c>
      <c r="O32" s="2">
        <v>1703.0650326000002</v>
      </c>
      <c r="P32" s="2">
        <v>1858.3692339599997</v>
      </c>
      <c r="Q32" s="2">
        <v>1614.22052863</v>
      </c>
      <c r="R32" s="2">
        <v>2214.7498425125996</v>
      </c>
      <c r="S32" s="2">
        <v>3874.9011455538316</v>
      </c>
      <c r="T32" s="2"/>
      <c r="U32" s="32">
        <v>3.5</v>
      </c>
      <c r="V32" s="2" t="s">
        <v>23</v>
      </c>
    </row>
    <row r="33" spans="1:22" s="9" customFormat="1" ht="19.5" customHeight="1">
      <c r="A33" s="32">
        <v>3.6</v>
      </c>
      <c r="B33" s="33"/>
      <c r="C33" s="21" t="s">
        <v>92</v>
      </c>
      <c r="D33" s="2">
        <v>7177.191205929999</v>
      </c>
      <c r="E33" s="2">
        <v>6882.5660504239995</v>
      </c>
      <c r="F33" s="2">
        <v>6539.380140559999</v>
      </c>
      <c r="G33" s="2">
        <v>6360.183405839999</v>
      </c>
      <c r="H33" s="2">
        <v>7518.593653911998</v>
      </c>
      <c r="I33" s="2">
        <v>10830.998177071</v>
      </c>
      <c r="J33" s="2">
        <v>15988.417248584003</v>
      </c>
      <c r="K33" s="2">
        <v>18749.540140104968</v>
      </c>
      <c r="L33" s="2">
        <v>7177.191205929999</v>
      </c>
      <c r="M33" s="2">
        <v>7532.216135081999</v>
      </c>
      <c r="N33" s="2">
        <v>7769.934196359999</v>
      </c>
      <c r="O33" s="2">
        <v>7418.259093195</v>
      </c>
      <c r="P33" s="2">
        <v>7646.0291654269995</v>
      </c>
      <c r="Q33" s="2">
        <v>8233.189883992</v>
      </c>
      <c r="R33" s="2">
        <v>8808.230654401998</v>
      </c>
      <c r="S33" s="2">
        <v>8499.86752985575</v>
      </c>
      <c r="T33" s="2"/>
      <c r="U33" s="32">
        <v>3.6</v>
      </c>
      <c r="V33" s="2" t="s">
        <v>24</v>
      </c>
    </row>
    <row r="34" spans="1:22" s="9" customFormat="1" ht="19.5" customHeight="1">
      <c r="A34" s="32">
        <v>3.7</v>
      </c>
      <c r="B34" s="33"/>
      <c r="C34" s="21" t="s">
        <v>93</v>
      </c>
      <c r="D34" s="2">
        <v>199.68927354407998</v>
      </c>
      <c r="E34" s="2">
        <v>187.82730989408003</v>
      </c>
      <c r="F34" s="2">
        <v>197.91111031008</v>
      </c>
      <c r="G34" s="2">
        <v>280.45998722008</v>
      </c>
      <c r="H34" s="2">
        <v>269.17679661408</v>
      </c>
      <c r="I34" s="2">
        <v>240.84592195008</v>
      </c>
      <c r="J34" s="2">
        <v>294.55404410208</v>
      </c>
      <c r="K34" s="2">
        <v>285.7223463735701</v>
      </c>
      <c r="L34" s="2">
        <v>199.68927354407998</v>
      </c>
      <c r="M34" s="2">
        <v>195.74055069408</v>
      </c>
      <c r="N34" s="2">
        <v>191.83291719008005</v>
      </c>
      <c r="O34" s="2">
        <v>203.49708620208003</v>
      </c>
      <c r="P34" s="2">
        <v>189.76234908407997</v>
      </c>
      <c r="Q34" s="2">
        <v>157.93023442807998</v>
      </c>
      <c r="R34" s="2">
        <v>162.22682100807998</v>
      </c>
      <c r="S34" s="2">
        <v>135.18901750673334</v>
      </c>
      <c r="T34" s="2"/>
      <c r="U34" s="32">
        <v>3.7</v>
      </c>
      <c r="V34" s="2" t="s">
        <v>25</v>
      </c>
    </row>
    <row r="35" spans="1:22" s="9" customFormat="1" ht="19.5" customHeight="1">
      <c r="A35" s="32">
        <v>3.8</v>
      </c>
      <c r="B35" s="33"/>
      <c r="C35" s="21" t="s">
        <v>94</v>
      </c>
      <c r="D35" s="2">
        <v>265.35293635599993</v>
      </c>
      <c r="E35" s="2">
        <v>308.14065723399995</v>
      </c>
      <c r="F35" s="2">
        <v>346.50041374000006</v>
      </c>
      <c r="G35" s="2">
        <v>477.45547714</v>
      </c>
      <c r="H35" s="2">
        <v>376.01143246807027</v>
      </c>
      <c r="I35" s="2">
        <v>362.3600184011999</v>
      </c>
      <c r="J35" s="2">
        <v>312.3520858649599</v>
      </c>
      <c r="K35" s="2">
        <v>270.5175933416428</v>
      </c>
      <c r="L35" s="2">
        <v>265.35293635599993</v>
      </c>
      <c r="M35" s="2">
        <v>341.87616841959994</v>
      </c>
      <c r="N35" s="2">
        <v>355.98096657336</v>
      </c>
      <c r="O35" s="2">
        <v>335.97996938060004</v>
      </c>
      <c r="P35" s="2">
        <v>255.06841603139998</v>
      </c>
      <c r="Q35" s="2">
        <v>248.72121504619997</v>
      </c>
      <c r="R35" s="2">
        <v>220.48161493735998</v>
      </c>
      <c r="S35" s="2">
        <v>185.79045174791526</v>
      </c>
      <c r="T35" s="2"/>
      <c r="U35" s="32">
        <v>3.8</v>
      </c>
      <c r="V35" s="2" t="s">
        <v>26</v>
      </c>
    </row>
    <row r="36" spans="1:22" s="9" customFormat="1" ht="19.5" customHeight="1">
      <c r="A36" s="32">
        <v>3.9</v>
      </c>
      <c r="B36" s="33"/>
      <c r="C36" s="21" t="s">
        <v>95</v>
      </c>
      <c r="D36" s="2">
        <v>1894.1626619647143</v>
      </c>
      <c r="E36" s="2">
        <v>2263.220774525</v>
      </c>
      <c r="F36" s="2">
        <v>2195.368339867376</v>
      </c>
      <c r="G36" s="2">
        <v>3414.8391682765937</v>
      </c>
      <c r="H36" s="2">
        <v>2583.578339540001</v>
      </c>
      <c r="I36" s="2">
        <v>1617.49761165</v>
      </c>
      <c r="J36" s="2">
        <v>1418.507978656</v>
      </c>
      <c r="K36" s="2">
        <v>1311.4116480527175</v>
      </c>
      <c r="L36" s="2">
        <v>1894.1626619647143</v>
      </c>
      <c r="M36" s="2">
        <v>2189.0939561428568</v>
      </c>
      <c r="N36" s="2">
        <v>1878.0757962812859</v>
      </c>
      <c r="O36" s="2">
        <v>2398.5201214744284</v>
      </c>
      <c r="P36" s="2">
        <v>1814.899186883</v>
      </c>
      <c r="Q36" s="2">
        <v>1353.4434561175713</v>
      </c>
      <c r="R36" s="2">
        <v>1031.6801063068515</v>
      </c>
      <c r="S36" s="2">
        <v>825.1790162284719</v>
      </c>
      <c r="T36" s="2"/>
      <c r="U36" s="32">
        <v>3.9</v>
      </c>
      <c r="V36" s="2" t="s">
        <v>27</v>
      </c>
    </row>
    <row r="37" spans="1:22" s="9" customFormat="1" ht="19.5" customHeight="1">
      <c r="A37" s="52">
        <v>3.1</v>
      </c>
      <c r="B37" s="52"/>
      <c r="C37" s="21" t="s">
        <v>96</v>
      </c>
      <c r="D37" s="2">
        <v>9586.5980153408</v>
      </c>
      <c r="E37" s="2">
        <v>11176.585039672</v>
      </c>
      <c r="F37" s="2">
        <v>11930.670174792</v>
      </c>
      <c r="G37" s="2">
        <v>18148.299670960005</v>
      </c>
      <c r="H37" s="2">
        <v>17217.732856452003</v>
      </c>
      <c r="I37" s="2">
        <v>21017.807839698005</v>
      </c>
      <c r="J37" s="2">
        <v>25907.667218686</v>
      </c>
      <c r="K37" s="2">
        <v>27567.03420033647</v>
      </c>
      <c r="L37" s="2">
        <v>9586.5980153408</v>
      </c>
      <c r="M37" s="2">
        <v>11955.985788720001</v>
      </c>
      <c r="N37" s="2">
        <v>12332.333467116006</v>
      </c>
      <c r="O37" s="2">
        <v>15052.069083160004</v>
      </c>
      <c r="P37" s="2">
        <v>12695.893247860999</v>
      </c>
      <c r="Q37" s="2">
        <v>14000.439555784997</v>
      </c>
      <c r="R37" s="2">
        <v>17149.340256663</v>
      </c>
      <c r="S37" s="2">
        <v>16640.46901314881</v>
      </c>
      <c r="T37" s="2"/>
      <c r="U37" s="31">
        <v>3.1</v>
      </c>
      <c r="V37" s="2" t="s">
        <v>28</v>
      </c>
    </row>
    <row r="38" spans="1:22" s="9" customFormat="1" ht="19.5" customHeight="1">
      <c r="A38" s="52">
        <v>3.11</v>
      </c>
      <c r="B38" s="52"/>
      <c r="C38" s="45" t="s">
        <v>213</v>
      </c>
      <c r="D38" s="2">
        <v>168.81552299999998</v>
      </c>
      <c r="E38" s="2">
        <v>42.673254265999994</v>
      </c>
      <c r="F38" s="2">
        <v>57.926950191</v>
      </c>
      <c r="G38" s="2">
        <v>26.077184915000004</v>
      </c>
      <c r="H38" s="2">
        <v>88.277627964</v>
      </c>
      <c r="I38" s="2">
        <v>87.8294826</v>
      </c>
      <c r="J38" s="2">
        <v>95.34274200000002</v>
      </c>
      <c r="K38" s="2">
        <v>103.3452431681642</v>
      </c>
      <c r="L38" s="2">
        <v>168.81552299999998</v>
      </c>
      <c r="M38" s="2">
        <v>44.97508301499999</v>
      </c>
      <c r="N38" s="2">
        <v>52.036013295000004</v>
      </c>
      <c r="O38" s="2">
        <v>13.907848115000002</v>
      </c>
      <c r="P38" s="2">
        <v>49.206377569999994</v>
      </c>
      <c r="Q38" s="2">
        <v>53.602601715</v>
      </c>
      <c r="R38" s="2">
        <v>65.88703365</v>
      </c>
      <c r="S38" s="2">
        <v>63.58042607345521</v>
      </c>
      <c r="T38" s="2"/>
      <c r="U38" s="31">
        <v>3.11</v>
      </c>
      <c r="V38" s="2" t="s">
        <v>150</v>
      </c>
    </row>
    <row r="39" spans="1:22" s="9" customFormat="1" ht="19.5" customHeight="1">
      <c r="A39" s="53">
        <v>3.12</v>
      </c>
      <c r="B39" s="53"/>
      <c r="C39" s="40" t="s">
        <v>97</v>
      </c>
      <c r="D39" s="13">
        <v>81.2328169307448</v>
      </c>
      <c r="E39" s="13">
        <v>92.6586483944185</v>
      </c>
      <c r="F39" s="13">
        <v>124.51035455095256</v>
      </c>
      <c r="G39" s="13">
        <v>152.20818257661583</v>
      </c>
      <c r="H39" s="13">
        <v>129.63203185362892</v>
      </c>
      <c r="I39" s="13">
        <v>325.0054890091483</v>
      </c>
      <c r="J39" s="13">
        <v>912.5120925606886</v>
      </c>
      <c r="K39" s="13">
        <v>989.1029156637292</v>
      </c>
      <c r="L39" s="13">
        <v>81.2328169307448</v>
      </c>
      <c r="M39" s="13">
        <v>86.41327539500695</v>
      </c>
      <c r="N39" s="13">
        <v>102.76853845646403</v>
      </c>
      <c r="O39" s="13">
        <v>99.04972687114243</v>
      </c>
      <c r="P39" s="13">
        <v>83.71921626164215</v>
      </c>
      <c r="Q39" s="13">
        <v>165.101967366731</v>
      </c>
      <c r="R39" s="13">
        <v>287.28224965894003</v>
      </c>
      <c r="S39" s="13">
        <v>277.2249230961719</v>
      </c>
      <c r="T39" s="13"/>
      <c r="U39" s="41">
        <v>3.12</v>
      </c>
      <c r="V39" s="13" t="s">
        <v>17</v>
      </c>
    </row>
    <row r="40" spans="1:22" s="9" customFormat="1" ht="19.5" customHeight="1">
      <c r="A40" s="35"/>
      <c r="B40" s="35"/>
      <c r="C40" s="23"/>
      <c r="D40" s="2"/>
      <c r="E40" s="2"/>
      <c r="F40" s="2"/>
      <c r="G40" s="2"/>
      <c r="H40" s="2"/>
      <c r="I40" s="2"/>
      <c r="J40" s="42" t="s">
        <v>201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31"/>
      <c r="V40" s="16" t="s">
        <v>202</v>
      </c>
    </row>
    <row r="41" spans="1:22" s="18" customFormat="1" ht="19.5" customHeight="1">
      <c r="A41" s="15">
        <v>4</v>
      </c>
      <c r="B41" s="16"/>
      <c r="C41" s="24" t="s">
        <v>98</v>
      </c>
      <c r="D41" s="1">
        <f>D42+D43+D44</f>
        <v>28442.58739824875</v>
      </c>
      <c r="E41" s="1">
        <f aca="true" t="shared" si="5" ref="E41:R41">E42+E43+E44</f>
        <v>34798.09971720343</v>
      </c>
      <c r="F41" s="1">
        <f t="shared" si="5"/>
        <v>37527.89912520504</v>
      </c>
      <c r="G41" s="1">
        <f t="shared" si="5"/>
        <v>37584.466762783784</v>
      </c>
      <c r="H41" s="1">
        <f t="shared" si="5"/>
        <v>45144.16442348227</v>
      </c>
      <c r="I41" s="1">
        <f t="shared" si="5"/>
        <v>61341.01990001215</v>
      </c>
      <c r="J41" s="1">
        <f t="shared" si="5"/>
        <v>68342.34234263169</v>
      </c>
      <c r="K41" s="1">
        <f t="shared" si="5"/>
        <v>67475.9418813276</v>
      </c>
      <c r="L41" s="1">
        <f t="shared" si="5"/>
        <v>28442.58739824875</v>
      </c>
      <c r="M41" s="1">
        <f t="shared" si="5"/>
        <v>31269.13318054036</v>
      </c>
      <c r="N41" s="1">
        <f t="shared" si="5"/>
        <v>36657.39866290358</v>
      </c>
      <c r="O41" s="1">
        <f t="shared" si="5"/>
        <v>36657.806277338175</v>
      </c>
      <c r="P41" s="1">
        <f t="shared" si="5"/>
        <v>32649.869316840413</v>
      </c>
      <c r="Q41" s="1">
        <f t="shared" si="5"/>
        <v>33491.39899960777</v>
      </c>
      <c r="R41" s="1">
        <f t="shared" si="5"/>
        <v>36767.98760624188</v>
      </c>
      <c r="S41" s="1">
        <f>S42+S43+S44</f>
        <v>38773.40875306773</v>
      </c>
      <c r="T41" s="1"/>
      <c r="U41" s="15">
        <v>4</v>
      </c>
      <c r="V41" s="1" t="s">
        <v>29</v>
      </c>
    </row>
    <row r="42" spans="1:22" s="9" customFormat="1" ht="19.5" customHeight="1">
      <c r="A42" s="32">
        <v>4.1</v>
      </c>
      <c r="B42" s="20"/>
      <c r="C42" s="21" t="s">
        <v>199</v>
      </c>
      <c r="D42" s="2">
        <v>17378.50510137</v>
      </c>
      <c r="E42" s="2">
        <v>25659.40909123999</v>
      </c>
      <c r="F42" s="2">
        <v>31782.69483172</v>
      </c>
      <c r="G42" s="2">
        <v>31226.29651237</v>
      </c>
      <c r="H42" s="2">
        <v>24873.510769</v>
      </c>
      <c r="I42" s="2">
        <v>41381.61742545575</v>
      </c>
      <c r="J42" s="2">
        <v>51601.40377846001</v>
      </c>
      <c r="K42" s="2">
        <v>46417.00331487276</v>
      </c>
      <c r="L42" s="2">
        <v>17378.50510137</v>
      </c>
      <c r="M42" s="2">
        <v>22839.411403079997</v>
      </c>
      <c r="N42" s="2">
        <v>30996.55655113</v>
      </c>
      <c r="O42" s="2">
        <v>30571.24249327001</v>
      </c>
      <c r="P42" s="2">
        <v>20013.766275329996</v>
      </c>
      <c r="Q42" s="2">
        <v>23241.49404495</v>
      </c>
      <c r="R42" s="2">
        <v>28586.267212990002</v>
      </c>
      <c r="S42" s="2">
        <v>30145.436167018157</v>
      </c>
      <c r="T42" s="2"/>
      <c r="U42" s="32">
        <v>4.11</v>
      </c>
      <c r="V42" s="2" t="s">
        <v>30</v>
      </c>
    </row>
    <row r="43" spans="1:22" s="9" customFormat="1" ht="19.5" customHeight="1">
      <c r="A43" s="32">
        <v>4.2</v>
      </c>
      <c r="B43" s="20"/>
      <c r="C43" s="21" t="s">
        <v>198</v>
      </c>
      <c r="D43" s="2">
        <v>10929.00126782</v>
      </c>
      <c r="E43" s="2">
        <v>8999.419142419998</v>
      </c>
      <c r="F43" s="2">
        <v>5604.27077236</v>
      </c>
      <c r="G43" s="2">
        <v>6228.512530589999</v>
      </c>
      <c r="H43" s="2">
        <v>20117.65675875</v>
      </c>
      <c r="I43" s="2">
        <v>19737.07319121</v>
      </c>
      <c r="J43" s="2">
        <v>16497.856656509997</v>
      </c>
      <c r="K43" s="2">
        <v>20808.30693633198</v>
      </c>
      <c r="L43" s="2">
        <v>10929.00126782</v>
      </c>
      <c r="M43" s="2">
        <v>8299.78742229</v>
      </c>
      <c r="N43" s="2">
        <v>5532.95810172</v>
      </c>
      <c r="O43" s="2">
        <v>5968.05405711</v>
      </c>
      <c r="P43" s="2">
        <v>12528.32805897</v>
      </c>
      <c r="Q43" s="2">
        <v>10131.685644499998</v>
      </c>
      <c r="R43" s="2">
        <v>8066.23965405</v>
      </c>
      <c r="S43" s="2">
        <v>8506.193228633205</v>
      </c>
      <c r="T43" s="2"/>
      <c r="U43" s="32">
        <v>4.2</v>
      </c>
      <c r="V43" s="2" t="s">
        <v>197</v>
      </c>
    </row>
    <row r="44" spans="1:22" s="9" customFormat="1" ht="19.5" customHeight="1">
      <c r="A44" s="32">
        <v>4.3</v>
      </c>
      <c r="B44" s="20"/>
      <c r="C44" s="23" t="s">
        <v>97</v>
      </c>
      <c r="D44" s="2">
        <v>135.08102905874915</v>
      </c>
      <c r="E44" s="2">
        <v>139.27148354344456</v>
      </c>
      <c r="F44" s="2">
        <v>140.93352112503646</v>
      </c>
      <c r="G44" s="2">
        <v>129.65771982378493</v>
      </c>
      <c r="H44" s="2">
        <v>152.9968957322642</v>
      </c>
      <c r="I44" s="2">
        <v>222.32928334640658</v>
      </c>
      <c r="J44" s="2">
        <v>243.0819076616895</v>
      </c>
      <c r="K44" s="2">
        <v>250.6316301228636</v>
      </c>
      <c r="L44" s="2">
        <v>135.08102905874915</v>
      </c>
      <c r="M44" s="2">
        <v>129.93435517036517</v>
      </c>
      <c r="N44" s="2">
        <v>127.8840100535735</v>
      </c>
      <c r="O44" s="2">
        <v>118.5097269581674</v>
      </c>
      <c r="P44" s="2">
        <v>107.77498254041639</v>
      </c>
      <c r="Q44" s="2">
        <v>118.21931015776917</v>
      </c>
      <c r="R44" s="2">
        <v>115.48073920188067</v>
      </c>
      <c r="S44" s="2">
        <v>121.77935741636288</v>
      </c>
      <c r="T44" s="2"/>
      <c r="U44" s="32">
        <v>4.3</v>
      </c>
      <c r="V44" s="2" t="s">
        <v>17</v>
      </c>
    </row>
    <row r="45" spans="1:22" s="18" customFormat="1" ht="19.5" customHeight="1">
      <c r="A45" s="15">
        <v>5</v>
      </c>
      <c r="B45" s="16"/>
      <c r="C45" s="24" t="s">
        <v>99</v>
      </c>
      <c r="D45" s="1">
        <f aca="true" t="shared" si="6" ref="D45:K45">SUM(D46:D50)</f>
        <v>18758.845754001468</v>
      </c>
      <c r="E45" s="1">
        <f t="shared" si="6"/>
        <v>21211.43757167562</v>
      </c>
      <c r="F45" s="1">
        <f t="shared" si="6"/>
        <v>24753.261422901676</v>
      </c>
      <c r="G45" s="1">
        <f t="shared" si="6"/>
        <v>31833.340703544127</v>
      </c>
      <c r="H45" s="1">
        <f t="shared" si="6"/>
        <v>33274.314414525485</v>
      </c>
      <c r="I45" s="1">
        <f t="shared" si="6"/>
        <v>38151.78678726172</v>
      </c>
      <c r="J45" s="1">
        <f t="shared" si="6"/>
        <v>69794.25003005506</v>
      </c>
      <c r="K45" s="1">
        <f t="shared" si="6"/>
        <v>82825.36258746582</v>
      </c>
      <c r="L45" s="1">
        <f aca="true" t="shared" si="7" ref="L45:S45">SUM(L46:L50)</f>
        <v>18758.845754001468</v>
      </c>
      <c r="M45" s="1">
        <f t="shared" si="7"/>
        <v>20697.613696434553</v>
      </c>
      <c r="N45" s="1">
        <f t="shared" si="7"/>
        <v>22680.05043356944</v>
      </c>
      <c r="O45" s="1">
        <f t="shared" si="7"/>
        <v>27560.263424768513</v>
      </c>
      <c r="P45" s="1">
        <f t="shared" si="7"/>
        <v>23517.370494171908</v>
      </c>
      <c r="Q45" s="1">
        <f t="shared" si="7"/>
        <v>24030.038510074548</v>
      </c>
      <c r="R45" s="1">
        <f t="shared" si="7"/>
        <v>29950.868337930948</v>
      </c>
      <c r="S45" s="1">
        <f t="shared" si="7"/>
        <v>31611.659890721956</v>
      </c>
      <c r="T45" s="1"/>
      <c r="U45" s="15">
        <v>5</v>
      </c>
      <c r="V45" s="1" t="s">
        <v>31</v>
      </c>
    </row>
    <row r="46" spans="1:22" s="9" customFormat="1" ht="19.5" customHeight="1">
      <c r="A46" s="32">
        <v>5.1</v>
      </c>
      <c r="B46" s="20"/>
      <c r="C46" s="21" t="s">
        <v>100</v>
      </c>
      <c r="D46" s="2">
        <v>17062.164829214</v>
      </c>
      <c r="E46" s="2">
        <v>18889.115630691</v>
      </c>
      <c r="F46" s="2">
        <v>22114.89468171076</v>
      </c>
      <c r="G46" s="2">
        <v>29591.563439252008</v>
      </c>
      <c r="H46" s="2">
        <v>30385.337918653953</v>
      </c>
      <c r="I46" s="2">
        <v>34095.80682016076</v>
      </c>
      <c r="J46" s="2">
        <v>64868.91784210873</v>
      </c>
      <c r="K46" s="2">
        <v>77180.23968584122</v>
      </c>
      <c r="L46" s="2">
        <v>17062.164829214</v>
      </c>
      <c r="M46" s="2">
        <v>18910.411632795</v>
      </c>
      <c r="N46" s="2">
        <v>20809.036807682758</v>
      </c>
      <c r="O46" s="2">
        <v>25727.750099593995</v>
      </c>
      <c r="P46" s="2">
        <v>21836.24301328632</v>
      </c>
      <c r="Q46" s="2">
        <v>22118.981145490758</v>
      </c>
      <c r="R46" s="2">
        <v>28224.043605866354</v>
      </c>
      <c r="S46" s="2">
        <v>29722.852204233226</v>
      </c>
      <c r="T46" s="2"/>
      <c r="U46" s="32">
        <v>5.1</v>
      </c>
      <c r="V46" s="2" t="s">
        <v>32</v>
      </c>
    </row>
    <row r="47" spans="1:22" s="9" customFormat="1" ht="19.5" customHeight="1">
      <c r="A47" s="32">
        <v>5.2</v>
      </c>
      <c r="B47" s="20"/>
      <c r="C47" s="21" t="s">
        <v>101</v>
      </c>
      <c r="D47" s="2">
        <v>1499.2800013606402</v>
      </c>
      <c r="E47" s="2">
        <v>2087.603522676</v>
      </c>
      <c r="F47" s="2">
        <v>2380.88030521</v>
      </c>
      <c r="G47" s="2">
        <v>2006.78170196</v>
      </c>
      <c r="H47" s="2">
        <v>2336.8688102240003</v>
      </c>
      <c r="I47" s="2">
        <v>3848.7335908299997</v>
      </c>
      <c r="J47" s="2">
        <v>4686.157631906599</v>
      </c>
      <c r="K47" s="2">
        <v>5392.822346464135</v>
      </c>
      <c r="L47" s="2">
        <v>1499.2800013606402</v>
      </c>
      <c r="M47" s="2">
        <v>1568.2251283720002</v>
      </c>
      <c r="N47" s="2">
        <v>1638.87716462</v>
      </c>
      <c r="O47" s="2">
        <v>1605.26527644</v>
      </c>
      <c r="P47" s="2">
        <v>1500.6021352360005</v>
      </c>
      <c r="Q47" s="2">
        <v>1767.6888493480003</v>
      </c>
      <c r="R47" s="2">
        <v>1572.3291577132002</v>
      </c>
      <c r="S47" s="2">
        <v>1713.2331323568933</v>
      </c>
      <c r="T47" s="2"/>
      <c r="U47" s="32">
        <v>5.2</v>
      </c>
      <c r="V47" s="2" t="s">
        <v>33</v>
      </c>
    </row>
    <row r="48" spans="1:22" s="9" customFormat="1" ht="19.5" customHeight="1">
      <c r="A48" s="32">
        <v>5.3</v>
      </c>
      <c r="B48" s="20"/>
      <c r="C48" s="21" t="s">
        <v>102</v>
      </c>
      <c r="D48" s="2">
        <v>29.909016920000003</v>
      </c>
      <c r="E48" s="2">
        <v>34.162620954</v>
      </c>
      <c r="F48" s="2">
        <v>42.334616312</v>
      </c>
      <c r="G48" s="2">
        <v>37.987015534</v>
      </c>
      <c r="H48" s="2">
        <v>46.290262231599996</v>
      </c>
      <c r="I48" s="2">
        <v>33.46731047</v>
      </c>
      <c r="J48" s="2">
        <v>42.339929532000006</v>
      </c>
      <c r="K48" s="2">
        <v>41.145738971190355</v>
      </c>
      <c r="L48" s="2">
        <v>29.909016920000003</v>
      </c>
      <c r="M48" s="2">
        <v>34.165375610000005</v>
      </c>
      <c r="N48" s="2">
        <v>41.580876135</v>
      </c>
      <c r="O48" s="2">
        <v>36.090730005</v>
      </c>
      <c r="P48" s="2">
        <v>34.7537734846</v>
      </c>
      <c r="Q48" s="2">
        <v>23.051183680000005</v>
      </c>
      <c r="R48" s="2">
        <v>28.101297640000002</v>
      </c>
      <c r="S48" s="2">
        <v>30.722616001410323</v>
      </c>
      <c r="T48" s="2"/>
      <c r="U48" s="32">
        <v>5.3</v>
      </c>
      <c r="V48" s="2" t="s">
        <v>34</v>
      </c>
    </row>
    <row r="49" spans="1:22" s="9" customFormat="1" ht="19.5" customHeight="1">
      <c r="A49" s="32">
        <v>5.4</v>
      </c>
      <c r="B49" s="20"/>
      <c r="C49" s="21" t="s">
        <v>103</v>
      </c>
      <c r="D49" s="2">
        <v>156.86408881783</v>
      </c>
      <c r="E49" s="2">
        <v>174.7380341335556</v>
      </c>
      <c r="F49" s="2">
        <v>187.81424337279998</v>
      </c>
      <c r="G49" s="2">
        <v>174.88378937479996</v>
      </c>
      <c r="H49" s="2">
        <v>438.38773268000017</v>
      </c>
      <c r="I49" s="2">
        <v>134.659405294</v>
      </c>
      <c r="J49" s="2">
        <v>162.62355837500002</v>
      </c>
      <c r="K49" s="2">
        <v>167.08525596370336</v>
      </c>
      <c r="L49" s="2">
        <v>156.86408881783</v>
      </c>
      <c r="M49" s="2">
        <v>160.19701944022222</v>
      </c>
      <c r="N49" s="2">
        <v>171.39315346200001</v>
      </c>
      <c r="O49" s="2">
        <v>174.55191539700002</v>
      </c>
      <c r="P49" s="2">
        <v>126.33793171678002</v>
      </c>
      <c r="Q49" s="2">
        <v>97.22725446231334</v>
      </c>
      <c r="R49" s="2">
        <v>106.51542526399999</v>
      </c>
      <c r="S49" s="2">
        <v>123.11876668079043</v>
      </c>
      <c r="T49" s="2"/>
      <c r="U49" s="32">
        <v>5.4</v>
      </c>
      <c r="V49" s="2" t="s">
        <v>35</v>
      </c>
    </row>
    <row r="50" spans="1:22" s="9" customFormat="1" ht="19.5" customHeight="1">
      <c r="A50" s="32">
        <v>5.5</v>
      </c>
      <c r="B50" s="20"/>
      <c r="C50" s="23" t="s">
        <v>97</v>
      </c>
      <c r="D50" s="2">
        <v>10.627817688999071</v>
      </c>
      <c r="E50" s="2">
        <v>25.81776322105941</v>
      </c>
      <c r="F50" s="2">
        <v>27.337576296113898</v>
      </c>
      <c r="G50" s="2">
        <v>22.124757423320798</v>
      </c>
      <c r="H50" s="2">
        <v>67.42969073592764</v>
      </c>
      <c r="I50" s="2">
        <v>39.11966050696013</v>
      </c>
      <c r="J50" s="2">
        <v>34.21106813274412</v>
      </c>
      <c r="K50" s="2">
        <v>44.06956022557594</v>
      </c>
      <c r="L50" s="2">
        <v>10.627817688999071</v>
      </c>
      <c r="M50" s="2">
        <v>24.614540217332504</v>
      </c>
      <c r="N50" s="2">
        <v>19.162431669680064</v>
      </c>
      <c r="O50" s="2">
        <v>16.60540333251662</v>
      </c>
      <c r="P50" s="2">
        <v>19.433640448209893</v>
      </c>
      <c r="Q50" s="2">
        <v>23.09007709347727</v>
      </c>
      <c r="R50" s="2">
        <v>19.878851447392393</v>
      </c>
      <c r="S50" s="2">
        <v>21.73317144963404</v>
      </c>
      <c r="T50" s="2"/>
      <c r="U50" s="32">
        <v>5.5</v>
      </c>
      <c r="V50" s="2" t="s">
        <v>17</v>
      </c>
    </row>
    <row r="51" spans="1:22" s="18" customFormat="1" ht="19.5" customHeight="1">
      <c r="A51" s="15">
        <v>6</v>
      </c>
      <c r="B51" s="16"/>
      <c r="C51" s="24" t="s">
        <v>104</v>
      </c>
      <c r="D51" s="1">
        <v>71.44962846</v>
      </c>
      <c r="E51" s="1">
        <v>66.34611346000001</v>
      </c>
      <c r="F51" s="1">
        <v>44.6719341</v>
      </c>
      <c r="G51" s="1">
        <v>74.922908096</v>
      </c>
      <c r="H51" s="1">
        <v>74.9638194</v>
      </c>
      <c r="I51" s="1">
        <v>27.786269600000004</v>
      </c>
      <c r="J51" s="1">
        <v>30.335684</v>
      </c>
      <c r="K51" s="1">
        <v>29.927940607689944</v>
      </c>
      <c r="L51" s="1">
        <v>71.44962846</v>
      </c>
      <c r="M51" s="1">
        <v>75.22116227500001</v>
      </c>
      <c r="N51" s="1">
        <v>71.032617515</v>
      </c>
      <c r="O51" s="1">
        <v>70.159680905</v>
      </c>
      <c r="P51" s="1">
        <v>72.07376875</v>
      </c>
      <c r="Q51" s="1">
        <v>27.095559365999996</v>
      </c>
      <c r="R51" s="1">
        <v>26.854364573999998</v>
      </c>
      <c r="S51" s="1">
        <v>27.65267114672883</v>
      </c>
      <c r="T51" s="1"/>
      <c r="U51" s="15">
        <v>6</v>
      </c>
      <c r="V51" s="1" t="s">
        <v>66</v>
      </c>
    </row>
    <row r="52" spans="1:22" s="18" customFormat="1" ht="19.5" customHeight="1">
      <c r="A52" s="15">
        <v>7</v>
      </c>
      <c r="B52" s="16"/>
      <c r="C52" s="17" t="s">
        <v>105</v>
      </c>
      <c r="D52" s="1">
        <f aca="true" t="shared" si="8" ref="D52:M52">SUM(D53:D61)</f>
        <v>13927.335607821686</v>
      </c>
      <c r="E52" s="1">
        <f t="shared" si="8"/>
        <v>16638.48300307425</v>
      </c>
      <c r="F52" s="1">
        <f t="shared" si="8"/>
        <v>16310.750451740665</v>
      </c>
      <c r="G52" s="1">
        <f t="shared" si="8"/>
        <v>19748.48346532083</v>
      </c>
      <c r="H52" s="1">
        <f t="shared" si="8"/>
        <v>26614.51357570062</v>
      </c>
      <c r="I52" s="1">
        <f t="shared" si="8"/>
        <v>37579.96517706089</v>
      </c>
      <c r="J52" s="1">
        <f t="shared" si="8"/>
        <v>36756.24075775739</v>
      </c>
      <c r="K52" s="1">
        <f t="shared" si="8"/>
        <v>46234.750751706844</v>
      </c>
      <c r="L52" s="1">
        <f t="shared" si="8"/>
        <v>13927.335607821686</v>
      </c>
      <c r="M52" s="1">
        <f t="shared" si="8"/>
        <v>13449.894356575649</v>
      </c>
      <c r="N52" s="1">
        <f aca="true" t="shared" si="9" ref="N52:S52">SUM(N53:N61)</f>
        <v>13025.512663302343</v>
      </c>
      <c r="O52" s="1">
        <f t="shared" si="9"/>
        <v>13704.402229794341</v>
      </c>
      <c r="P52" s="1">
        <f t="shared" si="9"/>
        <v>15183.509076130551</v>
      </c>
      <c r="Q52" s="1">
        <f t="shared" si="9"/>
        <v>16387.924859383165</v>
      </c>
      <c r="R52" s="1">
        <f t="shared" si="9"/>
        <v>15512.342507297144</v>
      </c>
      <c r="S52" s="1">
        <f t="shared" si="9"/>
        <v>16819.712741212905</v>
      </c>
      <c r="T52" s="1"/>
      <c r="U52" s="15">
        <v>7</v>
      </c>
      <c r="V52" s="1" t="s">
        <v>36</v>
      </c>
    </row>
    <row r="53" spans="1:22" s="9" customFormat="1" ht="19.5" customHeight="1">
      <c r="A53" s="32">
        <v>7.1</v>
      </c>
      <c r="B53" s="20"/>
      <c r="C53" s="21" t="s">
        <v>106</v>
      </c>
      <c r="D53" s="2">
        <v>3134.1918961755555</v>
      </c>
      <c r="E53" s="2">
        <v>3319.3269408211113</v>
      </c>
      <c r="F53" s="2">
        <v>4307.198337737778</v>
      </c>
      <c r="G53" s="2">
        <v>3883.5414404688886</v>
      </c>
      <c r="H53" s="2">
        <v>4807.034207384</v>
      </c>
      <c r="I53" s="2">
        <v>5680.372510021778</v>
      </c>
      <c r="J53" s="2">
        <v>5998.844759053999</v>
      </c>
      <c r="K53" s="2">
        <v>6160.6295993425665</v>
      </c>
      <c r="L53" s="2">
        <v>3134.1918961755555</v>
      </c>
      <c r="M53" s="2">
        <v>3258.473160432222</v>
      </c>
      <c r="N53" s="2">
        <v>3441.872057225555</v>
      </c>
      <c r="O53" s="2">
        <v>3391.496238917777</v>
      </c>
      <c r="P53" s="2">
        <v>3349.703464545555</v>
      </c>
      <c r="Q53" s="2">
        <v>3418.8377574999995</v>
      </c>
      <c r="R53" s="2">
        <v>3378.9389237333326</v>
      </c>
      <c r="S53" s="2">
        <v>3412.0980209912714</v>
      </c>
      <c r="T53" s="2"/>
      <c r="U53" s="32">
        <v>7.1</v>
      </c>
      <c r="V53" s="2" t="s">
        <v>37</v>
      </c>
    </row>
    <row r="54" spans="1:22" s="9" customFormat="1" ht="19.5" customHeight="1">
      <c r="A54" s="32">
        <v>7.2</v>
      </c>
      <c r="B54" s="20"/>
      <c r="C54" s="21" t="s">
        <v>107</v>
      </c>
      <c r="D54" s="2">
        <v>2003.1782802000002</v>
      </c>
      <c r="E54" s="2">
        <v>2250.9584519</v>
      </c>
      <c r="F54" s="2">
        <v>2277.7045304000003</v>
      </c>
      <c r="G54" s="2">
        <v>2835.3382390999996</v>
      </c>
      <c r="H54" s="2">
        <v>3354.1431933500003</v>
      </c>
      <c r="I54" s="2">
        <v>4706.9021145</v>
      </c>
      <c r="J54" s="2">
        <v>5199.625885522</v>
      </c>
      <c r="K54" s="2">
        <v>7363.206801394316</v>
      </c>
      <c r="L54" s="2">
        <v>2003.1782802000002</v>
      </c>
      <c r="M54" s="2">
        <v>2002.2565002000001</v>
      </c>
      <c r="N54" s="2">
        <v>1977.9305424</v>
      </c>
      <c r="O54" s="2">
        <v>1991.3368016000002</v>
      </c>
      <c r="P54" s="2">
        <v>2000.8853232500003</v>
      </c>
      <c r="Q54" s="2">
        <v>2236.1249184999997</v>
      </c>
      <c r="R54" s="2">
        <v>2267.2121383</v>
      </c>
      <c r="S54" s="2">
        <v>2357.3000378350994</v>
      </c>
      <c r="T54" s="2"/>
      <c r="U54" s="32">
        <v>7.2</v>
      </c>
      <c r="V54" s="2" t="s">
        <v>38</v>
      </c>
    </row>
    <row r="55" spans="1:22" s="9" customFormat="1" ht="19.5" customHeight="1">
      <c r="A55" s="32">
        <v>7.3</v>
      </c>
      <c r="B55" s="20"/>
      <c r="C55" s="21" t="s">
        <v>108</v>
      </c>
      <c r="D55" s="2">
        <v>2498.7639432681876</v>
      </c>
      <c r="E55" s="2">
        <v>2739.3934425196203</v>
      </c>
      <c r="F55" s="2">
        <v>2380.0746954818537</v>
      </c>
      <c r="G55" s="2">
        <v>2602.9840388742505</v>
      </c>
      <c r="H55" s="2">
        <v>5657.037304878609</v>
      </c>
      <c r="I55" s="2">
        <v>7905.761263426671</v>
      </c>
      <c r="J55" s="2">
        <v>7843.464813278667</v>
      </c>
      <c r="K55" s="2">
        <v>10804.829670421046</v>
      </c>
      <c r="L55" s="2">
        <v>2498.7639432681876</v>
      </c>
      <c r="M55" s="2">
        <v>2562.4168138804644</v>
      </c>
      <c r="N55" s="2">
        <v>2211.142709568707</v>
      </c>
      <c r="O55" s="2">
        <v>2134.1265042689697</v>
      </c>
      <c r="P55" s="2">
        <v>2854.10833497639</v>
      </c>
      <c r="Q55" s="2">
        <v>3437.643312469671</v>
      </c>
      <c r="R55" s="2">
        <v>3687.660967150921</v>
      </c>
      <c r="S55" s="2">
        <v>4441.714731868307</v>
      </c>
      <c r="T55" s="2"/>
      <c r="U55" s="32">
        <v>7.3</v>
      </c>
      <c r="V55" s="2" t="s">
        <v>39</v>
      </c>
    </row>
    <row r="56" spans="1:22" s="9" customFormat="1" ht="19.5" customHeight="1">
      <c r="A56" s="32">
        <v>7.4</v>
      </c>
      <c r="B56" s="20"/>
      <c r="C56" s="45" t="s">
        <v>214</v>
      </c>
      <c r="D56" s="2">
        <v>58.111599907</v>
      </c>
      <c r="E56" s="2">
        <v>58.83370005700001</v>
      </c>
      <c r="F56" s="2">
        <v>46.603694995</v>
      </c>
      <c r="G56" s="2">
        <v>35.849513995</v>
      </c>
      <c r="H56" s="2">
        <v>69.82839651</v>
      </c>
      <c r="I56" s="2">
        <v>117.05</v>
      </c>
      <c r="J56" s="2">
        <v>147.182638463</v>
      </c>
      <c r="K56" s="2">
        <v>250.39709170691995</v>
      </c>
      <c r="L56" s="2">
        <v>58.111599907</v>
      </c>
      <c r="M56" s="2">
        <v>56.511257179000005</v>
      </c>
      <c r="N56" s="2">
        <v>45.290531041</v>
      </c>
      <c r="O56" s="2">
        <v>34.535653540999995</v>
      </c>
      <c r="P56" s="2">
        <v>67.88151661799999</v>
      </c>
      <c r="Q56" s="2">
        <v>98.356982651</v>
      </c>
      <c r="R56" s="2">
        <v>134.00078788899998</v>
      </c>
      <c r="S56" s="2">
        <v>194.16055837096326</v>
      </c>
      <c r="T56" s="2"/>
      <c r="U56" s="32">
        <v>7.4</v>
      </c>
      <c r="V56" s="2" t="s">
        <v>151</v>
      </c>
    </row>
    <row r="57" spans="1:22" s="9" customFormat="1" ht="19.5" customHeight="1">
      <c r="A57" s="32">
        <v>7.5</v>
      </c>
      <c r="B57" s="20"/>
      <c r="C57" s="45" t="s">
        <v>215</v>
      </c>
      <c r="D57" s="2">
        <v>2546.6441078800003</v>
      </c>
      <c r="E57" s="2">
        <v>3776.0443849999997</v>
      </c>
      <c r="F57" s="2">
        <v>3720.777153488</v>
      </c>
      <c r="G57" s="2">
        <v>4740.838452439999</v>
      </c>
      <c r="H57" s="2">
        <v>4664.8297715</v>
      </c>
      <c r="I57" s="2">
        <v>6633.840100799999</v>
      </c>
      <c r="J57" s="2">
        <v>7366.611453400002</v>
      </c>
      <c r="K57" s="2">
        <v>8943.640724461948</v>
      </c>
      <c r="L57" s="2">
        <v>2546.6441078800003</v>
      </c>
      <c r="M57" s="2">
        <v>1487.986128</v>
      </c>
      <c r="N57" s="2">
        <v>1181.53269556</v>
      </c>
      <c r="O57" s="2">
        <v>1180.8210294307073</v>
      </c>
      <c r="P57" s="2">
        <v>2122.265060212121</v>
      </c>
      <c r="Q57" s="2">
        <v>2194.457473717172</v>
      </c>
      <c r="R57" s="2">
        <v>2303.238259717172</v>
      </c>
      <c r="S57" s="2">
        <v>2381.586780815444</v>
      </c>
      <c r="T57" s="2"/>
      <c r="U57" s="32">
        <v>7.5</v>
      </c>
      <c r="V57" s="2" t="s">
        <v>152</v>
      </c>
    </row>
    <row r="58" spans="1:22" s="9" customFormat="1" ht="19.5" customHeight="1">
      <c r="A58" s="32">
        <v>7.6</v>
      </c>
      <c r="B58" s="20"/>
      <c r="C58" s="45" t="s">
        <v>216</v>
      </c>
      <c r="D58" s="2">
        <v>139.70934699999998</v>
      </c>
      <c r="E58" s="2">
        <v>119.27058625599999</v>
      </c>
      <c r="F58" s="2">
        <v>184.437582396</v>
      </c>
      <c r="G58" s="2">
        <v>212.59389438999997</v>
      </c>
      <c r="H58" s="2">
        <v>372.286474022</v>
      </c>
      <c r="I58" s="2">
        <v>701.09746</v>
      </c>
      <c r="J58" s="2">
        <v>545.2676759999999</v>
      </c>
      <c r="K58" s="2">
        <v>1229.035440979227</v>
      </c>
      <c r="L58" s="2">
        <v>139.70934699999998</v>
      </c>
      <c r="M58" s="2">
        <v>87.015512</v>
      </c>
      <c r="N58" s="2">
        <v>136.450003</v>
      </c>
      <c r="O58" s="2">
        <v>141.47541</v>
      </c>
      <c r="P58" s="2">
        <v>170.68609700000002</v>
      </c>
      <c r="Q58" s="2">
        <v>327.6678</v>
      </c>
      <c r="R58" s="2">
        <v>266.10972000000004</v>
      </c>
      <c r="S58" s="2">
        <v>510.85347924392454</v>
      </c>
      <c r="T58" s="2"/>
      <c r="U58" s="32">
        <v>7.6</v>
      </c>
      <c r="V58" s="2" t="s">
        <v>153</v>
      </c>
    </row>
    <row r="59" spans="1:22" s="9" customFormat="1" ht="19.5" customHeight="1">
      <c r="A59" s="32">
        <v>7.7</v>
      </c>
      <c r="B59" s="20"/>
      <c r="C59" s="45" t="s">
        <v>217</v>
      </c>
      <c r="D59" s="2">
        <v>9</v>
      </c>
      <c r="E59" s="2">
        <v>16.6875</v>
      </c>
      <c r="F59" s="2">
        <v>9.09</v>
      </c>
      <c r="G59" s="2">
        <v>9.375</v>
      </c>
      <c r="H59" s="2">
        <v>10.52475</v>
      </c>
      <c r="I59" s="2">
        <v>9</v>
      </c>
      <c r="J59" s="2">
        <v>15</v>
      </c>
      <c r="K59" s="2">
        <v>13.097365719796867</v>
      </c>
      <c r="L59" s="2">
        <v>9</v>
      </c>
      <c r="M59" s="2">
        <v>15.13</v>
      </c>
      <c r="N59" s="2">
        <v>8.2416</v>
      </c>
      <c r="O59" s="2">
        <v>8.5</v>
      </c>
      <c r="P59" s="2">
        <v>9.54244</v>
      </c>
      <c r="Q59" s="2">
        <v>8.16</v>
      </c>
      <c r="R59" s="2">
        <v>13.6</v>
      </c>
      <c r="S59" s="2">
        <v>11.629729922325946</v>
      </c>
      <c r="T59" s="2"/>
      <c r="U59" s="32">
        <v>7.7</v>
      </c>
      <c r="V59" s="2" t="s">
        <v>154</v>
      </c>
    </row>
    <row r="60" spans="1:22" s="9" customFormat="1" ht="19.5" customHeight="1">
      <c r="A60" s="32">
        <v>7.8</v>
      </c>
      <c r="B60" s="20"/>
      <c r="C60" s="45" t="s">
        <v>218</v>
      </c>
      <c r="D60" s="2">
        <v>37.866443999999994</v>
      </c>
      <c r="E60" s="2">
        <v>41.5244196</v>
      </c>
      <c r="F60" s="2">
        <v>48.195833</v>
      </c>
      <c r="G60" s="2">
        <v>48.587672999999995</v>
      </c>
      <c r="H60" s="2">
        <v>102.866</v>
      </c>
      <c r="I60" s="2">
        <v>90.0201066</v>
      </c>
      <c r="J60" s="2">
        <v>98.00209369999999</v>
      </c>
      <c r="K60" s="2">
        <v>122.13956230394803</v>
      </c>
      <c r="L60" s="2">
        <v>37.866443999999994</v>
      </c>
      <c r="M60" s="2">
        <v>12.740065699999997</v>
      </c>
      <c r="N60" s="2">
        <v>13.6160897</v>
      </c>
      <c r="O60" s="2">
        <v>16.760042499999997</v>
      </c>
      <c r="P60" s="2">
        <v>20.0049814</v>
      </c>
      <c r="Q60" s="2">
        <v>19.3248461</v>
      </c>
      <c r="R60" s="2">
        <v>20.882222100000003</v>
      </c>
      <c r="S60" s="2">
        <v>25.48799898877806</v>
      </c>
      <c r="T60" s="2"/>
      <c r="U60" s="32">
        <v>7.8</v>
      </c>
      <c r="V60" s="2" t="s">
        <v>155</v>
      </c>
    </row>
    <row r="61" spans="1:22" s="9" customFormat="1" ht="19.5" customHeight="1">
      <c r="A61" s="32">
        <v>7.9</v>
      </c>
      <c r="B61" s="20"/>
      <c r="C61" s="23" t="s">
        <v>97</v>
      </c>
      <c r="D61" s="2">
        <v>3499.8699893909416</v>
      </c>
      <c r="E61" s="2">
        <v>4316.443576920518</v>
      </c>
      <c r="F61" s="2">
        <v>3336.668624242034</v>
      </c>
      <c r="G61" s="2">
        <v>5379.375213052692</v>
      </c>
      <c r="H61" s="2">
        <v>7575.96347805601</v>
      </c>
      <c r="I61" s="2">
        <v>11735.921621712443</v>
      </c>
      <c r="J61" s="2">
        <v>9542.24143833972</v>
      </c>
      <c r="K61" s="2">
        <v>11347.77449537707</v>
      </c>
      <c r="L61" s="2">
        <v>3499.8699893909416</v>
      </c>
      <c r="M61" s="2">
        <v>3967.364919183965</v>
      </c>
      <c r="N61" s="2">
        <v>4009.4364348070817</v>
      </c>
      <c r="O61" s="2">
        <v>4805.350549535887</v>
      </c>
      <c r="P61" s="2">
        <v>4588.431858128486</v>
      </c>
      <c r="Q61" s="2">
        <v>4647.3517684453245</v>
      </c>
      <c r="R61" s="2">
        <v>3440.6994884067203</v>
      </c>
      <c r="S61" s="2">
        <v>3484.8814031767924</v>
      </c>
      <c r="T61" s="2"/>
      <c r="U61" s="32">
        <v>7.9</v>
      </c>
      <c r="V61" s="2" t="s">
        <v>17</v>
      </c>
    </row>
    <row r="62" spans="1:22" s="18" customFormat="1" ht="19.5" customHeight="1">
      <c r="A62" s="15">
        <v>8</v>
      </c>
      <c r="B62" s="16"/>
      <c r="C62" s="24" t="s">
        <v>109</v>
      </c>
      <c r="D62" s="1">
        <f aca="true" t="shared" si="10" ref="D62:S62">SUM(D63:D78)</f>
        <v>15828.722290234578</v>
      </c>
      <c r="E62" s="1">
        <f t="shared" si="10"/>
        <v>17894.59533768458</v>
      </c>
      <c r="F62" s="1">
        <f t="shared" si="10"/>
        <v>20209.081267811445</v>
      </c>
      <c r="G62" s="1">
        <f t="shared" si="10"/>
        <v>23424.517989312764</v>
      </c>
      <c r="H62" s="1">
        <f t="shared" si="10"/>
        <v>25265.98537453282</v>
      </c>
      <c r="I62" s="1">
        <f t="shared" si="10"/>
        <v>31497.548544016456</v>
      </c>
      <c r="J62" s="1">
        <f t="shared" si="10"/>
        <v>46203.572469398685</v>
      </c>
      <c r="K62" s="1">
        <f t="shared" si="10"/>
        <v>47197.70551977476</v>
      </c>
      <c r="L62" s="1">
        <f t="shared" si="10"/>
        <v>15828.722290234578</v>
      </c>
      <c r="M62" s="1">
        <f t="shared" si="10"/>
        <v>16550.5155861966</v>
      </c>
      <c r="N62" s="1">
        <f t="shared" si="10"/>
        <v>16696.006579302495</v>
      </c>
      <c r="O62" s="1">
        <f t="shared" si="10"/>
        <v>18383.633351939076</v>
      </c>
      <c r="P62" s="1">
        <f t="shared" si="10"/>
        <v>18341.681507346722</v>
      </c>
      <c r="Q62" s="1">
        <f t="shared" si="10"/>
        <v>19895.877244353294</v>
      </c>
      <c r="R62" s="1">
        <f t="shared" si="10"/>
        <v>22286.646546592416</v>
      </c>
      <c r="S62" s="1">
        <f t="shared" si="10"/>
        <v>23552.676828769843</v>
      </c>
      <c r="T62" s="1"/>
      <c r="U62" s="15">
        <v>8</v>
      </c>
      <c r="V62" s="1" t="s">
        <v>40</v>
      </c>
    </row>
    <row r="63" spans="1:22" s="9" customFormat="1" ht="19.5" customHeight="1">
      <c r="A63" s="32">
        <v>8.1</v>
      </c>
      <c r="B63" s="19"/>
      <c r="C63" s="21" t="s">
        <v>110</v>
      </c>
      <c r="D63" s="2">
        <v>364.510246424</v>
      </c>
      <c r="E63" s="2">
        <v>331.54501970000007</v>
      </c>
      <c r="F63" s="2">
        <v>316.8269698</v>
      </c>
      <c r="G63" s="2">
        <v>450.6117885</v>
      </c>
      <c r="H63" s="2">
        <v>635.8848805000001</v>
      </c>
      <c r="I63" s="2">
        <v>807.314978</v>
      </c>
      <c r="J63" s="2">
        <v>1236.21110992</v>
      </c>
      <c r="K63" s="2">
        <v>1044.8518001049506</v>
      </c>
      <c r="L63" s="2">
        <v>364.510246424</v>
      </c>
      <c r="M63" s="2">
        <v>387.36998016000007</v>
      </c>
      <c r="N63" s="2">
        <v>349.7446462</v>
      </c>
      <c r="O63" s="2">
        <v>324.8368248</v>
      </c>
      <c r="P63" s="2">
        <v>370.0127264</v>
      </c>
      <c r="Q63" s="2">
        <v>335.5438474</v>
      </c>
      <c r="R63" s="2">
        <v>347.93099684000003</v>
      </c>
      <c r="S63" s="2">
        <v>351.4745334087079</v>
      </c>
      <c r="T63" s="2"/>
      <c r="U63" s="32">
        <v>8.1</v>
      </c>
      <c r="V63" s="2" t="s">
        <v>41</v>
      </c>
    </row>
    <row r="64" spans="1:22" s="9" customFormat="1" ht="19.5" customHeight="1">
      <c r="A64" s="32">
        <v>8.2</v>
      </c>
      <c r="B64" s="19"/>
      <c r="C64" s="21" t="s">
        <v>111</v>
      </c>
      <c r="D64" s="2">
        <v>4505.694140239</v>
      </c>
      <c r="E64" s="2">
        <v>3999.973770214</v>
      </c>
      <c r="F64" s="2">
        <v>4906.856969119999</v>
      </c>
      <c r="G64" s="2">
        <v>5807.622191798</v>
      </c>
      <c r="H64" s="2">
        <v>7009.327155577002</v>
      </c>
      <c r="I64" s="2">
        <v>7860.336137282001</v>
      </c>
      <c r="J64" s="2">
        <v>8849.78026700838</v>
      </c>
      <c r="K64" s="2">
        <v>11388.73143184309</v>
      </c>
      <c r="L64" s="2">
        <v>4505.694140239</v>
      </c>
      <c r="M64" s="2">
        <v>3899.4689464839994</v>
      </c>
      <c r="N64" s="2">
        <v>4377.5994725</v>
      </c>
      <c r="O64" s="2">
        <v>4771.810390772</v>
      </c>
      <c r="P64" s="2">
        <v>5121.7133136638495</v>
      </c>
      <c r="Q64" s="2">
        <v>5599.2711650713</v>
      </c>
      <c r="R64" s="2">
        <v>5092.4546559373</v>
      </c>
      <c r="S64" s="2">
        <v>5245.219970530154</v>
      </c>
      <c r="T64" s="2"/>
      <c r="U64" s="32">
        <v>8.2</v>
      </c>
      <c r="V64" s="2" t="s">
        <v>42</v>
      </c>
    </row>
    <row r="65" spans="1:22" s="9" customFormat="1" ht="19.5" customHeight="1">
      <c r="A65" s="32">
        <v>8.3</v>
      </c>
      <c r="B65" s="19"/>
      <c r="C65" s="21" t="s">
        <v>112</v>
      </c>
      <c r="D65" s="2">
        <v>573.8547467369611</v>
      </c>
      <c r="E65" s="2">
        <v>654.7140859874823</v>
      </c>
      <c r="F65" s="2">
        <v>699.7863620125531</v>
      </c>
      <c r="G65" s="2">
        <v>664.9263703</v>
      </c>
      <c r="H65" s="2">
        <v>544.21281893</v>
      </c>
      <c r="I65" s="2">
        <v>702.9413163694401</v>
      </c>
      <c r="J65" s="2">
        <v>1124.617979672</v>
      </c>
      <c r="K65" s="2">
        <v>1481.6299427012136</v>
      </c>
      <c r="L65" s="2">
        <v>573.8547467369611</v>
      </c>
      <c r="M65" s="2">
        <v>670.0433902974826</v>
      </c>
      <c r="N65" s="2">
        <v>526.986290102553</v>
      </c>
      <c r="O65" s="2">
        <v>384.1642406236484</v>
      </c>
      <c r="P65" s="2">
        <v>355.56597376867495</v>
      </c>
      <c r="Q65" s="2">
        <v>404.17339462931983</v>
      </c>
      <c r="R65" s="2">
        <v>470.8653023389577</v>
      </c>
      <c r="S65" s="2">
        <v>380.46061366364415</v>
      </c>
      <c r="T65" s="2"/>
      <c r="U65" s="32">
        <v>8.3</v>
      </c>
      <c r="V65" s="2" t="s">
        <v>43</v>
      </c>
    </row>
    <row r="66" spans="1:22" s="9" customFormat="1" ht="19.5" customHeight="1">
      <c r="A66" s="32">
        <v>8.4</v>
      </c>
      <c r="B66" s="19"/>
      <c r="C66" s="21" t="s">
        <v>113</v>
      </c>
      <c r="D66" s="2">
        <v>1461.3960003799998</v>
      </c>
      <c r="E66" s="2">
        <v>1797.5918825120002</v>
      </c>
      <c r="F66" s="2">
        <v>1452.4540405079997</v>
      </c>
      <c r="G66" s="2">
        <v>1420.8042160860005</v>
      </c>
      <c r="H66" s="2">
        <v>1608.275524676</v>
      </c>
      <c r="I66" s="2">
        <v>2679.6855552280003</v>
      </c>
      <c r="J66" s="2">
        <v>3931.779999479999</v>
      </c>
      <c r="K66" s="2">
        <v>3268.112956193679</v>
      </c>
      <c r="L66" s="2">
        <v>1461.3960003799998</v>
      </c>
      <c r="M66" s="2">
        <v>1865.0625305540002</v>
      </c>
      <c r="N66" s="2">
        <v>1624.2994301200004</v>
      </c>
      <c r="O66" s="2">
        <v>1479.926729264</v>
      </c>
      <c r="P66" s="2">
        <v>1581.6849695059998</v>
      </c>
      <c r="Q66" s="2">
        <v>2333.798700966</v>
      </c>
      <c r="R66" s="2">
        <v>2974.984336178</v>
      </c>
      <c r="S66" s="2">
        <v>3272.4870077255946</v>
      </c>
      <c r="T66" s="2"/>
      <c r="U66" s="32">
        <v>8.4</v>
      </c>
      <c r="V66" s="2" t="s">
        <v>44</v>
      </c>
    </row>
    <row r="67" spans="1:22" s="9" customFormat="1" ht="19.5" customHeight="1">
      <c r="A67" s="32">
        <v>8.5</v>
      </c>
      <c r="B67" s="19"/>
      <c r="C67" s="21" t="s">
        <v>114</v>
      </c>
      <c r="D67" s="2">
        <v>1970.5027048441596</v>
      </c>
      <c r="E67" s="2">
        <v>2463.5220961672003</v>
      </c>
      <c r="F67" s="2">
        <v>1780.3603072352</v>
      </c>
      <c r="G67" s="2">
        <v>2384.0501739152005</v>
      </c>
      <c r="H67" s="2">
        <v>3292.2101962019997</v>
      </c>
      <c r="I67" s="2">
        <v>6984.162848552998</v>
      </c>
      <c r="J67" s="2">
        <v>11359.525382322003</v>
      </c>
      <c r="K67" s="2">
        <v>6501.267122775684</v>
      </c>
      <c r="L67" s="2">
        <v>1970.5027048441596</v>
      </c>
      <c r="M67" s="2">
        <v>2387.4498630482003</v>
      </c>
      <c r="N67" s="2">
        <v>2176.5028446302003</v>
      </c>
      <c r="O67" s="2">
        <v>2508.6801843002</v>
      </c>
      <c r="P67" s="2">
        <v>2352.892038217</v>
      </c>
      <c r="Q67" s="2">
        <v>2638.4661639249994</v>
      </c>
      <c r="R67" s="2">
        <v>3123.913192588</v>
      </c>
      <c r="S67" s="2">
        <v>3342.600329793463</v>
      </c>
      <c r="T67" s="2"/>
      <c r="U67" s="32">
        <v>8.5</v>
      </c>
      <c r="V67" s="2" t="s">
        <v>45</v>
      </c>
    </row>
    <row r="68" spans="1:22" s="9" customFormat="1" ht="19.5" customHeight="1">
      <c r="A68" s="32">
        <v>8.6</v>
      </c>
      <c r="B68" s="19"/>
      <c r="C68" s="21" t="s">
        <v>115</v>
      </c>
      <c r="D68" s="2">
        <v>2566.6128649</v>
      </c>
      <c r="E68" s="2">
        <v>3625.60374401</v>
      </c>
      <c r="F68" s="2">
        <v>4415.986537674001</v>
      </c>
      <c r="G68" s="2">
        <v>3540.2909740100004</v>
      </c>
      <c r="H68" s="2">
        <v>3869.93148926</v>
      </c>
      <c r="I68" s="2">
        <v>3952.6468766700004</v>
      </c>
      <c r="J68" s="2">
        <v>5558.4518822400005</v>
      </c>
      <c r="K68" s="2">
        <v>7684.149939912427</v>
      </c>
      <c r="L68" s="2">
        <v>2566.6128649</v>
      </c>
      <c r="M68" s="2">
        <v>2725.4531279</v>
      </c>
      <c r="N68" s="2">
        <v>2644.9329071899997</v>
      </c>
      <c r="O68" s="2">
        <v>2731.2758465899997</v>
      </c>
      <c r="P68" s="2">
        <v>2858.0067001</v>
      </c>
      <c r="Q68" s="2">
        <v>2907.59068171</v>
      </c>
      <c r="R68" s="2">
        <v>3766.4555085099996</v>
      </c>
      <c r="S68" s="2">
        <v>3839.302028201515</v>
      </c>
      <c r="T68" s="2"/>
      <c r="U68" s="32">
        <v>8.6</v>
      </c>
      <c r="V68" s="2" t="s">
        <v>46</v>
      </c>
    </row>
    <row r="69" spans="1:22" s="9" customFormat="1" ht="19.5" customHeight="1">
      <c r="A69" s="32">
        <v>8.7</v>
      </c>
      <c r="B69" s="19"/>
      <c r="C69" s="21" t="s">
        <v>116</v>
      </c>
      <c r="D69" s="2">
        <v>1202.69319638198</v>
      </c>
      <c r="E69" s="2">
        <v>1845.7366756364</v>
      </c>
      <c r="F69" s="2">
        <v>2448.1798947059997</v>
      </c>
      <c r="G69" s="2">
        <v>3469.283756074001</v>
      </c>
      <c r="H69" s="2">
        <v>2639.2225301753638</v>
      </c>
      <c r="I69" s="2">
        <v>2451.01116717</v>
      </c>
      <c r="J69" s="2">
        <v>4313.9502016999995</v>
      </c>
      <c r="K69" s="2">
        <v>3252.7176672248133</v>
      </c>
      <c r="L69" s="2">
        <v>1202.69319638198</v>
      </c>
      <c r="M69" s="2">
        <v>1519.7592420261</v>
      </c>
      <c r="N69" s="2">
        <v>1688.7085090910002</v>
      </c>
      <c r="O69" s="2">
        <v>2266.8176756925</v>
      </c>
      <c r="P69" s="2">
        <v>2037.4704556661638</v>
      </c>
      <c r="Q69" s="2">
        <v>1813.469339477</v>
      </c>
      <c r="R69" s="2">
        <v>1965.7282124269998</v>
      </c>
      <c r="S69" s="2">
        <v>2162.289883343279</v>
      </c>
      <c r="T69" s="2"/>
      <c r="U69" s="32">
        <v>8.7</v>
      </c>
      <c r="V69" s="2" t="s">
        <v>47</v>
      </c>
    </row>
    <row r="70" spans="1:22" s="9" customFormat="1" ht="19.5" customHeight="1">
      <c r="A70" s="32">
        <v>8.8</v>
      </c>
      <c r="B70" s="19"/>
      <c r="C70" s="21" t="s">
        <v>117</v>
      </c>
      <c r="D70" s="2">
        <v>537.2107888401599</v>
      </c>
      <c r="E70" s="2">
        <v>618.979506781</v>
      </c>
      <c r="F70" s="2">
        <v>761.5166969600001</v>
      </c>
      <c r="G70" s="2">
        <v>1448.2561377029997</v>
      </c>
      <c r="H70" s="2">
        <v>1855.6441125220006</v>
      </c>
      <c r="I70" s="2">
        <v>1556.06353177</v>
      </c>
      <c r="J70" s="2">
        <v>1671.8194383579998</v>
      </c>
      <c r="K70" s="2">
        <v>2283.90743875005</v>
      </c>
      <c r="L70" s="2">
        <v>537.2107888401599</v>
      </c>
      <c r="M70" s="2">
        <v>493.96734205815983</v>
      </c>
      <c r="N70" s="2">
        <v>540.376694368</v>
      </c>
      <c r="O70" s="2">
        <v>643.08390338964</v>
      </c>
      <c r="P70" s="2">
        <v>918.6393660888799</v>
      </c>
      <c r="Q70" s="2">
        <v>936.6048481935999</v>
      </c>
      <c r="R70" s="2">
        <v>817.09997413804</v>
      </c>
      <c r="S70" s="2">
        <v>898.8099715518441</v>
      </c>
      <c r="T70" s="2"/>
      <c r="U70" s="32">
        <v>8.8</v>
      </c>
      <c r="V70" s="2" t="s">
        <v>48</v>
      </c>
    </row>
    <row r="71" spans="1:22" s="9" customFormat="1" ht="19.5" customHeight="1">
      <c r="A71" s="32">
        <v>8.9</v>
      </c>
      <c r="B71" s="19"/>
      <c r="C71" s="45" t="s">
        <v>203</v>
      </c>
      <c r="D71" s="2">
        <v>151.73010689</v>
      </c>
      <c r="E71" s="2">
        <v>197.137879078</v>
      </c>
      <c r="F71" s="2">
        <v>277.19044391000006</v>
      </c>
      <c r="G71" s="2">
        <v>203.687339182</v>
      </c>
      <c r="H71" s="2">
        <v>150.64751375899996</v>
      </c>
      <c r="I71" s="2">
        <v>195.23958701</v>
      </c>
      <c r="J71" s="2">
        <v>473.3653203</v>
      </c>
      <c r="K71" s="2">
        <v>600.8081482488819</v>
      </c>
      <c r="L71" s="2">
        <v>151.73010689</v>
      </c>
      <c r="M71" s="2">
        <v>133.70155352</v>
      </c>
      <c r="N71" s="2">
        <v>167.53825436</v>
      </c>
      <c r="O71" s="2">
        <v>149.59280727</v>
      </c>
      <c r="P71" s="2">
        <v>80.31746042</v>
      </c>
      <c r="Q71" s="2">
        <v>80.41829987</v>
      </c>
      <c r="R71" s="2">
        <v>173.07839391999997</v>
      </c>
      <c r="S71" s="2">
        <v>190.37637691143505</v>
      </c>
      <c r="T71" s="2"/>
      <c r="U71" s="32">
        <v>8.9</v>
      </c>
      <c r="V71" s="2" t="s">
        <v>156</v>
      </c>
    </row>
    <row r="72" spans="1:22" s="9" customFormat="1" ht="19.5" customHeight="1">
      <c r="A72" s="35">
        <v>8.1</v>
      </c>
      <c r="B72" s="19"/>
      <c r="C72" s="45" t="s">
        <v>204</v>
      </c>
      <c r="D72" s="2">
        <v>1000.5213001149999</v>
      </c>
      <c r="E72" s="2">
        <v>909.5693863789999</v>
      </c>
      <c r="F72" s="2">
        <v>1301.356227878</v>
      </c>
      <c r="G72" s="2">
        <v>1895.490244527</v>
      </c>
      <c r="H72" s="2">
        <v>1622.4929890960002</v>
      </c>
      <c r="I72" s="2">
        <v>2043.6715670659999</v>
      </c>
      <c r="J72" s="2">
        <v>3626.0178025</v>
      </c>
      <c r="K72" s="2">
        <v>4560.640705367724</v>
      </c>
      <c r="L72" s="2">
        <v>1000.5213001149999</v>
      </c>
      <c r="M72" s="2">
        <v>1027.826851285</v>
      </c>
      <c r="N72" s="2">
        <v>863.31862398</v>
      </c>
      <c r="O72" s="2">
        <v>1339.8981772350003</v>
      </c>
      <c r="P72" s="2">
        <v>1083.5539066099998</v>
      </c>
      <c r="Q72" s="2">
        <v>1262.4590467849998</v>
      </c>
      <c r="R72" s="2">
        <v>1792.6847897950001</v>
      </c>
      <c r="S72" s="2">
        <v>1954.0275619145423</v>
      </c>
      <c r="T72" s="2"/>
      <c r="U72" s="35">
        <v>8.1</v>
      </c>
      <c r="V72" s="2" t="s">
        <v>157</v>
      </c>
    </row>
    <row r="73" spans="1:22" s="9" customFormat="1" ht="19.5" customHeight="1">
      <c r="A73" s="35">
        <v>8.11</v>
      </c>
      <c r="B73" s="19"/>
      <c r="C73" s="45" t="s">
        <v>205</v>
      </c>
      <c r="D73" s="2">
        <v>18.051864</v>
      </c>
      <c r="E73" s="2">
        <v>11.461559999999999</v>
      </c>
      <c r="F73" s="2">
        <v>34.8974485</v>
      </c>
      <c r="G73" s="2">
        <v>43.061035985</v>
      </c>
      <c r="H73" s="2">
        <v>74.418031207</v>
      </c>
      <c r="I73" s="2">
        <v>41.939130999999996</v>
      </c>
      <c r="J73" s="2">
        <v>153.9155624</v>
      </c>
      <c r="K73" s="2">
        <v>179.41239797704498</v>
      </c>
      <c r="L73" s="2">
        <v>18.051864</v>
      </c>
      <c r="M73" s="2">
        <v>9.784334999999999</v>
      </c>
      <c r="N73" s="2">
        <v>26.771938</v>
      </c>
      <c r="O73" s="2">
        <v>30.657583</v>
      </c>
      <c r="P73" s="2">
        <v>47.186399</v>
      </c>
      <c r="Q73" s="2">
        <v>17.025055</v>
      </c>
      <c r="R73" s="2">
        <v>39.312115999999996</v>
      </c>
      <c r="S73" s="2">
        <v>39.712494011457665</v>
      </c>
      <c r="T73" s="2"/>
      <c r="U73" s="35">
        <v>8.11</v>
      </c>
      <c r="V73" s="2" t="s">
        <v>158</v>
      </c>
    </row>
    <row r="74" spans="1:22" s="9" customFormat="1" ht="19.5" customHeight="1">
      <c r="A74" s="35">
        <v>8.12</v>
      </c>
      <c r="B74" s="19"/>
      <c r="C74" s="45" t="s">
        <v>206</v>
      </c>
      <c r="D74" s="2">
        <v>73.76979819799999</v>
      </c>
      <c r="E74" s="2">
        <v>52.242592154</v>
      </c>
      <c r="F74" s="2">
        <v>114.05731008000001</v>
      </c>
      <c r="G74" s="2">
        <v>176.67171261800002</v>
      </c>
      <c r="H74" s="2">
        <v>231.371228547</v>
      </c>
      <c r="I74" s="2">
        <v>205.78251024999997</v>
      </c>
      <c r="J74" s="2">
        <v>265.269376</v>
      </c>
      <c r="K74" s="2">
        <v>324.4566039223035</v>
      </c>
      <c r="L74" s="2">
        <v>73.76979819799999</v>
      </c>
      <c r="M74" s="2">
        <v>44.522141982</v>
      </c>
      <c r="N74" s="2">
        <v>85.35594102</v>
      </c>
      <c r="O74" s="2">
        <v>85.971240626</v>
      </c>
      <c r="P74" s="2">
        <v>115.24332419100001</v>
      </c>
      <c r="Q74" s="2">
        <v>104.52905398700001</v>
      </c>
      <c r="R74" s="2">
        <v>141.649620288</v>
      </c>
      <c r="S74" s="2">
        <v>150.14668267431972</v>
      </c>
      <c r="T74" s="2"/>
      <c r="U74" s="35">
        <v>8.12</v>
      </c>
      <c r="V74" s="2" t="s">
        <v>159</v>
      </c>
    </row>
    <row r="75" spans="1:22" s="9" customFormat="1" ht="19.5" customHeight="1">
      <c r="A75" s="35">
        <v>8.13</v>
      </c>
      <c r="B75" s="19"/>
      <c r="C75" s="45" t="s">
        <v>207</v>
      </c>
      <c r="D75" s="2">
        <v>466.63615416500005</v>
      </c>
      <c r="E75" s="2">
        <v>474.26094446</v>
      </c>
      <c r="F75" s="2">
        <v>477.12446896</v>
      </c>
      <c r="G75" s="2">
        <v>477.8622705</v>
      </c>
      <c r="H75" s="2">
        <v>494.44994620000006</v>
      </c>
      <c r="I75" s="2">
        <v>552.4173119899999</v>
      </c>
      <c r="J75" s="2">
        <v>726.1891726050001</v>
      </c>
      <c r="K75" s="2">
        <v>846.3173288266559</v>
      </c>
      <c r="L75" s="2">
        <v>466.63615416500005</v>
      </c>
      <c r="M75" s="2">
        <v>465.88928277700006</v>
      </c>
      <c r="N75" s="2">
        <v>459.811724708</v>
      </c>
      <c r="O75" s="2">
        <v>452.072519645</v>
      </c>
      <c r="P75" s="2">
        <v>464.194311864</v>
      </c>
      <c r="Q75" s="2">
        <v>469.026291987</v>
      </c>
      <c r="R75" s="2">
        <v>460.592732474</v>
      </c>
      <c r="S75" s="2">
        <v>465.19107030910925</v>
      </c>
      <c r="T75" s="2"/>
      <c r="U75" s="35">
        <v>8.13</v>
      </c>
      <c r="V75" s="2" t="s">
        <v>160</v>
      </c>
    </row>
    <row r="76" spans="1:22" s="9" customFormat="1" ht="19.5" customHeight="1">
      <c r="A76" s="35">
        <v>8.14</v>
      </c>
      <c r="B76" s="19"/>
      <c r="C76" s="45" t="s">
        <v>219</v>
      </c>
      <c r="D76" s="2">
        <v>17.23044</v>
      </c>
      <c r="E76" s="2">
        <v>21.830740799999997</v>
      </c>
      <c r="F76" s="2">
        <v>108.40912250000001</v>
      </c>
      <c r="G76" s="2">
        <v>114.10347080000001</v>
      </c>
      <c r="H76" s="2">
        <v>146.485237</v>
      </c>
      <c r="I76" s="2">
        <v>179.61715020000003</v>
      </c>
      <c r="J76" s="2">
        <v>291.066021</v>
      </c>
      <c r="K76" s="2">
        <v>369.3598896944231</v>
      </c>
      <c r="L76" s="2">
        <v>17.23044</v>
      </c>
      <c r="M76" s="2">
        <v>17.593871200000002</v>
      </c>
      <c r="N76" s="2">
        <v>72.36114920000001</v>
      </c>
      <c r="O76" s="2">
        <v>71.4457124</v>
      </c>
      <c r="P76" s="2">
        <v>71.59314280000001</v>
      </c>
      <c r="Q76" s="2">
        <v>71.7452868</v>
      </c>
      <c r="R76" s="2">
        <v>75.8216092</v>
      </c>
      <c r="S76" s="2">
        <v>83.3838694351706</v>
      </c>
      <c r="T76" s="2"/>
      <c r="U76" s="35">
        <v>8.14</v>
      </c>
      <c r="V76" s="2" t="s">
        <v>161</v>
      </c>
    </row>
    <row r="77" spans="1:22" s="9" customFormat="1" ht="19.5" customHeight="1">
      <c r="A77" s="35">
        <v>8.15</v>
      </c>
      <c r="B77" s="19"/>
      <c r="C77" s="45" t="s">
        <v>208</v>
      </c>
      <c r="D77" s="2">
        <v>1.89</v>
      </c>
      <c r="E77" s="2">
        <v>2.0360844</v>
      </c>
      <c r="F77" s="2">
        <v>2.3174645000000003</v>
      </c>
      <c r="G77" s="2">
        <v>2.2746584000000003</v>
      </c>
      <c r="H77" s="2">
        <v>2.1390971</v>
      </c>
      <c r="I77" s="2">
        <v>2.71957</v>
      </c>
      <c r="J77" s="2">
        <v>3.0932</v>
      </c>
      <c r="K77" s="2">
        <v>3.660770991970993</v>
      </c>
      <c r="L77" s="2">
        <v>1.89</v>
      </c>
      <c r="M77" s="2">
        <v>2.1</v>
      </c>
      <c r="N77" s="2">
        <v>2.46</v>
      </c>
      <c r="O77" s="2">
        <v>2.73</v>
      </c>
      <c r="P77" s="2">
        <v>2.3082599999999998</v>
      </c>
      <c r="Q77" s="2">
        <v>2.64285</v>
      </c>
      <c r="R77" s="2">
        <v>2.97</v>
      </c>
      <c r="S77" s="2">
        <v>3.0461538461538464</v>
      </c>
      <c r="T77" s="2"/>
      <c r="U77" s="35">
        <v>8.15</v>
      </c>
      <c r="V77" s="2" t="s">
        <v>162</v>
      </c>
    </row>
    <row r="78" spans="1:22" s="9" customFormat="1" ht="19.5" customHeight="1">
      <c r="A78" s="39">
        <v>8.16</v>
      </c>
      <c r="B78" s="38"/>
      <c r="C78" s="40" t="s">
        <v>97</v>
      </c>
      <c r="D78" s="13">
        <v>916.4179381203195</v>
      </c>
      <c r="E78" s="13">
        <v>888.389369405498</v>
      </c>
      <c r="F78" s="13">
        <v>1111.7610034676902</v>
      </c>
      <c r="G78" s="13">
        <v>1325.5216489145519</v>
      </c>
      <c r="H78" s="13">
        <v>1089.272623781452</v>
      </c>
      <c r="I78" s="13">
        <v>1281.9993054580118</v>
      </c>
      <c r="J78" s="13">
        <v>2618.519753893311</v>
      </c>
      <c r="K78" s="13">
        <v>3407.6813752398407</v>
      </c>
      <c r="L78" s="13">
        <v>916.4179381203195</v>
      </c>
      <c r="M78" s="13">
        <v>900.5231279046579</v>
      </c>
      <c r="N78" s="13">
        <v>1089.2381538327418</v>
      </c>
      <c r="O78" s="13">
        <v>1140.6695163310885</v>
      </c>
      <c r="P78" s="13">
        <v>881.2991590511529</v>
      </c>
      <c r="Q78" s="13">
        <v>919.1132185520776</v>
      </c>
      <c r="R78" s="13">
        <v>1041.1051059581152</v>
      </c>
      <c r="S78" s="13">
        <v>1174.1482814494575</v>
      </c>
      <c r="T78" s="13"/>
      <c r="U78" s="39">
        <v>8.16</v>
      </c>
      <c r="V78" s="13" t="s">
        <v>17</v>
      </c>
    </row>
    <row r="79" spans="1:22" s="9" customFormat="1" ht="19.5" customHeight="1">
      <c r="A79" s="35"/>
      <c r="B79" s="19"/>
      <c r="C79" s="23"/>
      <c r="D79" s="2"/>
      <c r="E79" s="2"/>
      <c r="F79" s="2"/>
      <c r="G79" s="2"/>
      <c r="H79" s="2"/>
      <c r="I79" s="2"/>
      <c r="J79" s="42" t="s">
        <v>201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31"/>
      <c r="V79" s="16" t="s">
        <v>202</v>
      </c>
    </row>
    <row r="80" spans="1:22" s="18" customFormat="1" ht="19.5" customHeight="1">
      <c r="A80" s="15">
        <v>9</v>
      </c>
      <c r="B80" s="16"/>
      <c r="C80" s="24" t="s">
        <v>118</v>
      </c>
      <c r="D80" s="1">
        <f aca="true" t="shared" si="11" ref="D80:S80">SUM(D81:D115)</f>
        <v>113342.14111588204</v>
      </c>
      <c r="E80" s="1">
        <f t="shared" si="11"/>
        <v>132894.74509442283</v>
      </c>
      <c r="F80" s="1">
        <f t="shared" si="11"/>
        <v>148698.05719506188</v>
      </c>
      <c r="G80" s="1">
        <f t="shared" si="11"/>
        <v>163256.2897144968</v>
      </c>
      <c r="H80" s="1">
        <f t="shared" si="11"/>
        <v>177973.98827325317</v>
      </c>
      <c r="I80" s="1">
        <f t="shared" si="11"/>
        <v>210567.36316080054</v>
      </c>
      <c r="J80" s="1">
        <f t="shared" si="11"/>
        <v>251014.19225134782</v>
      </c>
      <c r="K80" s="1">
        <f t="shared" si="11"/>
        <v>274293.22830280056</v>
      </c>
      <c r="L80" s="1">
        <f t="shared" si="11"/>
        <v>113342.14111588204</v>
      </c>
      <c r="M80" s="1">
        <f t="shared" si="11"/>
        <v>121981.07160034022</v>
      </c>
      <c r="N80" s="1">
        <f t="shared" si="11"/>
        <v>127768.86939384908</v>
      </c>
      <c r="O80" s="1">
        <f t="shared" si="11"/>
        <v>134986.626093346</v>
      </c>
      <c r="P80" s="1">
        <f t="shared" si="11"/>
        <v>137343.18462995597</v>
      </c>
      <c r="Q80" s="1">
        <f t="shared" si="11"/>
        <v>147624.72580259715</v>
      </c>
      <c r="R80" s="1">
        <f t="shared" si="11"/>
        <v>157171.06324308287</v>
      </c>
      <c r="S80" s="1">
        <f t="shared" si="11"/>
        <v>164920.0671332392</v>
      </c>
      <c r="T80" s="1"/>
      <c r="U80" s="15">
        <v>9</v>
      </c>
      <c r="V80" s="1" t="s">
        <v>49</v>
      </c>
    </row>
    <row r="81" spans="1:22" s="9" customFormat="1" ht="19.5" customHeight="1">
      <c r="A81" s="32">
        <v>9.1</v>
      </c>
      <c r="B81" s="20"/>
      <c r="C81" s="21" t="s">
        <v>119</v>
      </c>
      <c r="D81" s="2">
        <v>8455.808495496</v>
      </c>
      <c r="E81" s="2">
        <v>10576.177659767</v>
      </c>
      <c r="F81" s="2">
        <v>13598.883655272</v>
      </c>
      <c r="G81" s="2">
        <v>13767.118709445</v>
      </c>
      <c r="H81" s="2">
        <v>14824.641318468</v>
      </c>
      <c r="I81" s="2">
        <v>19908.67091349</v>
      </c>
      <c r="J81" s="2">
        <v>23248.947402150003</v>
      </c>
      <c r="K81" s="2">
        <v>22106.253308362295</v>
      </c>
      <c r="L81" s="2">
        <v>8455.808495496</v>
      </c>
      <c r="M81" s="2">
        <v>9752.469211733</v>
      </c>
      <c r="N81" s="2">
        <v>11243.245264985999</v>
      </c>
      <c r="O81" s="2">
        <v>11933.562731146</v>
      </c>
      <c r="P81" s="2">
        <v>12363.910231076998</v>
      </c>
      <c r="Q81" s="2">
        <v>13307.922687428</v>
      </c>
      <c r="R81" s="2">
        <v>12136.724746571996</v>
      </c>
      <c r="S81" s="2">
        <v>10847.468939568442</v>
      </c>
      <c r="T81" s="2"/>
      <c r="U81" s="32">
        <v>9.1</v>
      </c>
      <c r="V81" s="2" t="s">
        <v>50</v>
      </c>
    </row>
    <row r="82" spans="1:22" s="9" customFormat="1" ht="19.5" customHeight="1">
      <c r="A82" s="32">
        <v>9.2</v>
      </c>
      <c r="B82" s="20"/>
      <c r="C82" s="21" t="s">
        <v>120</v>
      </c>
      <c r="D82" s="2">
        <v>1481.4784808999998</v>
      </c>
      <c r="E82" s="2">
        <v>1581.9418795</v>
      </c>
      <c r="F82" s="2">
        <v>1599.78791662</v>
      </c>
      <c r="G82" s="2">
        <v>2221.3607483</v>
      </c>
      <c r="H82" s="2">
        <v>2398.70529028</v>
      </c>
      <c r="I82" s="2">
        <v>3089.0486771099995</v>
      </c>
      <c r="J82" s="2">
        <v>2449.9538944779997</v>
      </c>
      <c r="K82" s="2">
        <v>3324.7140353180744</v>
      </c>
      <c r="L82" s="2">
        <v>1481.4784808999998</v>
      </c>
      <c r="M82" s="2">
        <v>1482.5150237999999</v>
      </c>
      <c r="N82" s="2">
        <v>1521.4119435999999</v>
      </c>
      <c r="O82" s="2">
        <v>1949.1341582000002</v>
      </c>
      <c r="P82" s="2">
        <v>1726.4859145199998</v>
      </c>
      <c r="Q82" s="2">
        <v>2043.0664479400002</v>
      </c>
      <c r="R82" s="2">
        <v>1419.59114636</v>
      </c>
      <c r="S82" s="2">
        <v>1514.7706713375612</v>
      </c>
      <c r="T82" s="2"/>
      <c r="U82" s="32">
        <v>9.2</v>
      </c>
      <c r="V82" s="2" t="s">
        <v>51</v>
      </c>
    </row>
    <row r="83" spans="1:22" s="9" customFormat="1" ht="19.5" customHeight="1">
      <c r="A83" s="32">
        <v>9.3</v>
      </c>
      <c r="B83" s="20"/>
      <c r="C83" s="23" t="s">
        <v>121</v>
      </c>
      <c r="D83" s="2">
        <v>8774.637286363002</v>
      </c>
      <c r="E83" s="2">
        <v>11706.57535584</v>
      </c>
      <c r="F83" s="2">
        <v>11693.627103655997</v>
      </c>
      <c r="G83" s="2">
        <v>13506.139302894999</v>
      </c>
      <c r="H83" s="2">
        <v>11558.096850685999</v>
      </c>
      <c r="I83" s="2">
        <v>17201.429186382</v>
      </c>
      <c r="J83" s="2">
        <v>18787.145991312005</v>
      </c>
      <c r="K83" s="2">
        <v>17900.36262140114</v>
      </c>
      <c r="L83" s="2">
        <v>8774.637286363002</v>
      </c>
      <c r="M83" s="2">
        <v>9158.8254922</v>
      </c>
      <c r="N83" s="2">
        <v>8531.029905256</v>
      </c>
      <c r="O83" s="2">
        <v>10668.769855739001</v>
      </c>
      <c r="P83" s="2">
        <v>8470.753877365998</v>
      </c>
      <c r="Q83" s="2">
        <v>12723.055463978999</v>
      </c>
      <c r="R83" s="2">
        <v>13066.504700355998</v>
      </c>
      <c r="S83" s="2">
        <v>12736.42286300789</v>
      </c>
      <c r="T83" s="2"/>
      <c r="U83" s="32">
        <v>9.3</v>
      </c>
      <c r="V83" s="2" t="s">
        <v>52</v>
      </c>
    </row>
    <row r="84" spans="1:24" s="9" customFormat="1" ht="19.5" customHeight="1">
      <c r="A84" s="32">
        <v>9.4</v>
      </c>
      <c r="B84" s="20"/>
      <c r="C84" s="21" t="s">
        <v>122</v>
      </c>
      <c r="D84" s="2">
        <v>800.5370703300001</v>
      </c>
      <c r="E84" s="2">
        <v>814.9099306600001</v>
      </c>
      <c r="F84" s="2">
        <v>870.7680613000001</v>
      </c>
      <c r="G84" s="2">
        <v>1094.4270591860002</v>
      </c>
      <c r="H84" s="2">
        <v>1116.248630717</v>
      </c>
      <c r="I84" s="2">
        <v>1349.1923803500001</v>
      </c>
      <c r="J84" s="2">
        <v>1289.114801035</v>
      </c>
      <c r="K84" s="2">
        <v>1399.18777992639</v>
      </c>
      <c r="L84" s="2">
        <v>800.5370703300001</v>
      </c>
      <c r="M84" s="2">
        <v>779.64254029</v>
      </c>
      <c r="N84" s="2">
        <v>813.7677908</v>
      </c>
      <c r="O84" s="2">
        <v>787.943629646</v>
      </c>
      <c r="P84" s="2">
        <v>809.628237287</v>
      </c>
      <c r="Q84" s="2">
        <v>819.502832213</v>
      </c>
      <c r="R84" s="2">
        <v>769.6746311860002</v>
      </c>
      <c r="S84" s="2">
        <v>787.4131026730545</v>
      </c>
      <c r="T84" s="2"/>
      <c r="U84" s="32">
        <v>9.4</v>
      </c>
      <c r="V84" s="2" t="s">
        <v>53</v>
      </c>
      <c r="X84" s="24"/>
    </row>
    <row r="85" spans="1:22" s="9" customFormat="1" ht="19.5" customHeight="1">
      <c r="A85" s="32">
        <v>9.5</v>
      </c>
      <c r="B85" s="20"/>
      <c r="C85" s="21" t="s">
        <v>123</v>
      </c>
      <c r="D85" s="2">
        <v>2147.981821</v>
      </c>
      <c r="E85" s="2">
        <v>2995.2231524</v>
      </c>
      <c r="F85" s="2">
        <v>2925.110033</v>
      </c>
      <c r="G85" s="2">
        <v>3225.403752700001</v>
      </c>
      <c r="H85" s="2">
        <v>3310.4541798799996</v>
      </c>
      <c r="I85" s="2">
        <v>4126.25477862</v>
      </c>
      <c r="J85" s="2">
        <v>4743.94020504</v>
      </c>
      <c r="K85" s="2">
        <v>3772.3306978479186</v>
      </c>
      <c r="L85" s="2">
        <v>2147.981821</v>
      </c>
      <c r="M85" s="2">
        <v>2257.8054725039997</v>
      </c>
      <c r="N85" s="2">
        <v>2464.1970189999997</v>
      </c>
      <c r="O85" s="2">
        <v>2539.895730347</v>
      </c>
      <c r="P85" s="2">
        <v>2290.2931128020005</v>
      </c>
      <c r="Q85" s="2">
        <v>2076.458436428</v>
      </c>
      <c r="R85" s="2">
        <v>1953.109882906</v>
      </c>
      <c r="S85" s="2">
        <v>1537.812997012339</v>
      </c>
      <c r="T85" s="2"/>
      <c r="U85" s="32">
        <v>9.5</v>
      </c>
      <c r="V85" s="2" t="s">
        <v>54</v>
      </c>
    </row>
    <row r="86" spans="1:22" s="9" customFormat="1" ht="19.5" customHeight="1">
      <c r="A86" s="32">
        <v>9.6</v>
      </c>
      <c r="B86" s="20"/>
      <c r="C86" s="21" t="s">
        <v>124</v>
      </c>
      <c r="D86" s="2">
        <v>3593.1328336599995</v>
      </c>
      <c r="E86" s="2">
        <v>4707.283701368001</v>
      </c>
      <c r="F86" s="2">
        <v>5549.985194961999</v>
      </c>
      <c r="G86" s="2">
        <v>6830.065626865</v>
      </c>
      <c r="H86" s="2">
        <v>7065.624143998</v>
      </c>
      <c r="I86" s="2">
        <v>8030.357283311001</v>
      </c>
      <c r="J86" s="2">
        <v>14350.725597071005</v>
      </c>
      <c r="K86" s="2">
        <v>10506.991940395</v>
      </c>
      <c r="L86" s="2">
        <v>3593.1328336599995</v>
      </c>
      <c r="M86" s="2">
        <v>4013.774582890001</v>
      </c>
      <c r="N86" s="2">
        <v>4569.475873860001</v>
      </c>
      <c r="O86" s="2">
        <v>4850.130736626001</v>
      </c>
      <c r="P86" s="2">
        <v>4084.882515658001</v>
      </c>
      <c r="Q86" s="2">
        <v>4094.2681449739985</v>
      </c>
      <c r="R86" s="2">
        <v>5808.640748640999</v>
      </c>
      <c r="S86" s="2">
        <v>5914.379891967618</v>
      </c>
      <c r="T86" s="2"/>
      <c r="U86" s="32">
        <v>9.6</v>
      </c>
      <c r="V86" s="2" t="s">
        <v>55</v>
      </c>
    </row>
    <row r="87" spans="1:22" s="9" customFormat="1" ht="19.5" customHeight="1">
      <c r="A87" s="32">
        <v>9.7</v>
      </c>
      <c r="B87" s="20"/>
      <c r="C87" s="44" t="s">
        <v>220</v>
      </c>
      <c r="D87" s="2">
        <v>14167.730033124297</v>
      </c>
      <c r="E87" s="2">
        <v>16070.578734000002</v>
      </c>
      <c r="F87" s="2">
        <v>17760.343433399998</v>
      </c>
      <c r="G87" s="2">
        <v>18197.7157166</v>
      </c>
      <c r="H87" s="2">
        <v>19815.642255351002</v>
      </c>
      <c r="I87" s="2">
        <v>23864.2972705</v>
      </c>
      <c r="J87" s="2">
        <v>29130.55249380001</v>
      </c>
      <c r="K87" s="2">
        <v>37430.09493672717</v>
      </c>
      <c r="L87" s="2">
        <v>14167.730033124297</v>
      </c>
      <c r="M87" s="2">
        <v>15171.407572658742</v>
      </c>
      <c r="N87" s="2">
        <v>16260.66794534123</v>
      </c>
      <c r="O87" s="2">
        <v>16319.620275294197</v>
      </c>
      <c r="P87" s="2">
        <v>16241.250132597881</v>
      </c>
      <c r="Q87" s="2">
        <v>18144.608152449782</v>
      </c>
      <c r="R87" s="2">
        <v>19038.955415609613</v>
      </c>
      <c r="S87" s="2">
        <v>19756.332556623194</v>
      </c>
      <c r="T87" s="2"/>
      <c r="U87" s="32">
        <v>9.7</v>
      </c>
      <c r="V87" s="2" t="s">
        <v>163</v>
      </c>
    </row>
    <row r="88" spans="1:22" s="9" customFormat="1" ht="19.5" customHeight="1">
      <c r="A88" s="32">
        <v>9.8</v>
      </c>
      <c r="B88" s="20"/>
      <c r="C88" s="21" t="s">
        <v>125</v>
      </c>
      <c r="D88" s="2">
        <v>5022.841822406197</v>
      </c>
      <c r="E88" s="2">
        <v>5947.582195662266</v>
      </c>
      <c r="F88" s="2">
        <v>7301.890833901842</v>
      </c>
      <c r="G88" s="2">
        <v>7710.712672402299</v>
      </c>
      <c r="H88" s="2">
        <v>8845.781588853646</v>
      </c>
      <c r="I88" s="2">
        <v>11190.00608766655</v>
      </c>
      <c r="J88" s="2">
        <v>13972.14099051014</v>
      </c>
      <c r="K88" s="2">
        <v>12789.108545994062</v>
      </c>
      <c r="L88" s="2">
        <v>5022.841822406197</v>
      </c>
      <c r="M88" s="2">
        <v>5690.345202123367</v>
      </c>
      <c r="N88" s="2">
        <v>6556.066914783233</v>
      </c>
      <c r="O88" s="2">
        <v>6450.748617365168</v>
      </c>
      <c r="P88" s="2">
        <v>6986.421173370461</v>
      </c>
      <c r="Q88" s="2">
        <v>7491.151960962461</v>
      </c>
      <c r="R88" s="2">
        <v>8017.381555311462</v>
      </c>
      <c r="S88" s="2">
        <v>8673.604241421132</v>
      </c>
      <c r="T88" s="2"/>
      <c r="U88" s="32">
        <v>9.8</v>
      </c>
      <c r="V88" s="2" t="s">
        <v>63</v>
      </c>
    </row>
    <row r="89" spans="1:22" s="9" customFormat="1" ht="19.5" customHeight="1">
      <c r="A89" s="32">
        <v>9.9</v>
      </c>
      <c r="B89" s="20"/>
      <c r="C89" s="44" t="s">
        <v>221</v>
      </c>
      <c r="D89" s="2">
        <v>2808.1926949619206</v>
      </c>
      <c r="E89" s="2">
        <v>3197.2581881078313</v>
      </c>
      <c r="F89" s="2">
        <v>3439.1324370970483</v>
      </c>
      <c r="G89" s="2">
        <v>2478.848871979137</v>
      </c>
      <c r="H89" s="2">
        <v>2599.8341772709696</v>
      </c>
      <c r="I89" s="2">
        <v>1651.9486835026335</v>
      </c>
      <c r="J89" s="2">
        <v>2414.588841828377</v>
      </c>
      <c r="K89" s="2">
        <v>6326.113361120307</v>
      </c>
      <c r="L89" s="2">
        <v>2808.1926949619206</v>
      </c>
      <c r="M89" s="2">
        <v>2951.3698365974005</v>
      </c>
      <c r="N89" s="2">
        <v>3002.5830206196597</v>
      </c>
      <c r="O89" s="2">
        <v>3053.7675004003004</v>
      </c>
      <c r="P89" s="2">
        <v>2996.0530734217</v>
      </c>
      <c r="Q89" s="2">
        <v>1407.9373813725</v>
      </c>
      <c r="R89" s="2">
        <v>2063.93750700926</v>
      </c>
      <c r="S89" s="2">
        <v>4616.599397298334</v>
      </c>
      <c r="T89" s="2"/>
      <c r="U89" s="32">
        <v>9.9</v>
      </c>
      <c r="V89" s="2" t="s">
        <v>164</v>
      </c>
    </row>
    <row r="90" spans="1:22" s="9" customFormat="1" ht="19.5" customHeight="1">
      <c r="A90" s="35">
        <v>9.1</v>
      </c>
      <c r="B90" s="20"/>
      <c r="C90" s="44" t="s">
        <v>222</v>
      </c>
      <c r="D90" s="2">
        <v>2369.13288564</v>
      </c>
      <c r="E90" s="2">
        <v>2489.525524701538</v>
      </c>
      <c r="F90" s="2">
        <v>2714.8461107000003</v>
      </c>
      <c r="G90" s="2">
        <v>3019.9115994399995</v>
      </c>
      <c r="H90" s="2">
        <v>3735.4377399</v>
      </c>
      <c r="I90" s="2">
        <v>4028.1235264399998</v>
      </c>
      <c r="J90" s="2">
        <v>3226.3722538</v>
      </c>
      <c r="K90" s="2">
        <v>3328.1877456452594</v>
      </c>
      <c r="L90" s="2">
        <v>2369.13288564</v>
      </c>
      <c r="M90" s="2">
        <v>2467.1841778</v>
      </c>
      <c r="N90" s="2">
        <v>2642.3346529</v>
      </c>
      <c r="O90" s="2">
        <v>2900.6187626</v>
      </c>
      <c r="P90" s="2">
        <v>3255.2369889999995</v>
      </c>
      <c r="Q90" s="2">
        <v>3441.633460300001</v>
      </c>
      <c r="R90" s="2">
        <v>2991.7463851200005</v>
      </c>
      <c r="S90" s="2">
        <v>3129.8990637343163</v>
      </c>
      <c r="T90" s="2"/>
      <c r="U90" s="35">
        <v>9.1</v>
      </c>
      <c r="V90" s="2" t="s">
        <v>165</v>
      </c>
    </row>
    <row r="91" spans="1:22" s="9" customFormat="1" ht="19.5" customHeight="1">
      <c r="A91" s="35">
        <v>9.11</v>
      </c>
      <c r="B91" s="20"/>
      <c r="C91" s="44" t="s">
        <v>223</v>
      </c>
      <c r="D91" s="2">
        <v>2534.90007</v>
      </c>
      <c r="E91" s="2">
        <v>2595.07726308</v>
      </c>
      <c r="F91" s="2">
        <v>1976.3924705000004</v>
      </c>
      <c r="G91" s="2">
        <v>2551.5688500000006</v>
      </c>
      <c r="H91" s="2">
        <v>2778.7593209999995</v>
      </c>
      <c r="I91" s="2">
        <v>2866.2333881</v>
      </c>
      <c r="J91" s="2">
        <v>4340.3948713</v>
      </c>
      <c r="K91" s="2">
        <v>4146.521487709996</v>
      </c>
      <c r="L91" s="2">
        <v>2534.90007</v>
      </c>
      <c r="M91" s="2">
        <v>2626.58914528</v>
      </c>
      <c r="N91" s="2">
        <v>1988.3381880000002</v>
      </c>
      <c r="O91" s="2">
        <v>2894.80175</v>
      </c>
      <c r="P91" s="2">
        <v>2733.573848</v>
      </c>
      <c r="Q91" s="2">
        <v>2130.292732</v>
      </c>
      <c r="R91" s="2">
        <v>4201.149136</v>
      </c>
      <c r="S91" s="2">
        <v>3161.369811680786</v>
      </c>
      <c r="T91" s="2"/>
      <c r="U91" s="35">
        <v>9.11</v>
      </c>
      <c r="V91" s="2" t="s">
        <v>166</v>
      </c>
    </row>
    <row r="92" spans="1:22" s="9" customFormat="1" ht="19.5" customHeight="1">
      <c r="A92" s="35">
        <v>9.12</v>
      </c>
      <c r="B92" s="20"/>
      <c r="C92" s="45" t="s">
        <v>224</v>
      </c>
      <c r="D92" s="2">
        <v>2328.0748891499998</v>
      </c>
      <c r="E92" s="2">
        <v>2547.91812576</v>
      </c>
      <c r="F92" s="2">
        <v>3628.7688127799997</v>
      </c>
      <c r="G92" s="2">
        <v>4313.74316246</v>
      </c>
      <c r="H92" s="2">
        <v>4187.965842885999</v>
      </c>
      <c r="I92" s="2">
        <v>4472.132240399999</v>
      </c>
      <c r="J92" s="2">
        <v>2372.475458252</v>
      </c>
      <c r="K92" s="2">
        <v>3470.5909071294923</v>
      </c>
      <c r="L92" s="2">
        <v>2328.0748891499998</v>
      </c>
      <c r="M92" s="2">
        <v>2426.2525749159995</v>
      </c>
      <c r="N92" s="2">
        <v>3237.0770741750002</v>
      </c>
      <c r="O92" s="2">
        <v>3784.012855</v>
      </c>
      <c r="P92" s="2">
        <v>3478.4274814919995</v>
      </c>
      <c r="Q92" s="2">
        <v>4270.789423961</v>
      </c>
      <c r="R92" s="2">
        <v>2196.012971644</v>
      </c>
      <c r="S92" s="2">
        <v>2508.243252332458</v>
      </c>
      <c r="T92" s="2"/>
      <c r="U92" s="35">
        <v>9.12</v>
      </c>
      <c r="V92" s="2" t="s">
        <v>167</v>
      </c>
    </row>
    <row r="93" spans="1:22" s="9" customFormat="1" ht="19.5" customHeight="1">
      <c r="A93" s="35">
        <v>9.13</v>
      </c>
      <c r="B93" s="20"/>
      <c r="C93" s="45" t="s">
        <v>225</v>
      </c>
      <c r="D93" s="2">
        <v>1730.5777490500002</v>
      </c>
      <c r="E93" s="2">
        <v>2439.529639298451</v>
      </c>
      <c r="F93" s="2">
        <v>3082.510607316915</v>
      </c>
      <c r="G93" s="2">
        <v>3098.749757442158</v>
      </c>
      <c r="H93" s="2">
        <v>3821.9381350139297</v>
      </c>
      <c r="I93" s="2">
        <v>4279.477304609999</v>
      </c>
      <c r="J93" s="2">
        <v>4679.276432479998</v>
      </c>
      <c r="K93" s="2">
        <v>6391.08633140675</v>
      </c>
      <c r="L93" s="2">
        <v>1730.5777490500002</v>
      </c>
      <c r="M93" s="2">
        <v>2055.9269581079993</v>
      </c>
      <c r="N93" s="2">
        <v>2150.3582057879994</v>
      </c>
      <c r="O93" s="2">
        <v>2302.247954364</v>
      </c>
      <c r="P93" s="2">
        <v>2476.5633502520004</v>
      </c>
      <c r="Q93" s="2">
        <v>2171.058364058</v>
      </c>
      <c r="R93" s="2">
        <v>2624.2224141000006</v>
      </c>
      <c r="S93" s="2">
        <v>2997.3357388040836</v>
      </c>
      <c r="T93" s="2"/>
      <c r="U93" s="35">
        <v>9.13</v>
      </c>
      <c r="V93" s="2" t="s">
        <v>168</v>
      </c>
    </row>
    <row r="94" spans="1:22" s="9" customFormat="1" ht="19.5" customHeight="1">
      <c r="A94" s="35">
        <v>9.14</v>
      </c>
      <c r="B94" s="20"/>
      <c r="C94" s="45" t="s">
        <v>226</v>
      </c>
      <c r="D94" s="2">
        <v>2498.3467683044496</v>
      </c>
      <c r="E94" s="2">
        <v>2685.5711783499996</v>
      </c>
      <c r="F94" s="2">
        <v>2713.2135811000003</v>
      </c>
      <c r="G94" s="2">
        <v>3000.5795961400004</v>
      </c>
      <c r="H94" s="2">
        <v>4258.265452510001</v>
      </c>
      <c r="I94" s="2">
        <v>5957.292518289998</v>
      </c>
      <c r="J94" s="2">
        <v>8648.13122265</v>
      </c>
      <c r="K94" s="2">
        <v>12650.974104113875</v>
      </c>
      <c r="L94" s="2">
        <v>2498.3467683044496</v>
      </c>
      <c r="M94" s="2">
        <v>2635.5617850004787</v>
      </c>
      <c r="N94" s="2">
        <v>2644.3967411144786</v>
      </c>
      <c r="O94" s="2">
        <v>2947.009245745127</v>
      </c>
      <c r="P94" s="2">
        <v>4060.1500762561177</v>
      </c>
      <c r="Q94" s="2">
        <v>4548.067700738427</v>
      </c>
      <c r="R94" s="2">
        <v>5702.0019940981165</v>
      </c>
      <c r="S94" s="2">
        <v>6512.715640188553</v>
      </c>
      <c r="T94" s="2"/>
      <c r="U94" s="35">
        <v>9.14</v>
      </c>
      <c r="V94" s="2" t="s">
        <v>169</v>
      </c>
    </row>
    <row r="95" spans="1:22" s="9" customFormat="1" ht="19.5" customHeight="1">
      <c r="A95" s="35">
        <v>9.15</v>
      </c>
      <c r="B95" s="20"/>
      <c r="C95" s="45" t="s">
        <v>227</v>
      </c>
      <c r="D95" s="2">
        <v>768.00281274</v>
      </c>
      <c r="E95" s="2">
        <v>456.59130794200007</v>
      </c>
      <c r="F95" s="2">
        <v>554.832176512</v>
      </c>
      <c r="G95" s="2">
        <v>577.60028705</v>
      </c>
      <c r="H95" s="2">
        <v>860.2954332449997</v>
      </c>
      <c r="I95" s="2">
        <v>1373.9520438999998</v>
      </c>
      <c r="J95" s="2">
        <v>52.0115076</v>
      </c>
      <c r="K95" s="2">
        <v>55.466302451003294</v>
      </c>
      <c r="L95" s="2">
        <v>768.00281274</v>
      </c>
      <c r="M95" s="2">
        <v>529.4753742500001</v>
      </c>
      <c r="N95" s="2">
        <v>586.3213932</v>
      </c>
      <c r="O95" s="2">
        <v>650.2548</v>
      </c>
      <c r="P95" s="2">
        <v>882.4246986509997</v>
      </c>
      <c r="Q95" s="2">
        <v>1082.63672624</v>
      </c>
      <c r="R95" s="2">
        <v>34.01725449999999</v>
      </c>
      <c r="S95" s="2">
        <v>31.760939507272607</v>
      </c>
      <c r="T95" s="2"/>
      <c r="U95" s="35">
        <v>9.15</v>
      </c>
      <c r="V95" s="2" t="s">
        <v>170</v>
      </c>
    </row>
    <row r="96" spans="1:22" s="9" customFormat="1" ht="19.5" customHeight="1">
      <c r="A96" s="35">
        <v>9.16</v>
      </c>
      <c r="B96" s="20"/>
      <c r="C96" s="45" t="s">
        <v>228</v>
      </c>
      <c r="D96" s="2">
        <v>833.784894</v>
      </c>
      <c r="E96" s="2">
        <v>909.0106241999998</v>
      </c>
      <c r="F96" s="2">
        <v>988.4770016000001</v>
      </c>
      <c r="G96" s="2">
        <v>1029.4115666</v>
      </c>
      <c r="H96" s="2">
        <v>1404.5359187000001</v>
      </c>
      <c r="I96" s="2">
        <v>1638.5765880000001</v>
      </c>
      <c r="J96" s="2">
        <v>1777.2751755000002</v>
      </c>
      <c r="K96" s="2">
        <v>1286.1364093354052</v>
      </c>
      <c r="L96" s="2">
        <v>833.784894</v>
      </c>
      <c r="M96" s="2">
        <v>854.5048594999998</v>
      </c>
      <c r="N96" s="2">
        <v>900.141849</v>
      </c>
      <c r="O96" s="2">
        <v>937.743712</v>
      </c>
      <c r="P96" s="2">
        <v>954.9252324999999</v>
      </c>
      <c r="Q96" s="2">
        <v>1056.5833975</v>
      </c>
      <c r="R96" s="2">
        <v>1088.413156</v>
      </c>
      <c r="S96" s="2">
        <v>1179.152552850576</v>
      </c>
      <c r="T96" s="2"/>
      <c r="U96" s="35">
        <v>9.16</v>
      </c>
      <c r="V96" s="2" t="s">
        <v>171</v>
      </c>
    </row>
    <row r="97" spans="1:22" s="9" customFormat="1" ht="19.5" customHeight="1">
      <c r="A97" s="35">
        <v>9.17</v>
      </c>
      <c r="B97" s="20"/>
      <c r="C97" s="45" t="s">
        <v>229</v>
      </c>
      <c r="D97" s="2">
        <v>1110.5453850000001</v>
      </c>
      <c r="E97" s="2">
        <v>1124.3899977104156</v>
      </c>
      <c r="F97" s="2">
        <v>1211.990736445105</v>
      </c>
      <c r="G97" s="2">
        <v>1427.4547625037108</v>
      </c>
      <c r="H97" s="2">
        <v>1543.7014129286545</v>
      </c>
      <c r="I97" s="2">
        <v>1687.1135029652035</v>
      </c>
      <c r="J97" s="2">
        <v>1850.7109004304427</v>
      </c>
      <c r="K97" s="2">
        <v>2202.9935581941468</v>
      </c>
      <c r="L97" s="2">
        <v>1110.5453850000001</v>
      </c>
      <c r="M97" s="2">
        <v>1117.0711489999999</v>
      </c>
      <c r="N97" s="2">
        <v>1175.0681275</v>
      </c>
      <c r="O97" s="2">
        <v>1043.426426</v>
      </c>
      <c r="P97" s="2">
        <v>1120.8225375</v>
      </c>
      <c r="Q97" s="2">
        <v>1146.604191</v>
      </c>
      <c r="R97" s="2">
        <v>1196.5590874999998</v>
      </c>
      <c r="S97" s="2">
        <v>1309.980496076689</v>
      </c>
      <c r="T97" s="2"/>
      <c r="U97" s="35">
        <v>9.17</v>
      </c>
      <c r="V97" s="2" t="s">
        <v>172</v>
      </c>
    </row>
    <row r="98" spans="1:22" s="9" customFormat="1" ht="19.5" customHeight="1">
      <c r="A98" s="35">
        <v>9.18</v>
      </c>
      <c r="B98" s="20"/>
      <c r="C98" s="45" t="s">
        <v>230</v>
      </c>
      <c r="D98" s="2">
        <v>1167.846325</v>
      </c>
      <c r="E98" s="2">
        <v>1276.0385333999998</v>
      </c>
      <c r="F98" s="2">
        <v>1452.5849536</v>
      </c>
      <c r="G98" s="2">
        <v>1238.6760327000002</v>
      </c>
      <c r="H98" s="2">
        <v>1434.992545467</v>
      </c>
      <c r="I98" s="2">
        <v>1832.9484180330003</v>
      </c>
      <c r="J98" s="2">
        <v>2035.7514113999998</v>
      </c>
      <c r="K98" s="2">
        <v>2347.6955770032027</v>
      </c>
      <c r="L98" s="2">
        <v>1167.846325</v>
      </c>
      <c r="M98" s="2">
        <v>1207.9967105999997</v>
      </c>
      <c r="N98" s="2">
        <v>1312.7487251999999</v>
      </c>
      <c r="O98" s="2">
        <v>1350.4362764</v>
      </c>
      <c r="P98" s="2">
        <v>1411.1900546000002</v>
      </c>
      <c r="Q98" s="2">
        <v>1472.1571948</v>
      </c>
      <c r="R98" s="2">
        <v>1604.6405058</v>
      </c>
      <c r="S98" s="2">
        <v>1537.4945595047889</v>
      </c>
      <c r="T98" s="2"/>
      <c r="U98" s="35">
        <v>9.18</v>
      </c>
      <c r="V98" s="2" t="s">
        <v>173</v>
      </c>
    </row>
    <row r="99" spans="1:22" s="9" customFormat="1" ht="19.5" customHeight="1">
      <c r="A99" s="35">
        <v>9.19</v>
      </c>
      <c r="B99" s="20"/>
      <c r="C99" s="45" t="s">
        <v>231</v>
      </c>
      <c r="D99" s="2">
        <v>39.049356402</v>
      </c>
      <c r="E99" s="2">
        <v>43.5422331</v>
      </c>
      <c r="F99" s="2">
        <v>46.556751600000005</v>
      </c>
      <c r="G99" s="2">
        <v>47.257388600000006</v>
      </c>
      <c r="H99" s="2">
        <v>58.67036</v>
      </c>
      <c r="I99" s="2">
        <v>58.399745</v>
      </c>
      <c r="J99" s="2">
        <v>38.2142</v>
      </c>
      <c r="K99" s="2">
        <v>53.01655012996506</v>
      </c>
      <c r="L99" s="2">
        <v>39.049356402</v>
      </c>
      <c r="M99" s="2">
        <v>43.49372764499999</v>
      </c>
      <c r="N99" s="2">
        <v>46.508246145</v>
      </c>
      <c r="O99" s="2">
        <v>47.18193567</v>
      </c>
      <c r="P99" s="2">
        <v>56.055086145000004</v>
      </c>
      <c r="Q99" s="2">
        <v>57.767291145</v>
      </c>
      <c r="R99" s="2">
        <v>57.767291145</v>
      </c>
      <c r="S99" s="2">
        <v>70.16701525773924</v>
      </c>
      <c r="T99" s="2"/>
      <c r="U99" s="35">
        <v>9.19</v>
      </c>
      <c r="V99" s="2" t="s">
        <v>174</v>
      </c>
    </row>
    <row r="100" spans="1:22" s="9" customFormat="1" ht="19.5" customHeight="1">
      <c r="A100" s="35">
        <v>9.2</v>
      </c>
      <c r="B100" s="20"/>
      <c r="C100" s="45" t="s">
        <v>232</v>
      </c>
      <c r="D100" s="2">
        <v>133.01798000000002</v>
      </c>
      <c r="E100" s="2">
        <v>187.34745785999996</v>
      </c>
      <c r="F100" s="2">
        <v>191.0042068</v>
      </c>
      <c r="G100" s="2">
        <v>168.5943364</v>
      </c>
      <c r="H100" s="2">
        <v>124.23294399999999</v>
      </c>
      <c r="I100" s="2">
        <v>164.39425412199998</v>
      </c>
      <c r="J100" s="2">
        <v>171.7728812</v>
      </c>
      <c r="K100" s="2">
        <v>196.19606465186004</v>
      </c>
      <c r="L100" s="2">
        <v>133.01798000000002</v>
      </c>
      <c r="M100" s="2">
        <v>147.567489</v>
      </c>
      <c r="N100" s="2">
        <v>149.130795</v>
      </c>
      <c r="O100" s="2">
        <v>111.45941</v>
      </c>
      <c r="P100" s="2">
        <v>122.32182999999999</v>
      </c>
      <c r="Q100" s="2">
        <v>125.06010349999998</v>
      </c>
      <c r="R100" s="2">
        <v>128.17942</v>
      </c>
      <c r="S100" s="2">
        <v>128.17942</v>
      </c>
      <c r="T100" s="2"/>
      <c r="U100" s="35">
        <v>9.2</v>
      </c>
      <c r="V100" s="2" t="s">
        <v>175</v>
      </c>
    </row>
    <row r="101" spans="1:22" s="9" customFormat="1" ht="19.5" customHeight="1">
      <c r="A101" s="35">
        <v>9.21</v>
      </c>
      <c r="B101" s="20"/>
      <c r="C101" s="45" t="s">
        <v>233</v>
      </c>
      <c r="D101" s="2">
        <v>818.2110560799999</v>
      </c>
      <c r="E101" s="2">
        <v>991.8172272999999</v>
      </c>
      <c r="F101" s="2">
        <v>1060.72810097</v>
      </c>
      <c r="G101" s="2">
        <v>1068.1290412500002</v>
      </c>
      <c r="H101" s="2">
        <v>1071.49467793</v>
      </c>
      <c r="I101" s="2">
        <v>1559.4963700653502</v>
      </c>
      <c r="J101" s="2">
        <v>1813.434896810983</v>
      </c>
      <c r="K101" s="2">
        <v>1933.8898852015188</v>
      </c>
      <c r="L101" s="2">
        <v>818.2110560799999</v>
      </c>
      <c r="M101" s="2">
        <v>978.6574264100002</v>
      </c>
      <c r="N101" s="2">
        <v>983.49377125</v>
      </c>
      <c r="O101" s="2">
        <v>983.04790274</v>
      </c>
      <c r="P101" s="2">
        <v>935.0466426600001</v>
      </c>
      <c r="Q101" s="2">
        <v>1081.53489095</v>
      </c>
      <c r="R101" s="2">
        <v>1154.20310283</v>
      </c>
      <c r="S101" s="2">
        <v>1077.6464904917586</v>
      </c>
      <c r="T101" s="2"/>
      <c r="U101" s="35">
        <v>9.21</v>
      </c>
      <c r="V101" s="2" t="s">
        <v>176</v>
      </c>
    </row>
    <row r="102" spans="1:22" s="9" customFormat="1" ht="19.5" customHeight="1">
      <c r="A102" s="35">
        <v>9.22</v>
      </c>
      <c r="B102" s="20"/>
      <c r="C102" s="45" t="s">
        <v>234</v>
      </c>
      <c r="D102" s="2">
        <v>4.05573</v>
      </c>
      <c r="E102" s="2">
        <v>5.0710296</v>
      </c>
      <c r="F102" s="2">
        <v>5.0710296</v>
      </c>
      <c r="G102" s="2">
        <v>5.0710296</v>
      </c>
      <c r="H102" s="2">
        <v>5.431572</v>
      </c>
      <c r="I102" s="2">
        <v>5.69240866</v>
      </c>
      <c r="J102" s="2">
        <v>7.8814</v>
      </c>
      <c r="K102" s="2">
        <v>8.40491145727407</v>
      </c>
      <c r="L102" s="2">
        <v>4.05573</v>
      </c>
      <c r="M102" s="2">
        <v>4.87599</v>
      </c>
      <c r="N102" s="2">
        <v>4.87599</v>
      </c>
      <c r="O102" s="2">
        <v>4.87599</v>
      </c>
      <c r="P102" s="2">
        <v>4.76966</v>
      </c>
      <c r="Q102" s="2">
        <v>4.76966</v>
      </c>
      <c r="R102" s="2">
        <v>4.76966</v>
      </c>
      <c r="S102" s="2">
        <v>4.453295392497297</v>
      </c>
      <c r="T102" s="2"/>
      <c r="U102" s="35">
        <v>9.22</v>
      </c>
      <c r="V102" s="2" t="s">
        <v>177</v>
      </c>
    </row>
    <row r="103" spans="1:22" s="9" customFormat="1" ht="19.5" customHeight="1">
      <c r="A103" s="35">
        <v>9.23</v>
      </c>
      <c r="B103" s="20"/>
      <c r="C103" s="45" t="s">
        <v>235</v>
      </c>
      <c r="D103" s="2">
        <v>367.978180076</v>
      </c>
      <c r="E103" s="2">
        <v>310.18692953</v>
      </c>
      <c r="F103" s="2">
        <v>308.57233546000003</v>
      </c>
      <c r="G103" s="2">
        <v>341.7230804</v>
      </c>
      <c r="H103" s="2">
        <v>391.45160857900004</v>
      </c>
      <c r="I103" s="2">
        <v>506.451200605</v>
      </c>
      <c r="J103" s="2">
        <v>479.52100870000004</v>
      </c>
      <c r="K103" s="2">
        <v>511.3725505654134</v>
      </c>
      <c r="L103" s="2">
        <v>367.978180076</v>
      </c>
      <c r="M103" s="2">
        <v>301.16303356</v>
      </c>
      <c r="N103" s="2">
        <v>289.522129698</v>
      </c>
      <c r="O103" s="2">
        <v>343.3519122</v>
      </c>
      <c r="P103" s="2">
        <v>338.419163922</v>
      </c>
      <c r="Q103" s="2">
        <v>327.501190604</v>
      </c>
      <c r="R103" s="2">
        <v>374.54513160000005</v>
      </c>
      <c r="S103" s="2">
        <v>349.702098018847</v>
      </c>
      <c r="T103" s="2"/>
      <c r="U103" s="35">
        <v>9.23</v>
      </c>
      <c r="V103" s="2" t="s">
        <v>178</v>
      </c>
    </row>
    <row r="104" spans="1:22" s="9" customFormat="1" ht="19.5" customHeight="1">
      <c r="A104" s="35">
        <v>9.24</v>
      </c>
      <c r="B104" s="20"/>
      <c r="C104" s="45" t="s">
        <v>236</v>
      </c>
      <c r="D104" s="2">
        <v>781.4138439999998</v>
      </c>
      <c r="E104" s="2">
        <v>913.2983137799998</v>
      </c>
      <c r="F104" s="2">
        <v>975.0490622000001</v>
      </c>
      <c r="G104" s="2">
        <v>1269.0015859999999</v>
      </c>
      <c r="H104" s="2">
        <v>1517.0479619999999</v>
      </c>
      <c r="I104" s="2">
        <v>1158.2661815220001</v>
      </c>
      <c r="J104" s="2">
        <v>1419.7424700000001</v>
      </c>
      <c r="K104" s="2">
        <v>1514.0469653210835</v>
      </c>
      <c r="L104" s="2">
        <v>781.4138439999998</v>
      </c>
      <c r="M104" s="2">
        <v>793.7391709999999</v>
      </c>
      <c r="N104" s="2">
        <v>843.8805289999999</v>
      </c>
      <c r="O104" s="2">
        <v>1039.8773919999999</v>
      </c>
      <c r="P104" s="2">
        <v>1073.03426</v>
      </c>
      <c r="Q104" s="2">
        <v>1106.1991779999998</v>
      </c>
      <c r="R104" s="2">
        <v>1172.31425</v>
      </c>
      <c r="S104" s="2">
        <v>1094.55635162337</v>
      </c>
      <c r="T104" s="2"/>
      <c r="U104" s="35">
        <v>9.24</v>
      </c>
      <c r="V104" s="2" t="s">
        <v>179</v>
      </c>
    </row>
    <row r="105" spans="1:22" s="9" customFormat="1" ht="19.5" customHeight="1">
      <c r="A105" s="35">
        <v>9.25</v>
      </c>
      <c r="B105" s="20"/>
      <c r="C105" s="45" t="s">
        <v>237</v>
      </c>
      <c r="D105" s="2">
        <v>1714.8234657739997</v>
      </c>
      <c r="E105" s="2">
        <v>1668.3099365298758</v>
      </c>
      <c r="F105" s="2">
        <v>1874.4905201550334</v>
      </c>
      <c r="G105" s="2">
        <v>2153.2570603113654</v>
      </c>
      <c r="H105" s="2">
        <v>2378.6851012932225</v>
      </c>
      <c r="I105" s="2">
        <v>3638.3096342</v>
      </c>
      <c r="J105" s="2">
        <v>3087.9780414</v>
      </c>
      <c r="K105" s="2">
        <v>2743.193211905722</v>
      </c>
      <c r="L105" s="2">
        <v>1714.8234657739997</v>
      </c>
      <c r="M105" s="2">
        <v>1649.55881630342</v>
      </c>
      <c r="N105" s="2">
        <v>1772.4067319550002</v>
      </c>
      <c r="O105" s="2">
        <v>1906.2141380360001</v>
      </c>
      <c r="P105" s="2">
        <v>2038.2310332250001</v>
      </c>
      <c r="Q105" s="2">
        <v>2861.1899945166997</v>
      </c>
      <c r="R105" s="2">
        <v>2553.0660128120003</v>
      </c>
      <c r="S105" s="2">
        <v>2716.805975425824</v>
      </c>
      <c r="T105" s="2"/>
      <c r="U105" s="35">
        <v>9.25</v>
      </c>
      <c r="V105" s="2" t="s">
        <v>180</v>
      </c>
    </row>
    <row r="106" spans="1:22" s="9" customFormat="1" ht="19.5" customHeight="1">
      <c r="A106" s="35">
        <v>9.26</v>
      </c>
      <c r="B106" s="20"/>
      <c r="C106" s="45" t="s">
        <v>238</v>
      </c>
      <c r="D106" s="2">
        <v>32.96321</v>
      </c>
      <c r="E106" s="2">
        <v>27.29456</v>
      </c>
      <c r="F106" s="2">
        <v>27.29456</v>
      </c>
      <c r="G106" s="2">
        <v>27.2978648</v>
      </c>
      <c r="H106" s="2">
        <v>30.909330000000004</v>
      </c>
      <c r="I106" s="2">
        <v>86.57541859999999</v>
      </c>
      <c r="J106" s="2">
        <v>51.094372050000004</v>
      </c>
      <c r="K106" s="2">
        <v>54.488247398339</v>
      </c>
      <c r="L106" s="2">
        <v>32.96321</v>
      </c>
      <c r="M106" s="2">
        <v>26.24975</v>
      </c>
      <c r="N106" s="2">
        <v>26.24975</v>
      </c>
      <c r="O106" s="2">
        <v>25.668619999999997</v>
      </c>
      <c r="P106" s="2">
        <v>26.617275</v>
      </c>
      <c r="Q106" s="2">
        <v>21.286521000000004</v>
      </c>
      <c r="R106" s="2">
        <v>26.617275</v>
      </c>
      <c r="S106" s="2">
        <v>24.851789879851697</v>
      </c>
      <c r="T106" s="2"/>
      <c r="U106" s="35">
        <v>9.26</v>
      </c>
      <c r="V106" s="2" t="s">
        <v>181</v>
      </c>
    </row>
    <row r="107" spans="1:22" s="9" customFormat="1" ht="19.5" customHeight="1">
      <c r="A107" s="35">
        <v>9.27</v>
      </c>
      <c r="B107" s="20"/>
      <c r="C107" s="45" t="s">
        <v>239</v>
      </c>
      <c r="D107" s="2">
        <v>6184.8566189772855</v>
      </c>
      <c r="E107" s="2">
        <v>6469.246498610764</v>
      </c>
      <c r="F107" s="2">
        <v>6662.145194821251</v>
      </c>
      <c r="G107" s="2">
        <v>6197.361071519999</v>
      </c>
      <c r="H107" s="2">
        <v>8171.327491731649</v>
      </c>
      <c r="I107" s="2">
        <v>9873.185235935669</v>
      </c>
      <c r="J107" s="2">
        <v>11109.559750412705</v>
      </c>
      <c r="K107" s="2">
        <v>11847.676267968636</v>
      </c>
      <c r="L107" s="2">
        <v>6184.8566189772855</v>
      </c>
      <c r="M107" s="2">
        <v>6328.36180646909</v>
      </c>
      <c r="N107" s="2">
        <v>6362.902932890091</v>
      </c>
      <c r="O107" s="2">
        <v>5804.144488</v>
      </c>
      <c r="P107" s="2">
        <v>7016.628974979593</v>
      </c>
      <c r="Q107" s="2">
        <v>7118.480054738099</v>
      </c>
      <c r="R107" s="2">
        <v>7551.776950926741</v>
      </c>
      <c r="S107" s="2">
        <v>7051.042482069003</v>
      </c>
      <c r="T107" s="2"/>
      <c r="U107" s="35">
        <v>9.27</v>
      </c>
      <c r="V107" s="2" t="s">
        <v>182</v>
      </c>
    </row>
    <row r="108" spans="1:22" s="9" customFormat="1" ht="19.5" customHeight="1">
      <c r="A108" s="35">
        <v>9.28</v>
      </c>
      <c r="B108" s="20"/>
      <c r="C108" s="45" t="s">
        <v>240</v>
      </c>
      <c r="D108" s="2">
        <v>6468.8129162</v>
      </c>
      <c r="E108" s="2">
        <v>7178.259872300002</v>
      </c>
      <c r="F108" s="2">
        <v>8183.283604599998</v>
      </c>
      <c r="G108" s="2">
        <v>9916.0163401</v>
      </c>
      <c r="H108" s="2">
        <v>10761.82674704</v>
      </c>
      <c r="I108" s="2">
        <v>10577.8012188</v>
      </c>
      <c r="J108" s="2">
        <v>13902.7963393</v>
      </c>
      <c r="K108" s="2">
        <v>14483.516055019905</v>
      </c>
      <c r="L108" s="2">
        <v>6468.8129162</v>
      </c>
      <c r="M108" s="2">
        <v>6948.092694500001</v>
      </c>
      <c r="N108" s="2">
        <v>6990.656167799999</v>
      </c>
      <c r="O108" s="2">
        <v>7136.9125837</v>
      </c>
      <c r="P108" s="2">
        <v>7452.626686640001</v>
      </c>
      <c r="Q108" s="2">
        <v>7610.8924144</v>
      </c>
      <c r="R108" s="2">
        <v>8333.963571700002</v>
      </c>
      <c r="S108" s="2">
        <v>8361.643384468141</v>
      </c>
      <c r="T108" s="2"/>
      <c r="U108" s="35">
        <v>9.28</v>
      </c>
      <c r="V108" s="2" t="s">
        <v>183</v>
      </c>
    </row>
    <row r="109" spans="1:22" s="9" customFormat="1" ht="19.5" customHeight="1">
      <c r="A109" s="35">
        <v>9.29</v>
      </c>
      <c r="B109" s="20"/>
      <c r="C109" s="45" t="s">
        <v>241</v>
      </c>
      <c r="D109" s="2">
        <v>3825.6408960049994</v>
      </c>
      <c r="E109" s="2">
        <v>4011.5105632329796</v>
      </c>
      <c r="F109" s="2">
        <v>4272.492080267524</v>
      </c>
      <c r="G109" s="2">
        <v>5270.856738981162</v>
      </c>
      <c r="H109" s="2">
        <v>5695.432438464343</v>
      </c>
      <c r="I109" s="2">
        <v>5950.212348985707</v>
      </c>
      <c r="J109" s="2">
        <v>7171.112053601619</v>
      </c>
      <c r="K109" s="2">
        <v>7522.605545239621</v>
      </c>
      <c r="L109" s="2">
        <v>3825.6408960049994</v>
      </c>
      <c r="M109" s="2">
        <v>3723.8887163440004</v>
      </c>
      <c r="N109" s="2">
        <v>3730.496565436</v>
      </c>
      <c r="O109" s="2">
        <v>3983.7853715260003</v>
      </c>
      <c r="P109" s="2">
        <v>4258.05118818</v>
      </c>
      <c r="Q109" s="2">
        <v>4333.903720136</v>
      </c>
      <c r="R109" s="2">
        <v>4748.081088639999</v>
      </c>
      <c r="S109" s="2">
        <v>5051.193559208967</v>
      </c>
      <c r="T109" s="2"/>
      <c r="U109" s="35">
        <v>9.29</v>
      </c>
      <c r="V109" s="2" t="s">
        <v>184</v>
      </c>
    </row>
    <row r="110" spans="1:22" s="9" customFormat="1" ht="19.5" customHeight="1">
      <c r="A110" s="35">
        <v>9.3</v>
      </c>
      <c r="B110" s="20"/>
      <c r="C110" s="45" t="s">
        <v>242</v>
      </c>
      <c r="D110" s="2">
        <v>5342.16078877724</v>
      </c>
      <c r="E110" s="2">
        <v>5893.705443430999</v>
      </c>
      <c r="F110" s="2">
        <v>6529.0632551284</v>
      </c>
      <c r="G110" s="2">
        <v>8214.4789026284</v>
      </c>
      <c r="H110" s="2">
        <v>8516.8665191904</v>
      </c>
      <c r="I110" s="2">
        <v>8677.5657034826</v>
      </c>
      <c r="J110" s="2">
        <v>9610.1575743592</v>
      </c>
      <c r="K110" s="2">
        <v>8637.880678848729</v>
      </c>
      <c r="L110" s="2">
        <v>5342.16078877724</v>
      </c>
      <c r="M110" s="2">
        <v>5906.408155681001</v>
      </c>
      <c r="N110" s="2">
        <v>6005.5217872284</v>
      </c>
      <c r="O110" s="2">
        <v>6327.822251028399</v>
      </c>
      <c r="P110" s="2">
        <v>6722.271174000401</v>
      </c>
      <c r="Q110" s="2">
        <v>6764.785563482599</v>
      </c>
      <c r="R110" s="2">
        <v>6925.036065159199</v>
      </c>
      <c r="S110" s="2">
        <v>7245.541289588288</v>
      </c>
      <c r="T110" s="2"/>
      <c r="U110" s="35">
        <v>9.3</v>
      </c>
      <c r="V110" s="2" t="s">
        <v>185</v>
      </c>
    </row>
    <row r="111" spans="1:22" s="9" customFormat="1" ht="19.5" customHeight="1">
      <c r="A111" s="35">
        <v>9.31</v>
      </c>
      <c r="B111" s="20"/>
      <c r="C111" s="45" t="s">
        <v>243</v>
      </c>
      <c r="D111" s="2">
        <v>3431.3066408719988</v>
      </c>
      <c r="E111" s="2">
        <v>4266.4565962504485</v>
      </c>
      <c r="F111" s="2">
        <v>4568.008356311345</v>
      </c>
      <c r="G111" s="2">
        <v>5056.769859177577</v>
      </c>
      <c r="H111" s="2">
        <v>5772.563677241031</v>
      </c>
      <c r="I111" s="2">
        <v>6595.626305107848</v>
      </c>
      <c r="J111" s="2">
        <v>8318.58343046749</v>
      </c>
      <c r="K111" s="2">
        <v>11746.602419949802</v>
      </c>
      <c r="L111" s="2">
        <v>3431.3066408719988</v>
      </c>
      <c r="M111" s="2">
        <v>3492.51072913</v>
      </c>
      <c r="N111" s="2">
        <v>3573.670736292</v>
      </c>
      <c r="O111" s="2">
        <v>3661.7170051367993</v>
      </c>
      <c r="P111" s="2">
        <v>3837.7155767400004</v>
      </c>
      <c r="Q111" s="2">
        <v>4012.9507379359998</v>
      </c>
      <c r="R111" s="2">
        <v>4763.350671788</v>
      </c>
      <c r="S111" s="2">
        <v>4957.854157552677</v>
      </c>
      <c r="T111" s="2"/>
      <c r="U111" s="35">
        <v>9.31</v>
      </c>
      <c r="V111" s="2" t="s">
        <v>186</v>
      </c>
    </row>
    <row r="112" spans="1:22" s="9" customFormat="1" ht="19.5" customHeight="1">
      <c r="A112" s="35">
        <v>9.31999999999999</v>
      </c>
      <c r="B112" s="20"/>
      <c r="C112" s="45" t="s">
        <v>244</v>
      </c>
      <c r="D112" s="2">
        <v>6101.2868133804</v>
      </c>
      <c r="E112" s="2">
        <v>7036.339090799997</v>
      </c>
      <c r="F112" s="2">
        <v>8183.761827300001</v>
      </c>
      <c r="G112" s="2">
        <v>9754.07405902</v>
      </c>
      <c r="H112" s="2">
        <v>11051.718835594002</v>
      </c>
      <c r="I112" s="2">
        <v>11784.964137919997</v>
      </c>
      <c r="J112" s="2">
        <v>17965.111366020006</v>
      </c>
      <c r="K112" s="2">
        <v>17995.203466519302</v>
      </c>
      <c r="L112" s="2">
        <v>6101.2868133804</v>
      </c>
      <c r="M112" s="2">
        <v>6950.603031976798</v>
      </c>
      <c r="N112" s="2">
        <v>7041.105430764799</v>
      </c>
      <c r="O112" s="2">
        <v>7220.2178390359995</v>
      </c>
      <c r="P112" s="2">
        <v>8032.1980514924</v>
      </c>
      <c r="Q112" s="2">
        <v>8414.371927582799</v>
      </c>
      <c r="R112" s="2">
        <v>10586.973855468801</v>
      </c>
      <c r="S112" s="2">
        <v>10949.781621472861</v>
      </c>
      <c r="T112" s="2"/>
      <c r="U112" s="35">
        <v>9.31999999999999</v>
      </c>
      <c r="V112" s="2" t="s">
        <v>187</v>
      </c>
    </row>
    <row r="113" spans="1:22" s="9" customFormat="1" ht="19.5" customHeight="1">
      <c r="A113" s="35">
        <v>9.32999999999999</v>
      </c>
      <c r="B113" s="20"/>
      <c r="C113" s="45" t="s">
        <v>245</v>
      </c>
      <c r="D113" s="2">
        <v>28.761599999999998</v>
      </c>
      <c r="E113" s="2">
        <v>25.70148</v>
      </c>
      <c r="F113" s="2">
        <v>27.862658999999997</v>
      </c>
      <c r="G113" s="2">
        <v>21.177542000000003</v>
      </c>
      <c r="H113" s="2">
        <v>20.422506000000002</v>
      </c>
      <c r="I113" s="2">
        <v>23.91519</v>
      </c>
      <c r="J113" s="2">
        <v>24.030997399999997</v>
      </c>
      <c r="K113" s="2">
        <v>28.61928170227265</v>
      </c>
      <c r="L113" s="2">
        <v>28.761599999999998</v>
      </c>
      <c r="M113" s="2">
        <v>22.56</v>
      </c>
      <c r="N113" s="2">
        <v>22.122</v>
      </c>
      <c r="O113" s="2">
        <v>20.868000000000002</v>
      </c>
      <c r="P113" s="2">
        <v>20.124000000000002</v>
      </c>
      <c r="Q113" s="2">
        <v>19.08</v>
      </c>
      <c r="R113" s="2">
        <v>19.0056</v>
      </c>
      <c r="S113" s="2">
        <v>23.0851438374554</v>
      </c>
      <c r="T113" s="2"/>
      <c r="U113" s="35">
        <v>9.32999999999999</v>
      </c>
      <c r="V113" s="2" t="s">
        <v>188</v>
      </c>
    </row>
    <row r="114" spans="1:22" s="9" customFormat="1" ht="19.5" customHeight="1">
      <c r="A114" s="35">
        <v>9.33999999999999</v>
      </c>
      <c r="B114" s="20"/>
      <c r="C114" s="45" t="s">
        <v>246</v>
      </c>
      <c r="D114" s="2">
        <v>2428.1200111999997</v>
      </c>
      <c r="E114" s="2">
        <v>2820.2362965999996</v>
      </c>
      <c r="F114" s="2">
        <v>3425.7037844999995</v>
      </c>
      <c r="G114" s="2">
        <v>3270.4177389999995</v>
      </c>
      <c r="H114" s="2">
        <v>4336.46527196</v>
      </c>
      <c r="I114" s="2">
        <v>4998.1048339</v>
      </c>
      <c r="J114" s="2">
        <v>5534.404705964</v>
      </c>
      <c r="K114" s="2">
        <v>6735.121927639241</v>
      </c>
      <c r="L114" s="2">
        <v>2428.1200111999997</v>
      </c>
      <c r="M114" s="2">
        <v>2557.6457297</v>
      </c>
      <c r="N114" s="2">
        <v>2744.000909000001</v>
      </c>
      <c r="O114" s="2">
        <v>2662.8504374</v>
      </c>
      <c r="P114" s="2">
        <v>2980.0237540000003</v>
      </c>
      <c r="Q114" s="2">
        <v>3132.8569073</v>
      </c>
      <c r="R114" s="2">
        <v>3425.0500925800006</v>
      </c>
      <c r="S114" s="2">
        <v>3456.4241512548533</v>
      </c>
      <c r="T114" s="2"/>
      <c r="U114" s="35">
        <v>9.33999999999999</v>
      </c>
      <c r="V114" s="2" t="s">
        <v>189</v>
      </c>
    </row>
    <row r="115" spans="1:22" s="9" customFormat="1" ht="19.5" customHeight="1">
      <c r="A115" s="39">
        <v>9.34999999999999</v>
      </c>
      <c r="B115" s="43"/>
      <c r="C115" s="40" t="s">
        <v>200</v>
      </c>
      <c r="D115" s="13">
        <v>13046.129691012264</v>
      </c>
      <c r="E115" s="13">
        <v>16925.238573750274</v>
      </c>
      <c r="F115" s="13">
        <v>19293.8247465854</v>
      </c>
      <c r="G115" s="13">
        <v>21185.318</v>
      </c>
      <c r="H115" s="13">
        <v>22508.520993074348</v>
      </c>
      <c r="I115" s="13">
        <v>26361.34818222395</v>
      </c>
      <c r="J115" s="13">
        <v>30939.287313024848</v>
      </c>
      <c r="K115" s="13">
        <v>36846.5846232004</v>
      </c>
      <c r="L115" s="13">
        <v>13046.129691012264</v>
      </c>
      <c r="M115" s="13">
        <v>14926.977663369944</v>
      </c>
      <c r="N115" s="13">
        <v>15583.094286266183</v>
      </c>
      <c r="O115" s="13">
        <v>16342.5058</v>
      </c>
      <c r="P115" s="13">
        <v>16086.057736620422</v>
      </c>
      <c r="Q115" s="13">
        <v>17204.30094896176</v>
      </c>
      <c r="R115" s="13">
        <v>19433.07996471968</v>
      </c>
      <c r="S115" s="13">
        <v>23604.382192107936</v>
      </c>
      <c r="T115" s="13"/>
      <c r="U115" s="39">
        <v>9.34999999999999</v>
      </c>
      <c r="V115" s="13" t="s">
        <v>190</v>
      </c>
    </row>
    <row r="116" spans="1:22" s="9" customFormat="1" ht="19.5" customHeight="1">
      <c r="A116" s="35"/>
      <c r="B116" s="20"/>
      <c r="C116" s="23"/>
      <c r="D116" s="2"/>
      <c r="E116" s="2"/>
      <c r="F116" s="2"/>
      <c r="G116" s="2"/>
      <c r="H116" s="2"/>
      <c r="I116" s="2"/>
      <c r="J116" s="42" t="s">
        <v>201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31"/>
      <c r="V116" s="16" t="s">
        <v>202</v>
      </c>
    </row>
    <row r="117" spans="1:22" s="18" customFormat="1" ht="19.5" customHeight="1">
      <c r="A117" s="15">
        <v>10</v>
      </c>
      <c r="B117" s="16"/>
      <c r="C117" s="17" t="s">
        <v>126</v>
      </c>
      <c r="D117" s="1">
        <f>SUM(D118:D125)</f>
        <v>29034.535033459815</v>
      </c>
      <c r="E117" s="1">
        <f aca="true" t="shared" si="12" ref="E117:L117">SUM(E118:E125)</f>
        <v>31173.248168028033</v>
      </c>
      <c r="F117" s="1">
        <f t="shared" si="12"/>
        <v>34659.34387508623</v>
      </c>
      <c r="G117" s="1">
        <f t="shared" si="12"/>
        <v>38044.28968236616</v>
      </c>
      <c r="H117" s="1">
        <f t="shared" si="12"/>
        <v>42548.00606341354</v>
      </c>
      <c r="I117" s="1">
        <f t="shared" si="12"/>
        <v>48930.5821828731</v>
      </c>
      <c r="J117" s="1">
        <f t="shared" si="12"/>
        <v>63278.02560537371</v>
      </c>
      <c r="K117" s="1">
        <f t="shared" si="12"/>
        <v>67932.16127789981</v>
      </c>
      <c r="L117" s="1">
        <f t="shared" si="12"/>
        <v>29034.535033459815</v>
      </c>
      <c r="M117" s="1">
        <f aca="true" t="shared" si="13" ref="M117:S117">SUM(M118:M125)</f>
        <v>28568.386760783655</v>
      </c>
      <c r="N117" s="1">
        <f t="shared" si="13"/>
        <v>28500.742401394033</v>
      </c>
      <c r="O117" s="1">
        <f t="shared" si="13"/>
        <v>28840.20814005215</v>
      </c>
      <c r="P117" s="1">
        <f t="shared" si="13"/>
        <v>28508.966098143886</v>
      </c>
      <c r="Q117" s="1">
        <f t="shared" si="13"/>
        <v>26468.00400426843</v>
      </c>
      <c r="R117" s="1">
        <f t="shared" si="13"/>
        <v>27535.128350742507</v>
      </c>
      <c r="S117" s="1">
        <f t="shared" si="13"/>
        <v>27110.122176337154</v>
      </c>
      <c r="T117" s="1"/>
      <c r="U117" s="15">
        <v>10</v>
      </c>
      <c r="V117" s="1" t="s">
        <v>56</v>
      </c>
    </row>
    <row r="118" spans="1:22" s="9" customFormat="1" ht="19.5" customHeight="1">
      <c r="A118" s="46">
        <v>10.1</v>
      </c>
      <c r="B118" s="46"/>
      <c r="C118" s="21" t="s">
        <v>127</v>
      </c>
      <c r="D118" s="2">
        <v>3870.8027179301453</v>
      </c>
      <c r="E118" s="2">
        <v>5017.807887731842</v>
      </c>
      <c r="F118" s="2">
        <v>7438.409452679217</v>
      </c>
      <c r="G118" s="2">
        <v>7316.319942677042</v>
      </c>
      <c r="H118" s="2">
        <v>8567.025988736132</v>
      </c>
      <c r="I118" s="2">
        <v>8913.558362719057</v>
      </c>
      <c r="J118" s="2">
        <v>15007.836486089062</v>
      </c>
      <c r="K118" s="2">
        <v>17421.514993641173</v>
      </c>
      <c r="L118" s="2">
        <v>3870.8027179301453</v>
      </c>
      <c r="M118" s="2">
        <v>4132.780392923836</v>
      </c>
      <c r="N118" s="2">
        <v>4382.198657444689</v>
      </c>
      <c r="O118" s="2">
        <v>4263.61254147061</v>
      </c>
      <c r="P118" s="2">
        <v>4474.970681059712</v>
      </c>
      <c r="Q118" s="2">
        <v>4279.107980283712</v>
      </c>
      <c r="R118" s="2">
        <v>4440.449129480711</v>
      </c>
      <c r="S118" s="2">
        <v>4655.259719619163</v>
      </c>
      <c r="T118" s="2"/>
      <c r="U118" s="32">
        <v>10.1</v>
      </c>
      <c r="V118" s="2" t="s">
        <v>57</v>
      </c>
    </row>
    <row r="119" spans="1:22" s="9" customFormat="1" ht="19.5" customHeight="1">
      <c r="A119" s="46">
        <v>10.2</v>
      </c>
      <c r="B119" s="46"/>
      <c r="C119" s="21" t="s">
        <v>128</v>
      </c>
      <c r="D119" s="2">
        <v>866.8492627180001</v>
      </c>
      <c r="E119" s="2">
        <v>1604.0264415749998</v>
      </c>
      <c r="F119" s="2">
        <v>1800.1135046000002</v>
      </c>
      <c r="G119" s="2">
        <v>2866.41374379</v>
      </c>
      <c r="H119" s="2">
        <v>2796.034083566</v>
      </c>
      <c r="I119" s="2">
        <v>1305.3729873</v>
      </c>
      <c r="J119" s="2">
        <v>1465.92403578</v>
      </c>
      <c r="K119" s="2">
        <v>1109.5258722636372</v>
      </c>
      <c r="L119" s="2">
        <v>866.8492627180001</v>
      </c>
      <c r="M119" s="2">
        <v>1326.0596672139998</v>
      </c>
      <c r="N119" s="2">
        <v>1396.2638433999998</v>
      </c>
      <c r="O119" s="2">
        <v>2296.78417914</v>
      </c>
      <c r="P119" s="2">
        <v>2438.1824918059997</v>
      </c>
      <c r="Q119" s="2">
        <v>714.5219116484001</v>
      </c>
      <c r="R119" s="2">
        <v>737.1973116484002</v>
      </c>
      <c r="S119" s="2">
        <v>218.57703002295185</v>
      </c>
      <c r="T119" s="2"/>
      <c r="U119" s="32">
        <v>10.2</v>
      </c>
      <c r="V119" s="2" t="s">
        <v>58</v>
      </c>
    </row>
    <row r="120" spans="1:22" s="9" customFormat="1" ht="19.5" customHeight="1">
      <c r="A120" s="46">
        <v>10.3</v>
      </c>
      <c r="B120" s="46"/>
      <c r="C120" s="45" t="s">
        <v>247</v>
      </c>
      <c r="D120" s="2">
        <v>16.375745492</v>
      </c>
      <c r="E120" s="2">
        <v>16.99681716</v>
      </c>
      <c r="F120" s="2">
        <v>19.88038496</v>
      </c>
      <c r="G120" s="2">
        <v>21.486910704000003</v>
      </c>
      <c r="H120" s="2">
        <v>22.872395620000002</v>
      </c>
      <c r="I120" s="2">
        <v>14.790922638000001</v>
      </c>
      <c r="J120" s="2">
        <v>24.146587009999998</v>
      </c>
      <c r="K120" s="2">
        <v>19.59586194492982</v>
      </c>
      <c r="L120" s="2">
        <v>16.375745492</v>
      </c>
      <c r="M120" s="2">
        <v>16.534108556</v>
      </c>
      <c r="N120" s="2">
        <v>18.515367145999996</v>
      </c>
      <c r="O120" s="2">
        <v>18.891752677999996</v>
      </c>
      <c r="P120" s="2">
        <v>18.664401898999998</v>
      </c>
      <c r="Q120" s="2">
        <v>13.161850182999999</v>
      </c>
      <c r="R120" s="2">
        <v>19.208378363999994</v>
      </c>
      <c r="S120" s="2">
        <v>13.102975197004035</v>
      </c>
      <c r="T120" s="2"/>
      <c r="U120" s="32">
        <v>10.3</v>
      </c>
      <c r="V120" s="2" t="s">
        <v>191</v>
      </c>
    </row>
    <row r="121" spans="1:22" s="9" customFormat="1" ht="19.5" customHeight="1">
      <c r="A121" s="46">
        <v>10.4</v>
      </c>
      <c r="B121" s="46"/>
      <c r="C121" s="45" t="s">
        <v>248</v>
      </c>
      <c r="D121" s="2">
        <v>619.76960287</v>
      </c>
      <c r="E121" s="2">
        <v>669.749793807</v>
      </c>
      <c r="F121" s="2">
        <v>702.8604363459998</v>
      </c>
      <c r="G121" s="2">
        <v>778.7417105749998</v>
      </c>
      <c r="H121" s="2">
        <v>816.1681940120002</v>
      </c>
      <c r="I121" s="2">
        <v>816.2752419439998</v>
      </c>
      <c r="J121" s="2">
        <v>901.787040169</v>
      </c>
      <c r="K121" s="2">
        <v>999.5462318890606</v>
      </c>
      <c r="L121" s="2">
        <v>619.76960287</v>
      </c>
      <c r="M121" s="2">
        <v>666.8030236459998</v>
      </c>
      <c r="N121" s="2">
        <v>701.1293554809998</v>
      </c>
      <c r="O121" s="2">
        <v>775.5629544809999</v>
      </c>
      <c r="P121" s="2">
        <v>753.1910643800002</v>
      </c>
      <c r="Q121" s="2">
        <v>752.806366402</v>
      </c>
      <c r="R121" s="2">
        <v>764.23907362</v>
      </c>
      <c r="S121" s="2">
        <v>772.5787915021551</v>
      </c>
      <c r="T121" s="2"/>
      <c r="U121" s="32">
        <v>10.4</v>
      </c>
      <c r="V121" s="2" t="s">
        <v>192</v>
      </c>
    </row>
    <row r="122" spans="1:22" s="9" customFormat="1" ht="19.5" customHeight="1">
      <c r="A122" s="46">
        <v>10.5</v>
      </c>
      <c r="B122" s="46"/>
      <c r="C122" s="45" t="s">
        <v>249</v>
      </c>
      <c r="D122" s="2">
        <v>16799.782681605342</v>
      </c>
      <c r="E122" s="2">
        <v>16512.77676306434</v>
      </c>
      <c r="F122" s="2">
        <v>16678.071022224103</v>
      </c>
      <c r="G122" s="2">
        <v>18096.507692180352</v>
      </c>
      <c r="H122" s="2">
        <v>18663.145302055207</v>
      </c>
      <c r="I122" s="2">
        <v>23056.05884269239</v>
      </c>
      <c r="J122" s="2">
        <v>28336.487937621227</v>
      </c>
      <c r="K122" s="2">
        <v>29009.02311769748</v>
      </c>
      <c r="L122" s="2">
        <v>16799.782681605342</v>
      </c>
      <c r="M122" s="2">
        <v>15756.763406714465</v>
      </c>
      <c r="N122" s="2">
        <v>15294.663520557342</v>
      </c>
      <c r="O122" s="2">
        <v>14813.09294344125</v>
      </c>
      <c r="P122" s="2">
        <v>14135.28049949693</v>
      </c>
      <c r="Q122" s="2">
        <v>13967.50942519361</v>
      </c>
      <c r="R122" s="2">
        <v>14861.295510749447</v>
      </c>
      <c r="S122" s="2">
        <v>14741.472900193749</v>
      </c>
      <c r="T122" s="2"/>
      <c r="U122" s="32">
        <v>10.5</v>
      </c>
      <c r="V122" s="2" t="s">
        <v>193</v>
      </c>
    </row>
    <row r="123" spans="1:22" s="9" customFormat="1" ht="19.5" customHeight="1">
      <c r="A123" s="46">
        <v>10.6</v>
      </c>
      <c r="B123" s="46"/>
      <c r="C123" s="45" t="s">
        <v>250</v>
      </c>
      <c r="D123" s="2">
        <v>6590.037954144328</v>
      </c>
      <c r="E123" s="2">
        <v>7064.650395989851</v>
      </c>
      <c r="F123" s="2">
        <v>7715.5028136769015</v>
      </c>
      <c r="G123" s="2">
        <v>8659.383607639762</v>
      </c>
      <c r="H123" s="2">
        <v>11338.208725024204</v>
      </c>
      <c r="I123" s="2">
        <v>14339.12919187965</v>
      </c>
      <c r="J123" s="2">
        <v>17086.14037289662</v>
      </c>
      <c r="K123" s="2">
        <v>18875.361371379317</v>
      </c>
      <c r="L123" s="2">
        <v>6590.037954144328</v>
      </c>
      <c r="M123" s="2">
        <v>6382.206093029352</v>
      </c>
      <c r="N123" s="2">
        <v>6402.714179464997</v>
      </c>
      <c r="O123" s="2">
        <v>6371.273910641287</v>
      </c>
      <c r="P123" s="2">
        <v>6384.438559502244</v>
      </c>
      <c r="Q123" s="2">
        <v>6382.31752055771</v>
      </c>
      <c r="R123" s="2">
        <v>6378.931175079945</v>
      </c>
      <c r="S123" s="2">
        <v>6376.143827904071</v>
      </c>
      <c r="T123" s="2"/>
      <c r="U123" s="32">
        <v>10.6</v>
      </c>
      <c r="V123" s="2" t="s">
        <v>194</v>
      </c>
    </row>
    <row r="124" spans="1:22" s="9" customFormat="1" ht="19.5" customHeight="1">
      <c r="A124" s="46">
        <v>10.7</v>
      </c>
      <c r="B124" s="46"/>
      <c r="C124" s="45" t="s">
        <v>251</v>
      </c>
      <c r="D124" s="2">
        <v>35.4170687</v>
      </c>
      <c r="E124" s="2">
        <v>35.4170687</v>
      </c>
      <c r="F124" s="2">
        <v>47.58126060000001</v>
      </c>
      <c r="G124" s="2">
        <v>45.011074799999996</v>
      </c>
      <c r="H124" s="2">
        <v>43.7076</v>
      </c>
      <c r="I124" s="2">
        <v>41.748000000000005</v>
      </c>
      <c r="J124" s="2">
        <v>32.7424452</v>
      </c>
      <c r="K124" s="2">
        <v>32.27696548292997</v>
      </c>
      <c r="L124" s="2">
        <v>35.4170687</v>
      </c>
      <c r="M124" s="2">
        <v>35.4170687</v>
      </c>
      <c r="N124" s="2">
        <v>45.6824779</v>
      </c>
      <c r="O124" s="2">
        <v>43.2148582</v>
      </c>
      <c r="P124" s="2">
        <v>41.9634</v>
      </c>
      <c r="Q124" s="2">
        <v>40.082</v>
      </c>
      <c r="R124" s="2">
        <v>31.4358218</v>
      </c>
      <c r="S124" s="2">
        <v>30.0264184834308</v>
      </c>
      <c r="T124" s="2"/>
      <c r="U124" s="32">
        <v>10.7</v>
      </c>
      <c r="V124" s="2" t="s">
        <v>195</v>
      </c>
    </row>
    <row r="125" spans="1:22" s="9" customFormat="1" ht="19.5" customHeight="1">
      <c r="A125" s="46">
        <v>10.8</v>
      </c>
      <c r="B125" s="46"/>
      <c r="C125" s="45" t="s">
        <v>252</v>
      </c>
      <c r="D125" s="2">
        <v>235.5</v>
      </c>
      <c r="E125" s="2">
        <v>251.82299999999998</v>
      </c>
      <c r="F125" s="2">
        <v>256.925</v>
      </c>
      <c r="G125" s="2">
        <v>260.425</v>
      </c>
      <c r="H125" s="2">
        <v>300.84377440000003</v>
      </c>
      <c r="I125" s="2">
        <v>443.64863370000006</v>
      </c>
      <c r="J125" s="2">
        <v>422.96070060779994</v>
      </c>
      <c r="K125" s="2">
        <v>465.31686360129146</v>
      </c>
      <c r="L125" s="2">
        <v>235.5</v>
      </c>
      <c r="M125" s="2">
        <v>251.82299999999998</v>
      </c>
      <c r="N125" s="2">
        <v>259.575</v>
      </c>
      <c r="O125" s="2">
        <v>257.775</v>
      </c>
      <c r="P125" s="2">
        <v>262.275</v>
      </c>
      <c r="Q125" s="2">
        <v>318.49694999999997</v>
      </c>
      <c r="R125" s="2">
        <v>302.37194999999997</v>
      </c>
      <c r="S125" s="2">
        <v>302.96051341463414</v>
      </c>
      <c r="T125" s="2"/>
      <c r="U125" s="32">
        <v>10.8</v>
      </c>
      <c r="V125" s="2" t="s">
        <v>196</v>
      </c>
    </row>
    <row r="126" spans="1:22" s="18" customFormat="1" ht="19.5" customHeight="1">
      <c r="A126" s="15">
        <v>11</v>
      </c>
      <c r="B126" s="16"/>
      <c r="C126" s="17" t="s">
        <v>129</v>
      </c>
      <c r="D126" s="1">
        <f aca="true" t="shared" si="14" ref="D126:P126">D127+D128</f>
        <v>30313.597725932894</v>
      </c>
      <c r="E126" s="1">
        <f t="shared" si="14"/>
        <v>35103.27401589081</v>
      </c>
      <c r="F126" s="1">
        <f t="shared" si="14"/>
        <v>39022.59145560938</v>
      </c>
      <c r="G126" s="1">
        <f t="shared" si="14"/>
        <v>40937.19007422524</v>
      </c>
      <c r="H126" s="1">
        <f t="shared" si="14"/>
        <v>46491.05920619037</v>
      </c>
      <c r="I126" s="1">
        <f t="shared" si="14"/>
        <v>53529.735508683225</v>
      </c>
      <c r="J126" s="1">
        <f t="shared" si="14"/>
        <v>60334.774745072864</v>
      </c>
      <c r="K126" s="1">
        <f t="shared" si="14"/>
        <v>68209.27042783676</v>
      </c>
      <c r="L126" s="1">
        <f>L127+L128</f>
        <v>30313.597725932894</v>
      </c>
      <c r="M126" s="1">
        <f t="shared" si="14"/>
        <v>30801.00199014166</v>
      </c>
      <c r="N126" s="1">
        <f t="shared" si="14"/>
        <v>31339.269251542242</v>
      </c>
      <c r="O126" s="1">
        <f t="shared" si="14"/>
        <v>31589.259885262756</v>
      </c>
      <c r="P126" s="1">
        <f t="shared" si="14"/>
        <v>31343.394589105985</v>
      </c>
      <c r="Q126" s="1">
        <f>Q127+Q128</f>
        <v>30859.68085015966</v>
      </c>
      <c r="R126" s="1">
        <f>R127+R128</f>
        <v>31693.728428971135</v>
      </c>
      <c r="S126" s="1">
        <f>S127+S128</f>
        <v>32574.236568331296</v>
      </c>
      <c r="T126" s="1"/>
      <c r="U126" s="15">
        <v>11</v>
      </c>
      <c r="V126" s="1" t="s">
        <v>59</v>
      </c>
    </row>
    <row r="127" spans="1:22" s="9" customFormat="1" ht="19.5" customHeight="1">
      <c r="A127" s="46">
        <v>11.1</v>
      </c>
      <c r="B127" s="46"/>
      <c r="C127" s="21" t="s">
        <v>130</v>
      </c>
      <c r="D127" s="2">
        <v>27580.190170661983</v>
      </c>
      <c r="E127" s="2">
        <v>31701.23977315674</v>
      </c>
      <c r="F127" s="2">
        <v>35060.61099403783</v>
      </c>
      <c r="G127" s="2">
        <v>36832.1468296488</v>
      </c>
      <c r="H127" s="2">
        <v>41283.225195471176</v>
      </c>
      <c r="I127" s="2">
        <v>47861.870544410776</v>
      </c>
      <c r="J127" s="2">
        <v>53022.37305886186</v>
      </c>
      <c r="K127" s="2">
        <v>59269.8087303815</v>
      </c>
      <c r="L127" s="2">
        <v>27580.190170661983</v>
      </c>
      <c r="M127" s="2">
        <v>28046.74357704294</v>
      </c>
      <c r="N127" s="2">
        <v>28294.095127204095</v>
      </c>
      <c r="O127" s="2">
        <v>28454.773588673488</v>
      </c>
      <c r="P127" s="2">
        <v>28388.38602301054</v>
      </c>
      <c r="Q127" s="2">
        <v>27954.646083790525</v>
      </c>
      <c r="R127" s="2">
        <v>28459.293531865333</v>
      </c>
      <c r="S127" s="2">
        <v>28973.05105939116</v>
      </c>
      <c r="T127" s="2"/>
      <c r="U127" s="32">
        <v>11.1</v>
      </c>
      <c r="V127" s="2" t="s">
        <v>60</v>
      </c>
    </row>
    <row r="128" spans="1:22" s="9" customFormat="1" ht="19.5" customHeight="1">
      <c r="A128" s="46">
        <v>11.2</v>
      </c>
      <c r="B128" s="46"/>
      <c r="C128" s="23" t="s">
        <v>131</v>
      </c>
      <c r="D128" s="2">
        <v>2733.407555270909</v>
      </c>
      <c r="E128" s="2">
        <v>3402.0342427340743</v>
      </c>
      <c r="F128" s="2">
        <v>3961.9804615715484</v>
      </c>
      <c r="G128" s="2">
        <v>4105.043244576441</v>
      </c>
      <c r="H128" s="2">
        <v>5207.834010719202</v>
      </c>
      <c r="I128" s="2">
        <v>5667.8649642724495</v>
      </c>
      <c r="J128" s="2">
        <v>7312.401686211004</v>
      </c>
      <c r="K128" s="2">
        <v>8939.461697455261</v>
      </c>
      <c r="L128" s="2">
        <v>2733.407555270909</v>
      </c>
      <c r="M128" s="2">
        <v>2754.258413098719</v>
      </c>
      <c r="N128" s="2">
        <v>3045.174124338148</v>
      </c>
      <c r="O128" s="2">
        <v>3134.48629658927</v>
      </c>
      <c r="P128" s="2">
        <v>2955.0085660954446</v>
      </c>
      <c r="Q128" s="2">
        <v>2905.034766369136</v>
      </c>
      <c r="R128" s="2">
        <v>3234.434897105804</v>
      </c>
      <c r="S128" s="2">
        <v>3601.185508940138</v>
      </c>
      <c r="T128" s="2"/>
      <c r="U128" s="32">
        <v>11.2</v>
      </c>
      <c r="V128" s="2" t="s">
        <v>17</v>
      </c>
    </row>
    <row r="129" spans="1:22" s="18" customFormat="1" ht="19.5" customHeight="1">
      <c r="A129" s="15">
        <v>12</v>
      </c>
      <c r="B129" s="15"/>
      <c r="C129" s="24" t="s">
        <v>132</v>
      </c>
      <c r="D129" s="1">
        <v>2713.5953893642422</v>
      </c>
      <c r="E129" s="1">
        <v>2953.166771827166</v>
      </c>
      <c r="F129" s="1">
        <v>3275.916048557422</v>
      </c>
      <c r="G129" s="1">
        <v>3271.2153109676</v>
      </c>
      <c r="H129" s="1">
        <v>3687.454214975801</v>
      </c>
      <c r="I129" s="1">
        <v>4109.561963214193</v>
      </c>
      <c r="J129" s="1">
        <v>4778.401761988486</v>
      </c>
      <c r="K129" s="1">
        <v>5281.031004498652</v>
      </c>
      <c r="L129" s="1">
        <v>2713.5953893642422</v>
      </c>
      <c r="M129" s="1">
        <v>2713.8655187093577</v>
      </c>
      <c r="N129" s="1">
        <v>2682.734946650767</v>
      </c>
      <c r="O129" s="1">
        <v>2694.7714612375094</v>
      </c>
      <c r="P129" s="1">
        <v>2675.1682184004067</v>
      </c>
      <c r="Q129" s="1">
        <v>2660.8217291644933</v>
      </c>
      <c r="R129" s="1">
        <v>2663.135376808943</v>
      </c>
      <c r="S129" s="1">
        <v>2680.557027903019</v>
      </c>
      <c r="T129" s="1"/>
      <c r="U129" s="15">
        <v>12</v>
      </c>
      <c r="V129" s="1" t="s">
        <v>64</v>
      </c>
    </row>
    <row r="130" spans="1:22" s="9" customFormat="1" ht="24" customHeight="1">
      <c r="A130" s="25">
        <v>13</v>
      </c>
      <c r="B130" s="26"/>
      <c r="C130" s="27" t="s">
        <v>133</v>
      </c>
      <c r="D130" s="3">
        <f aca="true" t="shared" si="15" ref="D130:S130">+D6+D16+D27+D41+D45+D51+D52+D62+D80+D117+D126+D129</f>
        <v>458497.8798128332</v>
      </c>
      <c r="E130" s="3">
        <f t="shared" si="15"/>
        <v>523388.96707256464</v>
      </c>
      <c r="F130" s="3">
        <f t="shared" si="15"/>
        <v>586145.3986748108</v>
      </c>
      <c r="G130" s="3">
        <f t="shared" si="15"/>
        <v>681604.7310459438</v>
      </c>
      <c r="H130" s="3">
        <f t="shared" si="15"/>
        <v>756975.0811211284</v>
      </c>
      <c r="I130" s="3">
        <f t="shared" si="15"/>
        <v>858807.727233839</v>
      </c>
      <c r="J130" s="3">
        <f t="shared" si="15"/>
        <v>1051893.3039988833</v>
      </c>
      <c r="K130" s="3">
        <f t="shared" si="15"/>
        <v>1157686.7741248219</v>
      </c>
      <c r="L130" s="3">
        <f t="shared" si="15"/>
        <v>458497.8798128332</v>
      </c>
      <c r="M130" s="3">
        <f t="shared" si="15"/>
        <v>484587.82339735393</v>
      </c>
      <c r="N130" s="3">
        <f t="shared" si="15"/>
        <v>503121.84458905505</v>
      </c>
      <c r="O130" s="3">
        <f t="shared" si="15"/>
        <v>532554.9301430047</v>
      </c>
      <c r="P130" s="3">
        <f t="shared" si="15"/>
        <v>524971.6337384454</v>
      </c>
      <c r="Q130" s="3">
        <f t="shared" si="15"/>
        <v>524118.67547083343</v>
      </c>
      <c r="R130" s="3">
        <f t="shared" si="15"/>
        <v>576144.2017028367</v>
      </c>
      <c r="S130" s="3">
        <f t="shared" si="15"/>
        <v>599863.8428589803</v>
      </c>
      <c r="T130" s="3"/>
      <c r="U130" s="25">
        <v>13</v>
      </c>
      <c r="V130" s="3" t="s">
        <v>65</v>
      </c>
    </row>
    <row r="131" spans="1:22" s="9" customFormat="1" ht="24" customHeight="1">
      <c r="A131" s="15"/>
      <c r="B131" s="16"/>
      <c r="C131" s="24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5"/>
      <c r="V131" s="1"/>
    </row>
    <row r="132" s="5" customFormat="1" ht="13.5">
      <c r="C132" s="29"/>
    </row>
    <row r="133" s="5" customFormat="1" ht="12.75"/>
    <row r="134" s="5" customFormat="1" ht="12.75"/>
    <row r="135" spans="3:19" s="5" customFormat="1" ht="12.75">
      <c r="C135" s="37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="28" customFormat="1" ht="12.75"/>
    <row r="137" s="28" customFormat="1" ht="12.75"/>
    <row r="138" s="28" customFormat="1" ht="12.75"/>
    <row r="139" s="28" customFormat="1" ht="12.75"/>
    <row r="140" s="28" customFormat="1" ht="12.75"/>
    <row r="141" s="28" customFormat="1" ht="12.75"/>
  </sheetData>
  <sheetProtection/>
  <mergeCells count="22">
    <mergeCell ref="A37:B37"/>
    <mergeCell ref="A39:B39"/>
    <mergeCell ref="A5:C5"/>
    <mergeCell ref="U4:V4"/>
    <mergeCell ref="A4:C4"/>
    <mergeCell ref="A38:B38"/>
    <mergeCell ref="L2:W2"/>
    <mergeCell ref="U5:V5"/>
    <mergeCell ref="L1:W1"/>
    <mergeCell ref="A1:K1"/>
    <mergeCell ref="A2:K2"/>
    <mergeCell ref="L3:O3"/>
    <mergeCell ref="A128:B128"/>
    <mergeCell ref="A118:B118"/>
    <mergeCell ref="A119:B119"/>
    <mergeCell ref="A124:B124"/>
    <mergeCell ref="A127:B127"/>
    <mergeCell ref="A123:B123"/>
    <mergeCell ref="A125:B125"/>
    <mergeCell ref="A120:B120"/>
    <mergeCell ref="A121:B121"/>
    <mergeCell ref="A122:B122"/>
  </mergeCells>
  <printOptions horizontalCentered="1"/>
  <pageMargins left="0.75" right="0.75" top="1" bottom="1" header="0.5" footer="0.5"/>
  <pageSetup firstPageNumber="154" useFirstPageNumber="1" fitToHeight="4" fitToWidth="2" horizontalDpi="600" verticalDpi="600" orientation="portrait" pageOrder="overThenDown" paperSize="9" scale="71" r:id="rId1"/>
  <headerFooter alignWithMargins="0">
    <oddHeader>&amp;R&amp;"Arial Narrow,Bold"&amp;18&amp;P</oddHeader>
    <oddFooter xml:space="preserve">&amp;Lपूर्णांकन के कारण योग मिलान नहीं होना संभावित है।&amp;RTotals may not tally due to rounding off. </oddFooter>
  </headerFooter>
  <rowBreaks count="3" manualBreakCount="3">
    <brk id="40" max="21" man="1"/>
    <brk id="79" max="21" man="1"/>
    <brk id="116" max="21" man="1"/>
  </rowBreaks>
  <ignoredErrors>
    <ignoredError sqref="H45 D45:G54 I45:L54 H46:H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2013-08-07T12:13:44Z</cp:lastPrinted>
  <dcterms:created xsi:type="dcterms:W3CDTF">1997-05-01T06:48:53Z</dcterms:created>
  <dcterms:modified xsi:type="dcterms:W3CDTF">2013-08-07T12:41:09Z</dcterms:modified>
  <cp:category/>
  <cp:version/>
  <cp:contentType/>
  <cp:contentStatus/>
</cp:coreProperties>
</file>