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66" sheetId="1" r:id="rId1"/>
  </sheets>
  <definedNames>
    <definedName name="_Parse_Out" hidden="1">#REF!</definedName>
    <definedName name="_xlnm.Print_Area" localSheetId="0">'S66'!$A$1:$W$21</definedName>
  </definedNames>
  <calcPr fullCalcOnLoad="1"/>
</workbook>
</file>

<file path=xl/sharedStrings.xml><?xml version="1.0" encoding="utf-8"?>
<sst xmlns="http://schemas.openxmlformats.org/spreadsheetml/2006/main" count="54" uniqueCount="45">
  <si>
    <t>item</t>
  </si>
  <si>
    <t>passenger earnings</t>
  </si>
  <si>
    <t>goods earnings</t>
  </si>
  <si>
    <t>miscellaneous earnings</t>
  </si>
  <si>
    <t>compensation of employees*</t>
  </si>
  <si>
    <t>operating surplus*</t>
  </si>
  <si>
    <t xml:space="preserve"> àÉn</t>
  </si>
  <si>
    <t>( BÉE®Éä½ °ô{ÉªÉä)</t>
  </si>
  <si>
    <t>ºÉ®BÉEÉ®ÉÒ ®äãÉÉå ºÉä ºÉBÉEãÉ +ÉVÉÇxÉ</t>
  </si>
  <si>
    <t>ªÉÉÉÊjÉªÉÉå ºÉä +ÉVÉÇxÉ</t>
  </si>
  <si>
    <t>àÉÉãÉ £ÉÉ½ä ºÉä +ÉVÉÇxÉ</t>
  </si>
  <si>
    <t>ÉÊ´ÉÉÊ´ÉvÉ +ÉVÉÇxÉ</t>
  </si>
  <si>
    <t>gross earning: government railways</t>
  </si>
  <si>
    <t xml:space="preserve">+É.+É.ÉÊ´É.+É.ÉÊxÉ.ºÉä.- +É|ÉiªÉFÉ +ÉxÉÖàÉÉÉÊxÉiÉ ÉÊ´ÉkÉÉÒªÉ +ÉÆiÉÉÌxÉÉÊciÉ ºÉä´ÉÉAÆ </t>
  </si>
  <si>
    <t>+É.+É.ÉÊ´É.+É.ÉÊxÉ.ºÉä. +ÉºÉàÉÉªÉÉäÉÊVÉiÉ</t>
  </si>
  <si>
    <r>
      <t>less:</t>
    </r>
    <r>
      <rPr>
        <b/>
        <sz val="12"/>
        <rFont val="Arial Narrow"/>
        <family val="2"/>
      </rPr>
      <t xml:space="preserve"> intermediate consumption</t>
    </r>
  </si>
  <si>
    <r>
      <t xml:space="preserve">less: </t>
    </r>
    <r>
      <rPr>
        <sz val="12"/>
        <rFont val="Arial Narrow"/>
        <family val="2"/>
      </rPr>
      <t>F.I.S.I.M.</t>
    </r>
  </si>
  <si>
    <r>
      <t>less:</t>
    </r>
    <r>
      <rPr>
        <sz val="12"/>
        <rFont val="Arial Narrow"/>
        <family val="2"/>
      </rPr>
      <t xml:space="preserve"> consump.of fixed capital</t>
    </r>
  </si>
  <si>
    <t xml:space="preserve">PÉ]ÉAÆ:  àÉvªÉ´ÉiÉÉÔ ={É£ÉÉäMÉ </t>
  </si>
  <si>
    <r>
      <t xml:space="preserve">PÉ]ÉAÆ: </t>
    </r>
    <r>
      <rPr>
        <sz val="13"/>
        <rFont val="DV_Divyae"/>
        <family val="0"/>
      </rPr>
      <t>+É.+É.ÉÊ´É.+É.ÉÊxÉ.ºÉä.</t>
    </r>
  </si>
  <si>
    <r>
      <t>PÉ]ÉAÆ:</t>
    </r>
    <r>
      <rPr>
        <sz val="13"/>
        <rFont val="DV_Divyae"/>
        <family val="0"/>
      </rPr>
      <t xml:space="preserve">  ºlÉÉªÉÉÒ {ÉÚÆVÉÉÒ +É´ÉFÉªÉ</t>
    </r>
  </si>
  <si>
    <t xml:space="preserve"> unadjusted for F.I.S.I.M.</t>
  </si>
  <si>
    <r>
      <t>(|ÉSÉÉÊãÉiÉ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</si>
  <si>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r>
      <t>BÉEàÉÇSÉÉÉÊ®ªÉÉå BÉEÉ {ÉÉÉÊ®gÉÉÊàÉBÉE</t>
    </r>
    <r>
      <rPr>
        <sz val="13"/>
        <rFont val="Arial Narrow"/>
        <family val="2"/>
      </rPr>
      <t xml:space="preserve"> *</t>
    </r>
  </si>
  <si>
    <r>
      <t xml:space="preserve">|ÉSÉÉãÉxÉ +ÉÉÊvÉ¶Éä­É </t>
    </r>
    <r>
      <rPr>
        <sz val="13"/>
        <rFont val="Arial Narrow"/>
        <family val="2"/>
      </rPr>
      <t>*</t>
    </r>
  </si>
  <si>
    <t xml:space="preserve">    F.I.S.I.M. : Financial intermediation services indirectly measured.</t>
  </si>
  <si>
    <t>2004-05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</si>
  <si>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</si>
  <si>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</si>
  <si>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</si>
  <si>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</si>
  <si>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</si>
  <si>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r>
      <t xml:space="preserve"> *</t>
    </r>
    <r>
      <rPr>
        <b/>
        <sz val="13"/>
        <rFont val="Arial Narrow"/>
        <family val="2"/>
      </rPr>
      <t>2004-05</t>
    </r>
    <r>
      <rPr>
        <b/>
        <sz val="13"/>
        <rFont val="DV_Divyae"/>
        <family val="0"/>
      </rPr>
      <t xml:space="preserve"> BÉEä £ÉÉ´ÉÉå {É® xÉcÉÓ ¤ÉxÉÉªÉä VÉÉiÉä cé *</t>
    </r>
  </si>
  <si>
    <t xml:space="preserve">  * not estimated at 2004-05 prices.</t>
  </si>
  <si>
    <t>2009-10</t>
  </si>
  <si>
    <t>( ` crore )</t>
  </si>
  <si>
    <t>2010-11</t>
  </si>
  <si>
    <t>2011-12</t>
  </si>
  <si>
    <r>
      <t xml:space="preserve"> ÉÊ´É´É®hÉ</t>
    </r>
    <r>
      <rPr>
        <b/>
        <sz val="14"/>
        <rFont val="Arial Narrow"/>
        <family val="2"/>
      </rPr>
      <t xml:space="preserve"> 66:</t>
    </r>
    <r>
      <rPr>
        <b/>
        <sz val="18"/>
        <rFont val="DV_Divyae"/>
        <family val="0"/>
      </rPr>
      <t xml:space="preserve">  ®äãÉ´Éä ºÉä </t>
    </r>
    <r>
      <rPr>
        <sz val="14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</si>
  <si>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</si>
  <si>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</si>
  <si>
    <r>
      <t xml:space="preserve">ºÉBÉEãÉ </t>
    </r>
    <r>
      <rPr>
        <sz val="10"/>
        <rFont val="DV_Divyae"/>
        <family val="0"/>
      </rPr>
      <t>मूल्य वर्धन</t>
    </r>
  </si>
  <si>
    <t>STATEMENT 66: VLAUE ADDED FROM RAILWAYS</t>
  </si>
  <si>
    <t>gross value added</t>
  </si>
  <si>
    <t>net value added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</si>
</sst>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2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DV_Divya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DV_Divya"/>
      <family val="0"/>
    </font>
    <font>
      <sz val="12"/>
      <name val="Courier"/>
      <family val="0"/>
    </font>
    <font>
      <b/>
      <sz val="14"/>
      <name val="DV_Divyae"/>
      <family val="0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  <font>
      <sz val="10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quotePrefix="1">
      <alignment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view="pageBreakPreview" zoomScaleSheetLayoutView="100" workbookViewId="0" topLeftCell="I19">
      <selection activeCell="C10" sqref="C10"/>
    </sheetView>
  </sheetViews>
  <sheetFormatPr defaultColWidth="9.00390625" defaultRowHeight="12.75"/>
  <cols>
    <col min="1" max="1" width="4.50390625" style="5" customWidth="1"/>
    <col min="2" max="2" width="1.625" style="5" customWidth="1"/>
    <col min="3" max="3" width="28.625" style="5" customWidth="1"/>
    <col min="4" max="19" width="8.625" style="5" customWidth="1"/>
    <col min="20" max="20" width="1.625" style="5" customWidth="1"/>
    <col min="21" max="21" width="4.25390625" style="5" customWidth="1"/>
    <col min="22" max="22" width="1.625" style="5" customWidth="1"/>
    <col min="23" max="23" width="30.625" style="5" customWidth="1"/>
    <col min="24" max="24" width="9.00390625" style="5" customWidth="1"/>
    <col min="25" max="25" width="8.875" style="5" customWidth="1"/>
    <col min="26" max="16384" width="9.00390625" style="5" customWidth="1"/>
  </cols>
  <sheetData>
    <row r="1" spans="1:23" s="1" customFormat="1" ht="36" customHeight="1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1" t="s">
        <v>42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s="4" customFormat="1" ht="36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1" t="s">
        <v>31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6" s="6" customFormat="1" ht="36" customHeight="1">
      <c r="A3" s="31"/>
      <c r="B3" s="32"/>
      <c r="C3" s="32"/>
      <c r="J3" s="38" t="s">
        <v>7</v>
      </c>
      <c r="K3" s="38"/>
      <c r="L3" s="39" t="s">
        <v>35</v>
      </c>
      <c r="M3" s="40"/>
      <c r="N3" s="31"/>
      <c r="O3" s="31"/>
      <c r="P3" s="31"/>
      <c r="Q3" s="31"/>
      <c r="R3" s="31"/>
      <c r="S3" s="31"/>
      <c r="T3" s="31"/>
      <c r="U3" s="31"/>
      <c r="V3" s="31"/>
      <c r="W3" s="31"/>
      <c r="Z3" s="12"/>
    </row>
    <row r="4" spans="1:23" s="6" customFormat="1" ht="31.5" customHeight="1">
      <c r="A4" s="45" t="s">
        <v>6</v>
      </c>
      <c r="B4" s="45"/>
      <c r="C4" s="45"/>
      <c r="D4" s="24" t="s">
        <v>26</v>
      </c>
      <c r="E4" s="24" t="s">
        <v>27</v>
      </c>
      <c r="F4" s="24" t="s">
        <v>28</v>
      </c>
      <c r="G4" s="24" t="s">
        <v>29</v>
      </c>
      <c r="H4" s="24" t="s">
        <v>30</v>
      </c>
      <c r="I4" s="24" t="s">
        <v>34</v>
      </c>
      <c r="J4" s="24" t="s">
        <v>36</v>
      </c>
      <c r="K4" s="24" t="s">
        <v>37</v>
      </c>
      <c r="L4" s="24" t="s">
        <v>26</v>
      </c>
      <c r="M4" s="24" t="s">
        <v>27</v>
      </c>
      <c r="N4" s="24" t="s">
        <v>28</v>
      </c>
      <c r="O4" s="24" t="s">
        <v>29</v>
      </c>
      <c r="P4" s="24" t="s">
        <v>30</v>
      </c>
      <c r="Q4" s="24" t="s">
        <v>34</v>
      </c>
      <c r="R4" s="24" t="s">
        <v>36</v>
      </c>
      <c r="S4" s="24" t="s">
        <v>37</v>
      </c>
      <c r="T4" s="46" t="s">
        <v>0</v>
      </c>
      <c r="U4" s="46"/>
      <c r="V4" s="46"/>
      <c r="W4" s="46"/>
    </row>
    <row r="5" spans="1:23" s="13" customFormat="1" ht="31.5" customHeight="1">
      <c r="A5" s="44">
        <v>1</v>
      </c>
      <c r="B5" s="44"/>
      <c r="C5" s="44"/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5">
        <v>9</v>
      </c>
      <c r="L5" s="25">
        <v>10</v>
      </c>
      <c r="M5" s="25">
        <v>11</v>
      </c>
      <c r="N5" s="25">
        <v>12</v>
      </c>
      <c r="O5" s="25">
        <v>13</v>
      </c>
      <c r="P5" s="25">
        <v>14</v>
      </c>
      <c r="Q5" s="25">
        <v>15</v>
      </c>
      <c r="R5" s="25">
        <v>16</v>
      </c>
      <c r="S5" s="25">
        <v>17</v>
      </c>
      <c r="T5" s="44">
        <v>1</v>
      </c>
      <c r="U5" s="44"/>
      <c r="V5" s="44"/>
      <c r="W5" s="44"/>
    </row>
    <row r="6" spans="1:23" s="9" customFormat="1" ht="31.5" customHeight="1">
      <c r="A6" s="15">
        <v>1</v>
      </c>
      <c r="B6" s="11"/>
      <c r="C6" s="19" t="s">
        <v>8</v>
      </c>
      <c r="D6" s="14">
        <f aca="true" t="shared" si="0" ref="D6:P6">D7+D8+D9</f>
        <v>48415</v>
      </c>
      <c r="E6" s="14">
        <f t="shared" si="0"/>
        <v>55720</v>
      </c>
      <c r="F6" s="14">
        <f t="shared" si="0"/>
        <v>64263</v>
      </c>
      <c r="G6" s="14">
        <f t="shared" si="0"/>
        <v>72617</v>
      </c>
      <c r="H6" s="14">
        <f t="shared" si="0"/>
        <v>80913</v>
      </c>
      <c r="I6" s="14">
        <f t="shared" si="0"/>
        <v>88177</v>
      </c>
      <c r="J6" s="14">
        <f t="shared" si="0"/>
        <v>96168</v>
      </c>
      <c r="K6" s="14">
        <f t="shared" si="0"/>
        <v>105991</v>
      </c>
      <c r="L6" s="14">
        <f>L7+L8+L9</f>
        <v>48415</v>
      </c>
      <c r="M6" s="14">
        <f t="shared" si="0"/>
        <v>52476</v>
      </c>
      <c r="N6" s="14">
        <f t="shared" si="0"/>
        <v>58624</v>
      </c>
      <c r="O6" s="14">
        <f t="shared" si="0"/>
        <v>64746</v>
      </c>
      <c r="P6" s="14">
        <f t="shared" si="0"/>
        <v>69770</v>
      </c>
      <c r="Q6" s="14">
        <f>Q7+Q8+Q9</f>
        <v>75879</v>
      </c>
      <c r="R6" s="14">
        <f>R7+R8+R9</f>
        <v>80590</v>
      </c>
      <c r="S6" s="14">
        <f>S7+S8+S9</f>
        <v>84519</v>
      </c>
      <c r="T6" s="14"/>
      <c r="U6" s="15">
        <v>1</v>
      </c>
      <c r="V6" s="15"/>
      <c r="W6" s="14" t="s">
        <v>12</v>
      </c>
    </row>
    <row r="7" spans="1:23" s="6" customFormat="1" ht="31.5" customHeight="1">
      <c r="A7" s="16">
        <v>1.1</v>
      </c>
      <c r="B7" s="8"/>
      <c r="C7" s="20" t="s">
        <v>9</v>
      </c>
      <c r="D7" s="13">
        <v>14338</v>
      </c>
      <c r="E7" s="13">
        <v>15413</v>
      </c>
      <c r="F7" s="13">
        <v>17616</v>
      </c>
      <c r="G7" s="13">
        <v>20314</v>
      </c>
      <c r="H7" s="13">
        <v>22486</v>
      </c>
      <c r="I7" s="13">
        <v>24180</v>
      </c>
      <c r="J7" s="13">
        <v>26834</v>
      </c>
      <c r="K7" s="13">
        <v>30150</v>
      </c>
      <c r="L7" s="13">
        <v>14338</v>
      </c>
      <c r="M7" s="13">
        <v>15392</v>
      </c>
      <c r="N7" s="13">
        <v>17770</v>
      </c>
      <c r="O7" s="13">
        <v>20115</v>
      </c>
      <c r="P7" s="13">
        <v>22393</v>
      </c>
      <c r="Q7" s="13">
        <v>24318</v>
      </c>
      <c r="R7" s="13">
        <v>26687</v>
      </c>
      <c r="S7" s="13">
        <v>29338</v>
      </c>
      <c r="T7" s="13"/>
      <c r="U7" s="16">
        <v>1.1</v>
      </c>
      <c r="V7" s="16"/>
      <c r="W7" s="13" t="s">
        <v>1</v>
      </c>
    </row>
    <row r="8" spans="1:23" s="6" customFormat="1" ht="31.5" customHeight="1">
      <c r="A8" s="16">
        <v>1.2</v>
      </c>
      <c r="B8" s="8"/>
      <c r="C8" s="20" t="s">
        <v>10</v>
      </c>
      <c r="D8" s="13">
        <v>30865</v>
      </c>
      <c r="E8" s="13">
        <v>36435</v>
      </c>
      <c r="F8" s="13">
        <v>41923</v>
      </c>
      <c r="G8" s="13">
        <v>47704</v>
      </c>
      <c r="H8" s="13">
        <v>53742</v>
      </c>
      <c r="I8" s="13">
        <v>58802</v>
      </c>
      <c r="J8" s="13">
        <v>63138</v>
      </c>
      <c r="K8" s="13">
        <v>68948</v>
      </c>
      <c r="L8" s="13">
        <v>30865</v>
      </c>
      <c r="M8" s="13">
        <v>33605</v>
      </c>
      <c r="N8" s="13">
        <v>36970</v>
      </c>
      <c r="O8" s="13">
        <v>40343</v>
      </c>
      <c r="P8" s="13">
        <v>42757</v>
      </c>
      <c r="Q8" s="13">
        <v>46532</v>
      </c>
      <c r="R8" s="13">
        <v>48569</v>
      </c>
      <c r="S8" s="13">
        <v>49595</v>
      </c>
      <c r="T8" s="13"/>
      <c r="U8" s="16">
        <v>1.2</v>
      </c>
      <c r="V8" s="16"/>
      <c r="W8" s="13" t="s">
        <v>2</v>
      </c>
    </row>
    <row r="9" spans="1:23" s="6" customFormat="1" ht="31.5" customHeight="1">
      <c r="A9" s="16">
        <v>1.3</v>
      </c>
      <c r="B9" s="8"/>
      <c r="C9" s="20" t="s">
        <v>11</v>
      </c>
      <c r="D9" s="13">
        <v>3212</v>
      </c>
      <c r="E9" s="13">
        <v>3872</v>
      </c>
      <c r="F9" s="13">
        <v>4724</v>
      </c>
      <c r="G9" s="13">
        <v>4599</v>
      </c>
      <c r="H9" s="13">
        <v>4685</v>
      </c>
      <c r="I9" s="13">
        <v>5195</v>
      </c>
      <c r="J9" s="13">
        <v>6196</v>
      </c>
      <c r="K9" s="13">
        <v>6893</v>
      </c>
      <c r="L9" s="13">
        <v>3212</v>
      </c>
      <c r="M9" s="13">
        <v>3479</v>
      </c>
      <c r="N9" s="13">
        <v>3884</v>
      </c>
      <c r="O9" s="13">
        <v>4288</v>
      </c>
      <c r="P9" s="13">
        <v>4620</v>
      </c>
      <c r="Q9" s="13">
        <v>5029</v>
      </c>
      <c r="R9" s="13">
        <v>5334</v>
      </c>
      <c r="S9" s="13">
        <v>5586</v>
      </c>
      <c r="T9" s="13"/>
      <c r="U9" s="16">
        <v>1.3</v>
      </c>
      <c r="V9" s="16"/>
      <c r="W9" s="13" t="s">
        <v>3</v>
      </c>
    </row>
    <row r="10" spans="1:23" s="9" customFormat="1" ht="31.5" customHeight="1">
      <c r="A10" s="15">
        <v>2</v>
      </c>
      <c r="B10" s="11"/>
      <c r="C10" s="21" t="s">
        <v>18</v>
      </c>
      <c r="D10" s="14">
        <v>19253</v>
      </c>
      <c r="E10" s="14">
        <v>24949</v>
      </c>
      <c r="F10" s="14">
        <v>26834</v>
      </c>
      <c r="G10" s="14">
        <v>29009</v>
      </c>
      <c r="H10" s="14">
        <v>33435</v>
      </c>
      <c r="I10" s="14">
        <v>32606</v>
      </c>
      <c r="J10" s="14">
        <v>40488</v>
      </c>
      <c r="K10" s="14">
        <v>45515</v>
      </c>
      <c r="L10" s="14">
        <v>19253</v>
      </c>
      <c r="M10" s="14">
        <v>21137</v>
      </c>
      <c r="N10" s="14">
        <v>23792</v>
      </c>
      <c r="O10" s="14">
        <v>26511</v>
      </c>
      <c r="P10" s="14">
        <v>28609</v>
      </c>
      <c r="Q10" s="14">
        <v>31116</v>
      </c>
      <c r="R10" s="14">
        <v>33186</v>
      </c>
      <c r="S10" s="14">
        <v>33574</v>
      </c>
      <c r="T10" s="14"/>
      <c r="U10" s="15">
        <v>2</v>
      </c>
      <c r="V10" s="15"/>
      <c r="W10" s="17" t="s">
        <v>15</v>
      </c>
    </row>
    <row r="11" spans="1:23" s="6" customFormat="1" ht="31.5" customHeight="1">
      <c r="A11" s="15">
        <v>3</v>
      </c>
      <c r="B11" s="11"/>
      <c r="C11" s="29" t="s">
        <v>39</v>
      </c>
      <c r="D11" s="14">
        <f aca="true" t="shared" si="1" ref="D11:S11">+D6-D10</f>
        <v>29162</v>
      </c>
      <c r="E11" s="14">
        <f t="shared" si="1"/>
        <v>30771</v>
      </c>
      <c r="F11" s="14">
        <f t="shared" si="1"/>
        <v>37429</v>
      </c>
      <c r="G11" s="14">
        <f t="shared" si="1"/>
        <v>43608</v>
      </c>
      <c r="H11" s="14">
        <f t="shared" si="1"/>
        <v>47478</v>
      </c>
      <c r="I11" s="14">
        <f>+I6-I10</f>
        <v>55571</v>
      </c>
      <c r="J11" s="14">
        <f>+J6-J10</f>
        <v>55680</v>
      </c>
      <c r="K11" s="14">
        <f>+K6-K10</f>
        <v>60476</v>
      </c>
      <c r="L11" s="14">
        <f t="shared" si="1"/>
        <v>29162</v>
      </c>
      <c r="M11" s="14">
        <f t="shared" si="1"/>
        <v>31339</v>
      </c>
      <c r="N11" s="14">
        <f t="shared" si="1"/>
        <v>34832</v>
      </c>
      <c r="O11" s="14">
        <f t="shared" si="1"/>
        <v>38235</v>
      </c>
      <c r="P11" s="14">
        <f t="shared" si="1"/>
        <v>41161</v>
      </c>
      <c r="Q11" s="14">
        <f t="shared" si="1"/>
        <v>44763</v>
      </c>
      <c r="R11" s="14">
        <f t="shared" si="1"/>
        <v>47404</v>
      </c>
      <c r="S11" s="14">
        <f t="shared" si="1"/>
        <v>50945</v>
      </c>
      <c r="T11" s="14"/>
      <c r="U11" s="15">
        <v>3</v>
      </c>
      <c r="V11" s="15"/>
      <c r="W11" s="17" t="s">
        <v>43</v>
      </c>
    </row>
    <row r="12" spans="1:23" s="6" customFormat="1" ht="31.5" customHeight="1">
      <c r="A12" s="16">
        <v>3.1</v>
      </c>
      <c r="B12" s="8"/>
      <c r="C12" s="20" t="s">
        <v>41</v>
      </c>
      <c r="D12" s="13">
        <v>29838</v>
      </c>
      <c r="E12" s="13">
        <v>31484</v>
      </c>
      <c r="F12" s="13">
        <v>38223</v>
      </c>
      <c r="G12" s="13">
        <v>44370</v>
      </c>
      <c r="H12" s="13">
        <v>48314</v>
      </c>
      <c r="I12" s="13">
        <v>56552</v>
      </c>
      <c r="J12" s="13">
        <v>56673</v>
      </c>
      <c r="K12" s="13">
        <v>61654</v>
      </c>
      <c r="L12" s="13">
        <v>29838</v>
      </c>
      <c r="M12" s="13">
        <v>32113</v>
      </c>
      <c r="N12" s="13">
        <v>35728</v>
      </c>
      <c r="O12" s="13">
        <v>39095</v>
      </c>
      <c r="P12" s="13">
        <v>42046</v>
      </c>
      <c r="Q12" s="13">
        <v>45803</v>
      </c>
      <c r="R12" s="13">
        <v>48394</v>
      </c>
      <c r="S12" s="13">
        <v>52089</v>
      </c>
      <c r="T12" s="13"/>
      <c r="U12" s="16">
        <v>3.1</v>
      </c>
      <c r="V12" s="16"/>
      <c r="W12" s="13" t="s">
        <v>43</v>
      </c>
    </row>
    <row r="13" spans="1:23" s="6" customFormat="1" ht="31.5" customHeight="1">
      <c r="A13" s="16"/>
      <c r="B13" s="8"/>
      <c r="C13" s="22" t="s">
        <v>14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6"/>
      <c r="V13" s="16"/>
      <c r="W13" s="13" t="s">
        <v>21</v>
      </c>
    </row>
    <row r="14" spans="1:23" s="6" customFormat="1" ht="31.5" customHeight="1">
      <c r="A14" s="16">
        <v>3.2</v>
      </c>
      <c r="B14" s="8"/>
      <c r="C14" s="19" t="s">
        <v>19</v>
      </c>
      <c r="D14" s="13">
        <v>676</v>
      </c>
      <c r="E14" s="13">
        <v>713</v>
      </c>
      <c r="F14" s="13">
        <v>794</v>
      </c>
      <c r="G14" s="13">
        <v>762</v>
      </c>
      <c r="H14" s="13">
        <v>836</v>
      </c>
      <c r="I14" s="13">
        <v>981</v>
      </c>
      <c r="J14" s="13">
        <v>993</v>
      </c>
      <c r="K14" s="13">
        <v>1178</v>
      </c>
      <c r="L14" s="13">
        <v>676</v>
      </c>
      <c r="M14" s="13">
        <v>774</v>
      </c>
      <c r="N14" s="13">
        <v>896</v>
      </c>
      <c r="O14" s="13">
        <v>860</v>
      </c>
      <c r="P14" s="13">
        <v>885</v>
      </c>
      <c r="Q14" s="13">
        <v>1040</v>
      </c>
      <c r="R14" s="13">
        <v>990</v>
      </c>
      <c r="S14" s="13">
        <v>1144</v>
      </c>
      <c r="T14" s="13"/>
      <c r="U14" s="16">
        <v>3.2</v>
      </c>
      <c r="V14" s="16"/>
      <c r="W14" s="17" t="s">
        <v>16</v>
      </c>
    </row>
    <row r="15" spans="1:23" s="6" customFormat="1" ht="31.5" customHeight="1">
      <c r="A15" s="18">
        <v>4</v>
      </c>
      <c r="B15" s="10"/>
      <c r="C15" s="19" t="s">
        <v>20</v>
      </c>
      <c r="D15" s="35">
        <v>7466</v>
      </c>
      <c r="E15" s="35">
        <v>7856</v>
      </c>
      <c r="F15" s="35">
        <v>8900</v>
      </c>
      <c r="G15" s="35">
        <v>9464</v>
      </c>
      <c r="H15" s="35">
        <v>11080</v>
      </c>
      <c r="I15" s="35">
        <v>11267.637459405993</v>
      </c>
      <c r="J15" s="35">
        <v>12782.300991525473</v>
      </c>
      <c r="K15" s="35">
        <v>14004.246146877309</v>
      </c>
      <c r="L15" s="35">
        <v>7466</v>
      </c>
      <c r="M15" s="35">
        <v>7696</v>
      </c>
      <c r="N15" s="35">
        <v>8289</v>
      </c>
      <c r="O15" s="35">
        <v>8215</v>
      </c>
      <c r="P15" s="35">
        <v>8791</v>
      </c>
      <c r="Q15" s="35">
        <v>9220.107191154546</v>
      </c>
      <c r="R15" s="35">
        <v>9834.359151041208</v>
      </c>
      <c r="S15" s="35">
        <v>10127.791852589067</v>
      </c>
      <c r="T15" s="13"/>
      <c r="U15" s="18">
        <v>4</v>
      </c>
      <c r="V15" s="18"/>
      <c r="W15" s="17" t="s">
        <v>17</v>
      </c>
    </row>
    <row r="16" spans="1:23" s="6" customFormat="1" ht="31.5" customHeight="1">
      <c r="A16" s="15">
        <v>5</v>
      </c>
      <c r="B16" s="11"/>
      <c r="C16" s="30" t="s">
        <v>40</v>
      </c>
      <c r="D16" s="14">
        <f aca="true" t="shared" si="2" ref="D16:K16">D17+D18</f>
        <v>21696</v>
      </c>
      <c r="E16" s="14">
        <f t="shared" si="2"/>
        <v>22915</v>
      </c>
      <c r="F16" s="14">
        <f t="shared" si="2"/>
        <v>28529</v>
      </c>
      <c r="G16" s="14">
        <f t="shared" si="2"/>
        <v>34144</v>
      </c>
      <c r="H16" s="14">
        <f t="shared" si="2"/>
        <v>36398</v>
      </c>
      <c r="I16" s="14">
        <f t="shared" si="2"/>
        <v>44303</v>
      </c>
      <c r="J16" s="14">
        <f t="shared" si="2"/>
        <v>42898</v>
      </c>
      <c r="K16" s="14">
        <f t="shared" si="2"/>
        <v>46472</v>
      </c>
      <c r="L16" s="36">
        <f aca="true" t="shared" si="3" ref="L16:S16">L12-L14-L15</f>
        <v>21696</v>
      </c>
      <c r="M16" s="36">
        <f t="shared" si="3"/>
        <v>23643</v>
      </c>
      <c r="N16" s="36">
        <f t="shared" si="3"/>
        <v>26543</v>
      </c>
      <c r="O16" s="36">
        <f t="shared" si="3"/>
        <v>30020</v>
      </c>
      <c r="P16" s="36">
        <f t="shared" si="3"/>
        <v>32370</v>
      </c>
      <c r="Q16" s="36">
        <f t="shared" si="3"/>
        <v>35542.892808845456</v>
      </c>
      <c r="R16" s="36">
        <f t="shared" si="3"/>
        <v>37569.64084895879</v>
      </c>
      <c r="S16" s="36">
        <f t="shared" si="3"/>
        <v>40817.20814741093</v>
      </c>
      <c r="T16" s="14"/>
      <c r="U16" s="15">
        <v>5</v>
      </c>
      <c r="V16" s="15"/>
      <c r="W16" s="17" t="s">
        <v>44</v>
      </c>
    </row>
    <row r="17" spans="1:23" s="6" customFormat="1" ht="31.5" customHeight="1">
      <c r="A17" s="16">
        <v>5.1</v>
      </c>
      <c r="B17" s="8"/>
      <c r="C17" s="23" t="s">
        <v>23</v>
      </c>
      <c r="D17" s="13">
        <v>16322</v>
      </c>
      <c r="E17" s="13">
        <v>16947</v>
      </c>
      <c r="F17" s="13">
        <v>17840</v>
      </c>
      <c r="G17" s="13">
        <v>19499</v>
      </c>
      <c r="H17" s="13">
        <v>30120</v>
      </c>
      <c r="I17" s="13">
        <v>39480</v>
      </c>
      <c r="J17" s="13">
        <v>37699</v>
      </c>
      <c r="K17" s="13">
        <v>40583</v>
      </c>
      <c r="L17" s="13"/>
      <c r="M17" s="13"/>
      <c r="N17" s="13"/>
      <c r="O17" s="13"/>
      <c r="P17" s="13"/>
      <c r="Q17" s="13"/>
      <c r="R17" s="13"/>
      <c r="S17" s="13"/>
      <c r="T17" s="13"/>
      <c r="U17" s="16">
        <v>5.1</v>
      </c>
      <c r="V17" s="16"/>
      <c r="W17" s="13" t="s">
        <v>4</v>
      </c>
    </row>
    <row r="18" spans="1:23" s="6" customFormat="1" ht="31.5" customHeight="1">
      <c r="A18" s="26">
        <v>5.2</v>
      </c>
      <c r="B18" s="27"/>
      <c r="C18" s="28" t="s">
        <v>24</v>
      </c>
      <c r="D18" s="25">
        <v>5374</v>
      </c>
      <c r="E18" s="25">
        <v>5968</v>
      </c>
      <c r="F18" s="25">
        <v>10689</v>
      </c>
      <c r="G18" s="25">
        <v>14645</v>
      </c>
      <c r="H18" s="25">
        <v>6278</v>
      </c>
      <c r="I18" s="25">
        <v>4823</v>
      </c>
      <c r="J18" s="25">
        <v>5199</v>
      </c>
      <c r="K18" s="25">
        <v>5889</v>
      </c>
      <c r="L18" s="25"/>
      <c r="M18" s="25"/>
      <c r="N18" s="25"/>
      <c r="O18" s="25"/>
      <c r="P18" s="25"/>
      <c r="Q18" s="25"/>
      <c r="R18" s="25"/>
      <c r="S18" s="25"/>
      <c r="T18" s="25"/>
      <c r="U18" s="26">
        <v>5.2</v>
      </c>
      <c r="V18" s="26"/>
      <c r="W18" s="25" t="s">
        <v>5</v>
      </c>
    </row>
    <row r="19" spans="1:22" s="6" customFormat="1" ht="31.5" customHeight="1">
      <c r="A19" s="8"/>
      <c r="B19" s="8"/>
      <c r="C19" s="7"/>
      <c r="L19" s="8"/>
      <c r="M19" s="8"/>
      <c r="N19" s="8"/>
      <c r="O19" s="8"/>
      <c r="P19" s="8"/>
      <c r="Q19" s="8"/>
      <c r="R19" s="8"/>
      <c r="S19" s="8"/>
      <c r="U19" s="10"/>
      <c r="V19" s="10"/>
    </row>
    <row r="20" spans="3:23" s="6" customFormat="1" ht="31.5" customHeight="1">
      <c r="C20" s="34" t="s">
        <v>32</v>
      </c>
      <c r="L20" s="15" t="s">
        <v>33</v>
      </c>
      <c r="T20" s="15"/>
      <c r="U20" s="15"/>
      <c r="W20" s="15"/>
    </row>
    <row r="21" spans="1:23" s="1" customFormat="1" ht="31.5" customHeight="1">
      <c r="A21" s="2"/>
      <c r="B21" s="2"/>
      <c r="C21" s="33" t="s">
        <v>13</v>
      </c>
      <c r="L21" s="15" t="s">
        <v>25</v>
      </c>
      <c r="T21" s="15"/>
      <c r="U21" s="15"/>
      <c r="W21" s="15"/>
    </row>
    <row r="22" spans="1:19" s="1" customFormat="1" ht="18" customHeight="1">
      <c r="A22" s="2"/>
      <c r="B22" s="2"/>
      <c r="C22" s="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3" s="1" customFormat="1" ht="18" customHeight="1">
      <c r="A23" s="2"/>
      <c r="B23" s="2"/>
      <c r="C23" s="3"/>
    </row>
  </sheetData>
  <mergeCells count="8">
    <mergeCell ref="A5:C5"/>
    <mergeCell ref="A4:C4"/>
    <mergeCell ref="T4:W4"/>
    <mergeCell ref="T5:W5"/>
    <mergeCell ref="L2:W2"/>
    <mergeCell ref="L1:W1"/>
    <mergeCell ref="A1:K1"/>
    <mergeCell ref="A2:K2"/>
  </mergeCells>
  <printOptions horizontalCentered="1"/>
  <pageMargins left="0.75" right="0.75" top="1" bottom="1" header="0.5" footer="0.5"/>
  <pageSetup firstPageNumber="180" useFirstPageNumber="1" fitToWidth="2" horizontalDpi="600" verticalDpi="600" orientation="portrait" paperSize="9" scale="74" r:id="rId1"/>
  <headerFooter alignWithMargins="0">
    <oddHeader>&amp;R&amp;"Arial Narrow,Bold"&amp;16&amp;P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2013-08-07T13:13:43Z</cp:lastPrinted>
  <dcterms:created xsi:type="dcterms:W3CDTF">1997-04-27T11:27:14Z</dcterms:created>
  <dcterms:modified xsi:type="dcterms:W3CDTF">2013-08-07T13:14:00Z</dcterms:modified>
  <cp:category/>
  <cp:version/>
  <cp:contentType/>
  <cp:contentStatus/>
</cp:coreProperties>
</file>