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8" sheetId="1" r:id="rId1"/>
  </sheets>
  <definedNames>
    <definedName name="_Parse_Out" hidden="1">#REF!</definedName>
    <definedName name="_xlnm.Print_Area" localSheetId="0">'S68'!$A$1:$W$18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<sst xmlns="http://schemas.openxmlformats.org/spreadsheetml/2006/main" count="54" uniqueCount="45">
  <si>
    <t>item</t>
  </si>
  <si>
    <t>gross earnings</t>
  </si>
  <si>
    <t>postal</t>
  </si>
  <si>
    <t>telephones</t>
  </si>
  <si>
    <t>miscellaneous</t>
  </si>
  <si>
    <t xml:space="preserve"> àÉn</t>
  </si>
  <si>
    <t>( BÉE®Éä½ °ô{ÉªÉä )</t>
  </si>
  <si>
    <t>overseas communication  services</t>
  </si>
  <si>
    <t>ºÉBÉEãÉ +ÉVÉÇxÉ</t>
  </si>
  <si>
    <t>bÉBÉE</t>
  </si>
  <si>
    <t>]äãÉÉÒ{ÉEÉäxÉ</t>
  </si>
  <si>
    <t>ÉÊ´ÉÉÊ´ÉvÉ</t>
  </si>
  <si>
    <t>ÉÊ´Énä¶É ºÉÆSÉÉ® ºÉä´ÉÉ</t>
  </si>
  <si>
    <r>
      <t>(|ÉSÉÉÊãÉiÉ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</si>
  <si>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PUBLIC SECTOR</t>
  </si>
  <si>
    <t>A</t>
  </si>
  <si>
    <t>B</t>
  </si>
  <si>
    <t>PRIVATE SECTOR</t>
  </si>
  <si>
    <r>
      <t>less:</t>
    </r>
    <r>
      <rPr>
        <sz val="12"/>
        <rFont val="Arial Narrow"/>
        <family val="2"/>
      </rPr>
      <t xml:space="preserve"> intermediate consumption</t>
    </r>
  </si>
  <si>
    <r>
      <t xml:space="preserve">PÉ]ÉAÆ: </t>
    </r>
    <r>
      <rPr>
        <sz val="13"/>
        <rFont val="DV_Divyae"/>
        <family val="0"/>
      </rPr>
      <t xml:space="preserve"> ºlÉÉªÉÉÒ {ÉÚÆVÉÉÒ +É´ÉFÉªÉ</t>
    </r>
  </si>
  <si>
    <r>
      <t xml:space="preserve">PÉ]ÉAÆ: </t>
    </r>
    <r>
      <rPr>
        <sz val="13"/>
        <rFont val="DV_Divyae"/>
        <family val="0"/>
      </rPr>
      <t xml:space="preserve"> àÉvªÉ´ÉiÉÉÔ ={É£ÉÉäMÉ</t>
    </r>
  </si>
  <si>
    <r>
      <t>less :</t>
    </r>
    <r>
      <rPr>
        <sz val="13"/>
        <rFont val="Arial Narrow"/>
        <family val="2"/>
      </rPr>
      <t xml:space="preserve"> consumption of fixed capital</t>
    </r>
  </si>
  <si>
    <t>ÉÊxÉVÉÉÒ FÉäjÉ</t>
  </si>
  <si>
    <t>ºÉÉ´ÉÇVÉÉÊxÉBÉE FÉäjÉ</t>
  </si>
  <si>
    <t>BÉE</t>
  </si>
  <si>
    <t>JÉ</t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</si>
  <si>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</si>
  <si>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</si>
  <si>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</si>
  <si>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</si>
  <si>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</si>
  <si>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</si>
  <si>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</si>
  <si>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</si>
  <si>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</si>
  <si>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</si>
  <si>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68:</t>
    </r>
    <r>
      <rPr>
        <b/>
        <sz val="18"/>
        <rFont val="DV_Divyae"/>
        <family val="0"/>
      </rPr>
      <t xml:space="preserve">  ºÉÆSÉÉ®  ºÉä 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</si>
  <si>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 xml:space="preserve">मूल्य वर्धन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</si>
  <si>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</si>
  <si>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>VÉÉä½</t>
    </r>
    <r>
      <rPr>
        <b/>
        <sz val="14"/>
        <rFont val="Arial Narrow"/>
        <family val="2"/>
      </rPr>
      <t xml:space="preserve"> : </t>
    </r>
    <r>
      <rPr>
        <b/>
        <sz val="14"/>
        <rFont val="DV_Divyae"/>
        <family val="0"/>
      </rPr>
      <t xml:space="preserve">ºÉBÉEãÉ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  <r>
      <rPr>
        <b/>
        <sz val="13"/>
        <rFont val="Arial Narrow"/>
        <family val="2"/>
      </rPr>
      <t xml:space="preserve">(3+4) </t>
    </r>
  </si>
  <si>
    <r>
      <t xml:space="preserve">VÉÉä½ :ÉÊxÉ´ÉãÉ </t>
    </r>
    <r>
      <rPr>
        <b/>
        <sz val="11"/>
        <rFont val="DV_Divyae"/>
        <family val="0"/>
      </rPr>
      <t>मूल्य वर्धन</t>
    </r>
  </si>
  <si>
    <t xml:space="preserve">STATEMENT 68: VALUE ADDED FROM COMMUNICATION </t>
  </si>
  <si>
    <t>gross value added</t>
  </si>
  <si>
    <t>total:gross value added (3+4)</t>
  </si>
  <si>
    <t xml:space="preserve">total: net value added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</si>
</sst>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_)"/>
    <numFmt numFmtId="173" formatCode="0.0"/>
  </numFmts>
  <fonts count="2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4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sz val="13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view="pageBreakPreview" zoomScaleSheetLayoutView="100" workbookViewId="0" topLeftCell="A4">
      <selection activeCell="K5" sqref="K5"/>
    </sheetView>
  </sheetViews>
  <sheetFormatPr defaultColWidth="9.00390625" defaultRowHeight="12.75"/>
  <cols>
    <col min="1" max="1" width="3.875" style="2" customWidth="1"/>
    <col min="2" max="2" width="1.625" style="2" customWidth="1"/>
    <col min="3" max="3" width="28.375" style="2" customWidth="1"/>
    <col min="4" max="19" width="8.625" style="2" customWidth="1"/>
    <col min="20" max="20" width="1.625" style="2" customWidth="1"/>
    <col min="21" max="21" width="3.875" style="2" customWidth="1"/>
    <col min="22" max="22" width="1.625" style="2" customWidth="1"/>
    <col min="23" max="23" width="31.625" style="2" customWidth="1"/>
    <col min="24" max="16384" width="9.00390625" style="2" customWidth="1"/>
  </cols>
  <sheetData>
    <row r="1" spans="1:28" s="21" customFormat="1" ht="36.7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1" t="s">
        <v>41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6"/>
      <c r="Y1" s="36"/>
      <c r="Z1" s="36"/>
      <c r="AA1" s="36"/>
      <c r="AB1" s="36"/>
    </row>
    <row r="2" spans="1:28" s="21" customFormat="1" ht="36.75" customHeight="1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 t="s">
        <v>30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36"/>
      <c r="Y2" s="36"/>
      <c r="Z2" s="36"/>
      <c r="AA2" s="36"/>
      <c r="AB2" s="36"/>
    </row>
    <row r="3" spans="1:28" s="3" customFormat="1" ht="36.75" customHeight="1">
      <c r="A3" s="11"/>
      <c r="B3" s="19"/>
      <c r="C3" s="19"/>
      <c r="J3" s="29" t="s">
        <v>6</v>
      </c>
      <c r="K3" s="38"/>
      <c r="L3" s="39" t="s">
        <v>33</v>
      </c>
      <c r="M3" s="31"/>
      <c r="N3" s="31"/>
      <c r="O3" s="31"/>
      <c r="P3" s="31"/>
      <c r="Q3" s="31"/>
      <c r="R3" s="31"/>
      <c r="S3" s="31"/>
      <c r="T3" s="11"/>
      <c r="U3" s="11"/>
      <c r="V3" s="11"/>
      <c r="W3" s="11"/>
      <c r="X3" s="11"/>
      <c r="Y3" s="37"/>
      <c r="Z3" s="37"/>
      <c r="AA3" s="37"/>
      <c r="AB3" s="37"/>
    </row>
    <row r="4" spans="1:49" s="3" customFormat="1" ht="36.75" customHeight="1">
      <c r="A4" s="43" t="s">
        <v>5</v>
      </c>
      <c r="B4" s="43"/>
      <c r="C4" s="43"/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31</v>
      </c>
      <c r="I4" s="13" t="s">
        <v>32</v>
      </c>
      <c r="J4" s="13" t="s">
        <v>34</v>
      </c>
      <c r="K4" s="13" t="s">
        <v>35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31</v>
      </c>
      <c r="Q4" s="13" t="s">
        <v>32</v>
      </c>
      <c r="R4" s="13" t="s">
        <v>34</v>
      </c>
      <c r="S4" s="13" t="s">
        <v>35</v>
      </c>
      <c r="T4" s="44" t="s">
        <v>0</v>
      </c>
      <c r="U4" s="44"/>
      <c r="V4" s="44"/>
      <c r="W4" s="44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48" s="10" customFormat="1" ht="36.75" customHeight="1">
      <c r="A5" s="42">
        <v>1</v>
      </c>
      <c r="B5" s="42"/>
      <c r="C5" s="42"/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42">
        <v>1</v>
      </c>
      <c r="U5" s="42"/>
      <c r="V5" s="42"/>
      <c r="W5" s="42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s="3" customFormat="1" ht="36.75" customHeight="1">
      <c r="A6" s="25" t="s">
        <v>24</v>
      </c>
      <c r="B6" s="8"/>
      <c r="C6" s="25" t="s">
        <v>23</v>
      </c>
      <c r="L6" s="10"/>
      <c r="M6" s="10"/>
      <c r="N6" s="10"/>
      <c r="O6" s="10"/>
      <c r="P6" s="10"/>
      <c r="Q6" s="10"/>
      <c r="R6" s="10"/>
      <c r="S6" s="10"/>
      <c r="T6" s="8"/>
      <c r="U6" s="6" t="s">
        <v>15</v>
      </c>
      <c r="V6" s="8"/>
      <c r="W6" s="6" t="s">
        <v>14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23" s="3" customFormat="1" ht="36.75" customHeight="1">
      <c r="A7" s="9">
        <v>1</v>
      </c>
      <c r="B7" s="24"/>
      <c r="C7" s="5" t="s">
        <v>8</v>
      </c>
      <c r="D7" s="17">
        <f aca="true" t="shared" si="0" ref="D7:Q7">SUM(D8:D11)</f>
        <v>42056</v>
      </c>
      <c r="E7" s="17">
        <f t="shared" si="0"/>
        <v>44502</v>
      </c>
      <c r="F7" s="17">
        <f t="shared" si="0"/>
        <v>42619</v>
      </c>
      <c r="G7" s="17">
        <f t="shared" si="0"/>
        <v>40523</v>
      </c>
      <c r="H7" s="17">
        <f t="shared" si="0"/>
        <v>37886</v>
      </c>
      <c r="I7" s="17">
        <f t="shared" si="0"/>
        <v>35844</v>
      </c>
      <c r="J7" s="17">
        <f t="shared" si="0"/>
        <v>35475</v>
      </c>
      <c r="K7" s="17">
        <f t="shared" si="0"/>
        <v>34636</v>
      </c>
      <c r="L7" s="17">
        <f t="shared" si="0"/>
        <v>42056</v>
      </c>
      <c r="M7" s="17">
        <f t="shared" si="0"/>
        <v>48595</v>
      </c>
      <c r="N7" s="17">
        <f t="shared" si="0"/>
        <v>56361</v>
      </c>
      <c r="O7" s="17">
        <f t="shared" si="0"/>
        <v>62380</v>
      </c>
      <c r="P7" s="17">
        <f t="shared" si="0"/>
        <v>69939</v>
      </c>
      <c r="Q7" s="17">
        <f t="shared" si="0"/>
        <v>82218</v>
      </c>
      <c r="R7" s="17">
        <f>SUM(R8:R11)</f>
        <v>97287</v>
      </c>
      <c r="S7" s="17">
        <f>SUM(S8:S11)</f>
        <v>100461</v>
      </c>
      <c r="T7" s="10"/>
      <c r="U7" s="9">
        <v>1</v>
      </c>
      <c r="V7" s="9"/>
      <c r="W7" s="10" t="s">
        <v>1</v>
      </c>
    </row>
    <row r="8" spans="1:23" s="3" customFormat="1" ht="36.75" customHeight="1">
      <c r="A8" s="7">
        <v>1.1</v>
      </c>
      <c r="B8" s="4"/>
      <c r="C8" s="5" t="s">
        <v>9</v>
      </c>
      <c r="D8" s="10">
        <v>2515</v>
      </c>
      <c r="E8" s="10">
        <v>2449</v>
      </c>
      <c r="F8" s="10">
        <v>2792</v>
      </c>
      <c r="G8" s="10">
        <v>2991</v>
      </c>
      <c r="H8" s="10">
        <v>2954</v>
      </c>
      <c r="I8" s="10">
        <v>4141</v>
      </c>
      <c r="J8" s="10">
        <v>4535</v>
      </c>
      <c r="K8" s="10">
        <v>5126</v>
      </c>
      <c r="L8" s="10">
        <v>2515</v>
      </c>
      <c r="M8" s="10">
        <v>2295</v>
      </c>
      <c r="N8" s="10">
        <v>2293</v>
      </c>
      <c r="O8" s="10">
        <v>2181</v>
      </c>
      <c r="P8" s="10">
        <v>2208</v>
      </c>
      <c r="Q8" s="10">
        <v>2199</v>
      </c>
      <c r="R8" s="10">
        <v>2130</v>
      </c>
      <c r="S8" s="10">
        <v>2098</v>
      </c>
      <c r="T8" s="10"/>
      <c r="U8" s="7">
        <v>1.1</v>
      </c>
      <c r="V8" s="8"/>
      <c r="W8" s="10" t="s">
        <v>2</v>
      </c>
    </row>
    <row r="9" spans="1:23" s="3" customFormat="1" ht="36.75" customHeight="1">
      <c r="A9" s="7">
        <v>1.2</v>
      </c>
      <c r="B9" s="4"/>
      <c r="C9" s="5" t="s">
        <v>10</v>
      </c>
      <c r="D9" s="10">
        <v>39042</v>
      </c>
      <c r="E9" s="10">
        <v>41707</v>
      </c>
      <c r="F9" s="10">
        <v>39527</v>
      </c>
      <c r="G9" s="10">
        <v>37084</v>
      </c>
      <c r="H9" s="10">
        <v>34725</v>
      </c>
      <c r="I9" s="10">
        <v>31569</v>
      </c>
      <c r="J9" s="10">
        <v>30719</v>
      </c>
      <c r="K9" s="10">
        <v>29371</v>
      </c>
      <c r="L9" s="10">
        <v>39042</v>
      </c>
      <c r="M9" s="10">
        <v>45784</v>
      </c>
      <c r="N9" s="10">
        <v>53510</v>
      </c>
      <c r="O9" s="10">
        <v>59625</v>
      </c>
      <c r="P9" s="10">
        <v>67118</v>
      </c>
      <c r="Q9" s="10">
        <v>79354</v>
      </c>
      <c r="R9" s="10">
        <v>94443</v>
      </c>
      <c r="S9" s="10">
        <v>97642</v>
      </c>
      <c r="T9" s="10"/>
      <c r="U9" s="7">
        <v>1.2</v>
      </c>
      <c r="V9" s="8"/>
      <c r="W9" s="10" t="s">
        <v>3</v>
      </c>
    </row>
    <row r="10" spans="1:23" s="3" customFormat="1" ht="36.75" customHeight="1">
      <c r="A10" s="7">
        <v>1.3</v>
      </c>
      <c r="B10" s="4"/>
      <c r="C10" s="5" t="s">
        <v>11</v>
      </c>
      <c r="D10" s="10">
        <v>499</v>
      </c>
      <c r="E10" s="10">
        <v>346</v>
      </c>
      <c r="F10" s="10">
        <v>300</v>
      </c>
      <c r="G10" s="10">
        <v>448</v>
      </c>
      <c r="H10" s="10">
        <v>207</v>
      </c>
      <c r="I10" s="10">
        <v>134</v>
      </c>
      <c r="J10" s="10">
        <v>221</v>
      </c>
      <c r="K10" s="10">
        <v>139</v>
      </c>
      <c r="L10" s="10">
        <v>499</v>
      </c>
      <c r="M10" s="10">
        <v>516</v>
      </c>
      <c r="N10" s="10">
        <v>558</v>
      </c>
      <c r="O10" s="10">
        <v>574</v>
      </c>
      <c r="P10" s="10">
        <v>613</v>
      </c>
      <c r="Q10" s="10">
        <v>665</v>
      </c>
      <c r="R10" s="10">
        <v>714</v>
      </c>
      <c r="S10" s="10">
        <v>721</v>
      </c>
      <c r="T10" s="10"/>
      <c r="U10" s="7">
        <v>1.3</v>
      </c>
      <c r="V10" s="8"/>
      <c r="W10" s="10" t="s">
        <v>4</v>
      </c>
    </row>
    <row r="11" spans="1:23" s="3" customFormat="1" ht="36.75" customHeight="1">
      <c r="A11" s="7">
        <v>1.4</v>
      </c>
      <c r="B11" s="4"/>
      <c r="C11" s="5" t="s">
        <v>12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7">
        <v>1.4</v>
      </c>
      <c r="V11" s="8"/>
      <c r="W11" s="10" t="s">
        <v>7</v>
      </c>
    </row>
    <row r="12" spans="1:23" s="16" customFormat="1" ht="36.75" customHeight="1">
      <c r="A12" s="9">
        <v>2</v>
      </c>
      <c r="B12" s="14"/>
      <c r="C12" s="15" t="s">
        <v>20</v>
      </c>
      <c r="D12" s="10">
        <v>8965</v>
      </c>
      <c r="E12" s="10">
        <v>11893</v>
      </c>
      <c r="F12" s="10">
        <v>13236</v>
      </c>
      <c r="G12" s="10">
        <v>12848</v>
      </c>
      <c r="H12" s="10">
        <v>9989</v>
      </c>
      <c r="I12" s="10">
        <v>3026</v>
      </c>
      <c r="J12" s="10">
        <v>3935</v>
      </c>
      <c r="K12" s="10">
        <v>4551</v>
      </c>
      <c r="L12" s="10">
        <v>8965</v>
      </c>
      <c r="M12" s="10">
        <v>10349</v>
      </c>
      <c r="N12" s="10">
        <v>12108</v>
      </c>
      <c r="O12" s="10">
        <v>13320</v>
      </c>
      <c r="P12" s="10">
        <v>14892</v>
      </c>
      <c r="Q12" s="10">
        <v>17123</v>
      </c>
      <c r="R12" s="10">
        <v>22023</v>
      </c>
      <c r="S12" s="10">
        <v>23259</v>
      </c>
      <c r="T12" s="10"/>
      <c r="U12" s="9">
        <v>2</v>
      </c>
      <c r="V12" s="6"/>
      <c r="W12" s="18" t="s">
        <v>18</v>
      </c>
    </row>
    <row r="13" spans="1:23" s="3" customFormat="1" ht="36.75" customHeight="1">
      <c r="A13" s="6">
        <v>3</v>
      </c>
      <c r="B13" s="14"/>
      <c r="C13" s="22" t="s">
        <v>37</v>
      </c>
      <c r="D13" s="17">
        <f aca="true" t="shared" si="1" ref="D13:S13">D7-D12</f>
        <v>33091</v>
      </c>
      <c r="E13" s="17">
        <f t="shared" si="1"/>
        <v>32609</v>
      </c>
      <c r="F13" s="17">
        <f t="shared" si="1"/>
        <v>29383</v>
      </c>
      <c r="G13" s="17">
        <f t="shared" si="1"/>
        <v>27675</v>
      </c>
      <c r="H13" s="17">
        <f t="shared" si="1"/>
        <v>27897</v>
      </c>
      <c r="I13" s="17">
        <f t="shared" si="1"/>
        <v>32818</v>
      </c>
      <c r="J13" s="17">
        <f t="shared" si="1"/>
        <v>31540</v>
      </c>
      <c r="K13" s="17">
        <f t="shared" si="1"/>
        <v>30085</v>
      </c>
      <c r="L13" s="17">
        <f t="shared" si="1"/>
        <v>33091</v>
      </c>
      <c r="M13" s="17">
        <f t="shared" si="1"/>
        <v>38246</v>
      </c>
      <c r="N13" s="17">
        <f t="shared" si="1"/>
        <v>44253</v>
      </c>
      <c r="O13" s="17">
        <f t="shared" si="1"/>
        <v>49060</v>
      </c>
      <c r="P13" s="17">
        <f t="shared" si="1"/>
        <v>55047</v>
      </c>
      <c r="Q13" s="17">
        <f t="shared" si="1"/>
        <v>65095</v>
      </c>
      <c r="R13" s="17">
        <f t="shared" si="1"/>
        <v>75264</v>
      </c>
      <c r="S13" s="17">
        <f t="shared" si="1"/>
        <v>77202</v>
      </c>
      <c r="T13" s="17"/>
      <c r="U13" s="6">
        <v>3</v>
      </c>
      <c r="V13" s="6"/>
      <c r="W13" s="18" t="s">
        <v>42</v>
      </c>
    </row>
    <row r="14" spans="1:23" s="3" customFormat="1" ht="36.75" customHeight="1">
      <c r="A14" s="26" t="s">
        <v>25</v>
      </c>
      <c r="B14" s="14"/>
      <c r="C14" s="25" t="s">
        <v>22</v>
      </c>
      <c r="T14" s="17"/>
      <c r="U14" s="6" t="s">
        <v>16</v>
      </c>
      <c r="V14" s="6"/>
      <c r="W14" s="18" t="s">
        <v>17</v>
      </c>
    </row>
    <row r="15" spans="1:23" s="3" customFormat="1" ht="36.75" customHeight="1">
      <c r="A15" s="6">
        <v>4</v>
      </c>
      <c r="B15" s="14"/>
      <c r="C15" s="22" t="s">
        <v>38</v>
      </c>
      <c r="D15" s="17">
        <v>16189</v>
      </c>
      <c r="E15" s="17">
        <v>21426</v>
      </c>
      <c r="F15" s="17">
        <v>29311</v>
      </c>
      <c r="G15" s="17">
        <v>38394</v>
      </c>
      <c r="H15" s="17">
        <v>47533</v>
      </c>
      <c r="I15" s="17">
        <v>53665</v>
      </c>
      <c r="J15" s="17">
        <v>48559</v>
      </c>
      <c r="K15" s="17">
        <v>45386</v>
      </c>
      <c r="L15" s="17">
        <v>16189</v>
      </c>
      <c r="M15" s="17">
        <v>22611</v>
      </c>
      <c r="N15" s="17">
        <v>31416</v>
      </c>
      <c r="O15" s="17">
        <v>44868</v>
      </c>
      <c r="P15" s="17">
        <v>62418</v>
      </c>
      <c r="Q15" s="17">
        <v>89401</v>
      </c>
      <c r="R15" s="17">
        <v>118473</v>
      </c>
      <c r="S15" s="17">
        <v>132537</v>
      </c>
      <c r="T15" s="17"/>
      <c r="U15" s="6">
        <v>4</v>
      </c>
      <c r="V15" s="6"/>
      <c r="W15" s="18" t="s">
        <v>42</v>
      </c>
    </row>
    <row r="16" spans="1:23" s="3" customFormat="1" ht="36.75" customHeight="1">
      <c r="A16" s="6">
        <v>5</v>
      </c>
      <c r="B16" s="17"/>
      <c r="C16" s="22" t="s">
        <v>39</v>
      </c>
      <c r="D16" s="17">
        <f aca="true" t="shared" si="2" ref="D16:S16">+D13+D15</f>
        <v>49280</v>
      </c>
      <c r="E16" s="17">
        <f t="shared" si="2"/>
        <v>54035</v>
      </c>
      <c r="F16" s="17">
        <f t="shared" si="2"/>
        <v>58694</v>
      </c>
      <c r="G16" s="17">
        <f t="shared" si="2"/>
        <v>66069</v>
      </c>
      <c r="H16" s="17">
        <f t="shared" si="2"/>
        <v>75430</v>
      </c>
      <c r="I16" s="17">
        <f t="shared" si="2"/>
        <v>86483</v>
      </c>
      <c r="J16" s="17">
        <f t="shared" si="2"/>
        <v>80099</v>
      </c>
      <c r="K16" s="17">
        <f t="shared" si="2"/>
        <v>75471</v>
      </c>
      <c r="L16" s="17">
        <f t="shared" si="2"/>
        <v>49280</v>
      </c>
      <c r="M16" s="17">
        <f t="shared" si="2"/>
        <v>60857</v>
      </c>
      <c r="N16" s="17">
        <f t="shared" si="2"/>
        <v>75669</v>
      </c>
      <c r="O16" s="17">
        <f t="shared" si="2"/>
        <v>93928</v>
      </c>
      <c r="P16" s="17">
        <f t="shared" si="2"/>
        <v>117465</v>
      </c>
      <c r="Q16" s="17">
        <f t="shared" si="2"/>
        <v>154496</v>
      </c>
      <c r="R16" s="17">
        <f t="shared" si="2"/>
        <v>193737</v>
      </c>
      <c r="S16" s="17">
        <f t="shared" si="2"/>
        <v>209739</v>
      </c>
      <c r="T16" s="17"/>
      <c r="U16" s="6">
        <v>5</v>
      </c>
      <c r="V16" s="6"/>
      <c r="W16" s="18" t="s">
        <v>43</v>
      </c>
    </row>
    <row r="17" spans="1:23" s="3" customFormat="1" ht="36.75" customHeight="1">
      <c r="A17" s="9">
        <v>6</v>
      </c>
      <c r="B17" s="24"/>
      <c r="C17" s="15" t="s">
        <v>19</v>
      </c>
      <c r="D17" s="33">
        <v>8054</v>
      </c>
      <c r="E17" s="33">
        <v>8883</v>
      </c>
      <c r="F17" s="33">
        <v>8990</v>
      </c>
      <c r="G17" s="33">
        <v>10675</v>
      </c>
      <c r="H17" s="33">
        <v>13755</v>
      </c>
      <c r="I17" s="33">
        <v>17708</v>
      </c>
      <c r="J17" s="33">
        <v>17430</v>
      </c>
      <c r="K17" s="33">
        <v>22442</v>
      </c>
      <c r="L17" s="33">
        <v>8054</v>
      </c>
      <c r="M17" s="33">
        <v>8509</v>
      </c>
      <c r="N17" s="33">
        <v>8237</v>
      </c>
      <c r="O17" s="33">
        <v>9444</v>
      </c>
      <c r="P17" s="33">
        <v>11622</v>
      </c>
      <c r="Q17" s="33">
        <v>14097</v>
      </c>
      <c r="R17" s="33">
        <v>12931</v>
      </c>
      <c r="S17" s="33">
        <v>16211</v>
      </c>
      <c r="T17" s="17"/>
      <c r="U17" s="9">
        <v>6</v>
      </c>
      <c r="V17" s="6"/>
      <c r="W17" s="18" t="s">
        <v>21</v>
      </c>
    </row>
    <row r="18" spans="1:23" s="32" customFormat="1" ht="36.75" customHeight="1">
      <c r="A18" s="27">
        <v>7</v>
      </c>
      <c r="B18" s="28"/>
      <c r="C18" s="29" t="s">
        <v>40</v>
      </c>
      <c r="D18" s="34">
        <f aca="true" t="shared" si="3" ref="D18:S18">+D16-D17</f>
        <v>41226</v>
      </c>
      <c r="E18" s="34">
        <f t="shared" si="3"/>
        <v>45152</v>
      </c>
      <c r="F18" s="34">
        <f t="shared" si="3"/>
        <v>49704</v>
      </c>
      <c r="G18" s="34">
        <f t="shared" si="3"/>
        <v>55394</v>
      </c>
      <c r="H18" s="34">
        <f t="shared" si="3"/>
        <v>61675</v>
      </c>
      <c r="I18" s="34">
        <f t="shared" si="3"/>
        <v>68775</v>
      </c>
      <c r="J18" s="34">
        <f t="shared" si="3"/>
        <v>62669</v>
      </c>
      <c r="K18" s="34">
        <f t="shared" si="3"/>
        <v>53029</v>
      </c>
      <c r="L18" s="34">
        <f t="shared" si="3"/>
        <v>41226</v>
      </c>
      <c r="M18" s="34">
        <f t="shared" si="3"/>
        <v>52348</v>
      </c>
      <c r="N18" s="34">
        <f t="shared" si="3"/>
        <v>67432</v>
      </c>
      <c r="O18" s="34">
        <f t="shared" si="3"/>
        <v>84484</v>
      </c>
      <c r="P18" s="34">
        <f t="shared" si="3"/>
        <v>105843</v>
      </c>
      <c r="Q18" s="34">
        <f t="shared" si="3"/>
        <v>140399</v>
      </c>
      <c r="R18" s="34">
        <f t="shared" si="3"/>
        <v>180806</v>
      </c>
      <c r="S18" s="34">
        <f t="shared" si="3"/>
        <v>193528</v>
      </c>
      <c r="T18" s="30"/>
      <c r="U18" s="27">
        <v>7</v>
      </c>
      <c r="V18" s="27"/>
      <c r="W18" s="31" t="s">
        <v>44</v>
      </c>
    </row>
    <row r="19" s="1" customFormat="1" ht="12.75"/>
    <row r="20" spans="4:19" s="1" customFormat="1" ht="12.7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2" spans="3:19" ht="18">
      <c r="C22" s="1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</sheetData>
  <mergeCells count="8">
    <mergeCell ref="A2:K2"/>
    <mergeCell ref="L1:W1"/>
    <mergeCell ref="A5:C5"/>
    <mergeCell ref="A4:C4"/>
    <mergeCell ref="T5:W5"/>
    <mergeCell ref="T4:W4"/>
    <mergeCell ref="L2:W2"/>
    <mergeCell ref="A1:K1"/>
  </mergeCells>
  <printOptions horizontalCentered="1"/>
  <pageMargins left="0.75" right="0.75" top="1" bottom="1" header="0.5" footer="0.5"/>
  <pageSetup firstPageNumber="184" useFirstPageNumber="1" fitToWidth="2" horizontalDpi="600" verticalDpi="600" orientation="portrait" paperSize="9" scale="69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2013-08-13T11:00:13Z</cp:lastPrinted>
  <dcterms:created xsi:type="dcterms:W3CDTF">1997-04-27T11:27:34Z</dcterms:created>
  <dcterms:modified xsi:type="dcterms:W3CDTF">2013-08-13T11:00:19Z</dcterms:modified>
  <cp:category/>
  <cp:version/>
  <cp:contentType/>
  <cp:contentStatus/>
</cp:coreProperties>
</file>