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70" tabRatio="601" activeTab="0"/>
  </bookViews>
  <sheets>
    <sheet name="S70" sheetId="1" r:id="rId1"/>
  </sheets>
  <definedNames>
    <definedName name="_xlnm.Print_Area" localSheetId="0">'S70'!$A$1:$W$30</definedName>
  </definedNames>
  <calcPr fullCalcOnLoad="1"/>
</workbook>
</file>

<file path=xl/sharedStrings.xml><?xml version="1.0" encoding="utf-8"?>
<sst xmlns="http://schemas.openxmlformats.org/spreadsheetml/2006/main" count="77" uniqueCount="58">
  <si>
    <t>item</t>
  </si>
  <si>
    <t>3.1.1</t>
  </si>
  <si>
    <t>3.1.2</t>
  </si>
  <si>
    <t>gross rental of dwellings</t>
  </si>
  <si>
    <t>rural</t>
  </si>
  <si>
    <t>urban</t>
  </si>
  <si>
    <t>dwellings</t>
  </si>
  <si>
    <t>real estate</t>
  </si>
  <si>
    <t xml:space="preserve"> àÉn</t>
  </si>
  <si>
    <t>OÉÉàÉÉÒhÉ</t>
  </si>
  <si>
    <t>( BÉE®Éä½ °ô{ÉªÉä )</t>
  </si>
  <si>
    <t>maintenance of dwellings</t>
  </si>
  <si>
    <t>legal services</t>
  </si>
  <si>
    <t>OWNERSHIP OF DWELLINGS AND BUSINESS SERVICES</t>
  </si>
  <si>
    <t>+ÉÉ´ÉÉºÉMÉßcÉå BÉEÉ ºÉBÉEãÉ ÉÊBÉE®ÉªÉÉ</t>
  </si>
  <si>
    <t>¶Éc®ÉÒ</t>
  </si>
  <si>
    <t>+ÉÉ´ÉÉºÉMÉßcÉå BÉEÉ +ÉxÉÖ®FÉhÉ</t>
  </si>
  <si>
    <t>+ÉÉ´ÉÉºÉMÉßc</t>
  </si>
  <si>
    <t>ºlÉÉ´É® ºÉÆ{ÉnÉ</t>
  </si>
  <si>
    <t>BÉEÉxÉÚxÉÉÒ ºÉä´ÉÉAÆ</t>
  </si>
  <si>
    <t>+É.+É.ÉÊ´É.+É.ÉÊxÉ.ºÉä. ºÉàÉÉªÉÉäÉÊVÉiÉ</t>
  </si>
  <si>
    <t xml:space="preserve"> +É.+É.ÉÊ´É.+É.ÉÊxÉ.ºÉä.- +É|ÉiªÉFÉ +ÉxÉÖàÉÉÉÊxÉiÉ ÉÊ´ÉkÉÉÒªÉ +ÉÆiÉÉÌxÉÉÊciÉ ºÉä´ÉÉAÆ </t>
  </si>
  <si>
    <r>
      <t>PÉ]ÉAÆ:</t>
    </r>
    <r>
      <rPr>
        <b/>
        <sz val="12"/>
        <rFont val="DV_Divyae"/>
        <family val="0"/>
      </rPr>
      <t xml:space="preserve"> ºlÉÉªÉÉÒ {ÉÚÆVÉÉÒ BÉEÉ +É´ÉFÉªÉ</t>
    </r>
  </si>
  <si>
    <r>
      <t xml:space="preserve">less: </t>
    </r>
    <r>
      <rPr>
        <b/>
        <sz val="12"/>
        <rFont val="Arial Narrow"/>
        <family val="2"/>
      </rPr>
      <t>cost of repairs &amp;</t>
    </r>
  </si>
  <si>
    <r>
      <t>PÉ]ÉAÆ</t>
    </r>
    <r>
      <rPr>
        <b/>
        <sz val="14"/>
        <rFont val="DV_Divyae"/>
        <family val="0"/>
      </rPr>
      <t xml:space="preserve"> :</t>
    </r>
    <r>
      <rPr>
        <b/>
        <sz val="12"/>
        <rFont val="DV_Divyae"/>
        <family val="0"/>
      </rPr>
      <t xml:space="preserve"> àÉ®ààÉiÉ JÉSÉÇ +ÉÉè®</t>
    </r>
  </si>
  <si>
    <t>net of  F.I.S.I.M.</t>
  </si>
  <si>
    <t>less :F.I.S.I.M.</t>
  </si>
  <si>
    <r>
      <t xml:space="preserve">PÉ]ÉAÆ: </t>
    </r>
    <r>
      <rPr>
        <b/>
        <sz val="12"/>
        <rFont val="DV_Divyae"/>
        <family val="0"/>
      </rPr>
      <t>+É.+É.ÉÊ´É.+É.ÉÊxÉ.ºÉä.</t>
    </r>
  </si>
  <si>
    <r>
      <t>ÉÊ´É´É®hÉ</t>
    </r>
    <r>
      <rPr>
        <b/>
        <sz val="14"/>
        <rFont val="Arial Narrow"/>
        <family val="2"/>
      </rPr>
      <t xml:space="preserve"> 70:</t>
    </r>
    <r>
      <rPr>
        <b/>
        <sz val="18"/>
        <rFont val="DV_Divyae"/>
        <family val="0"/>
      </rPr>
      <t xml:space="preserve"> ºlÉÉ´É® ºÉÆ{ÉnÉ, +ÉÉ´ÉÉºÉMÉßcÉå BÉEä º´ÉÉÉÊàÉi´É +ÉÉè® </t>
    </r>
  </si>
  <si>
    <r>
      <t>(</t>
    </r>
    <r>
      <rPr>
        <b/>
        <sz val="16"/>
        <rFont val="DV_Divyae"/>
        <family val="0"/>
      </rPr>
      <t>|ÉSÉÉÊãÉiÉ £ÉÉ´ÉÉå {É®</t>
    </r>
    <r>
      <rPr>
        <b/>
        <sz val="14"/>
        <rFont val="Arial Narrow"/>
        <family val="2"/>
      </rPr>
      <t xml:space="preserve"> at current prices)</t>
    </r>
  </si>
  <si>
    <r>
      <t>less:</t>
    </r>
    <r>
      <rPr>
        <b/>
        <sz val="12"/>
        <rFont val="Arial Narrow"/>
        <family val="2"/>
      </rPr>
      <t xml:space="preserve">consumption of </t>
    </r>
  </si>
  <si>
    <t>fixed capital</t>
  </si>
  <si>
    <t>2004-05</t>
  </si>
  <si>
    <t>Renting of Machinery</t>
  </si>
  <si>
    <t>Computer relating services</t>
  </si>
  <si>
    <t>Accounting</t>
  </si>
  <si>
    <t>Research Development</t>
  </si>
  <si>
    <t xml:space="preserve">अनुसंधान विकास </t>
  </si>
  <si>
    <t>लेखा</t>
  </si>
  <si>
    <t>भाड़े पर ली गई मशीनें</t>
  </si>
  <si>
    <t>कम्प्यूटर सम्बन्धी सेवाऐं</t>
  </si>
  <si>
    <t>F.I.S.I.M. : Financial intermediation services indirectly measured</t>
  </si>
  <si>
    <t>2005-06</t>
  </si>
  <si>
    <t>2006-07</t>
  </si>
  <si>
    <t>2007-08</t>
  </si>
  <si>
    <r>
      <t>(2004-05</t>
    </r>
    <r>
      <rPr>
        <b/>
        <sz val="14"/>
        <rFont val="DV_Divyae"/>
        <family val="0"/>
      </rPr>
      <t xml:space="preserve"> BÉEä £ÉÉ´ÉÉå {É®</t>
    </r>
    <r>
      <rPr>
        <b/>
        <sz val="14"/>
        <rFont val="Arial Narrow"/>
        <family val="2"/>
      </rPr>
      <t xml:space="preserve"> at 2004-05 prices )</t>
    </r>
  </si>
  <si>
    <t>2008-09</t>
  </si>
  <si>
    <t>2009-10</t>
  </si>
  <si>
    <t>(` crore)</t>
  </si>
  <si>
    <t>2010-11</t>
  </si>
  <si>
    <t>2011-12</t>
  </si>
  <si>
    <r>
      <t xml:space="preserve">BªÉÉ´ÉºÉÉÉÊªÉBÉE ºÉä´ÉÉ ºÉä </t>
    </r>
    <r>
      <rPr>
        <sz val="14"/>
        <rFont val="DV_Divyae"/>
        <family val="0"/>
      </rPr>
      <t xml:space="preserve">मूल्य वर्धन </t>
    </r>
  </si>
  <si>
    <r>
      <t xml:space="preserve">ºÉBÉEãÉ  </t>
    </r>
    <r>
      <rPr>
        <b/>
        <sz val="11"/>
        <rFont val="DV_Divyae"/>
        <family val="0"/>
      </rPr>
      <t>मूल्य वर्धन</t>
    </r>
  </si>
  <si>
    <r>
      <t xml:space="preserve">ÉÊxÉ´ÉãÉ  </t>
    </r>
    <r>
      <rPr>
        <b/>
        <sz val="12"/>
        <rFont val="DV_Divyae"/>
        <family val="0"/>
      </rPr>
      <t>मूल्य वर्धन</t>
    </r>
  </si>
  <si>
    <t xml:space="preserve">STATEMENT 70 : VALUE ADDED FROM REAL ESTATE, </t>
  </si>
  <si>
    <t>gross value added</t>
  </si>
  <si>
    <t>net value added</t>
  </si>
  <si>
    <r>
      <t xml:space="preserve">ºÉBÉEãÉ </t>
    </r>
    <r>
      <rPr>
        <sz val="12"/>
        <rFont val="DV_Divyae"/>
        <family val="0"/>
      </rPr>
      <t xml:space="preserve"> </t>
    </r>
    <r>
      <rPr>
        <b/>
        <sz val="11"/>
        <rFont val="DV_Divyae"/>
        <family val="0"/>
      </rPr>
      <t>मूल्य वर्धन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</si>
</sst>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"/>
    <numFmt numFmtId="167" formatCode="0.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26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DV_Divya"/>
      <family val="0"/>
    </font>
    <font>
      <sz val="12"/>
      <name val="Times New Roman"/>
      <family val="1"/>
    </font>
    <font>
      <b/>
      <sz val="13"/>
      <name val="Times New Roman"/>
      <family val="1"/>
    </font>
    <font>
      <b/>
      <sz val="14"/>
      <name val="DV_Divyae"/>
      <family val="0"/>
    </font>
    <font>
      <b/>
      <sz val="12"/>
      <name val="DV_Divyae"/>
      <family val="0"/>
    </font>
    <font>
      <sz val="12"/>
      <name val="DV_Divyae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3"/>
      <name val="Arial Narrow"/>
      <family val="2"/>
    </font>
    <font>
      <b/>
      <sz val="13"/>
      <name val="DV_Divyae"/>
      <family val="0"/>
    </font>
    <font>
      <b/>
      <sz val="18"/>
      <name val="DV_Divyae"/>
      <family val="0"/>
    </font>
    <font>
      <b/>
      <sz val="14"/>
      <name val="Arial Narrow"/>
      <family val="2"/>
    </font>
    <font>
      <b/>
      <sz val="16"/>
      <name val="DV_Divyae"/>
      <family val="0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0"/>
      <name val="Mangal"/>
      <family val="0"/>
    </font>
    <font>
      <sz val="10"/>
      <name val="DV_Divyae"/>
      <family val="0"/>
    </font>
    <font>
      <sz val="10"/>
      <color indexed="10"/>
      <name val="Courier"/>
      <family val="0"/>
    </font>
    <font>
      <b/>
      <sz val="13"/>
      <name val="Rupee Foradian"/>
      <family val="2"/>
    </font>
    <font>
      <sz val="14"/>
      <name val="DV_Divyae"/>
      <family val="0"/>
    </font>
    <font>
      <b/>
      <sz val="11"/>
      <name val="DV_Divya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 quotePrefix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 quotePrefix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" fontId="12" fillId="0" borderId="0" xfId="0" applyNumberFormat="1" applyFont="1" applyFill="1" applyBorder="1" applyAlignment="1">
      <alignment vertical="center"/>
    </xf>
    <xf numFmtId="1" fontId="19" fillId="0" borderId="0" xfId="0" applyNumberFormat="1" applyFont="1" applyFill="1" applyBorder="1" applyAlignment="1">
      <alignment vertical="center"/>
    </xf>
    <xf numFmtId="1" fontId="11" fillId="0" borderId="0" xfId="0" applyNumberFormat="1" applyFont="1" applyFill="1" applyBorder="1" applyAlignment="1">
      <alignment vertical="center"/>
    </xf>
    <xf numFmtId="1" fontId="18" fillId="0" borderId="0" xfId="0" applyNumberFormat="1" applyFont="1" applyFill="1" applyBorder="1" applyAlignment="1">
      <alignment vertical="center"/>
    </xf>
    <xf numFmtId="1" fontId="2" fillId="0" borderId="0" xfId="0" applyNumberFormat="1" applyFont="1" applyFill="1" applyAlignment="1" applyProtection="1">
      <alignment vertical="center"/>
      <protection/>
    </xf>
    <xf numFmtId="1" fontId="12" fillId="0" borderId="1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1" fontId="22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3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2"/>
  <sheetViews>
    <sheetView tabSelected="1" view="pageBreakPreview" zoomScaleSheetLayoutView="100" workbookViewId="0" topLeftCell="A13">
      <selection activeCell="E30" sqref="E30"/>
    </sheetView>
  </sheetViews>
  <sheetFormatPr defaultColWidth="9.00390625" defaultRowHeight="12.75"/>
  <cols>
    <col min="1" max="1" width="3.625" style="31" customWidth="1"/>
    <col min="2" max="2" width="2.375" style="31" customWidth="1"/>
    <col min="3" max="3" width="23.625" style="31" customWidth="1"/>
    <col min="4" max="19" width="9.625" style="31" customWidth="1"/>
    <col min="20" max="20" width="1.625" style="31" customWidth="1"/>
    <col min="21" max="21" width="3.375" style="31" customWidth="1"/>
    <col min="22" max="22" width="2.125" style="31" customWidth="1"/>
    <col min="23" max="23" width="22.375" style="31" customWidth="1"/>
    <col min="24" max="16384" width="9.00390625" style="31" customWidth="1"/>
  </cols>
  <sheetData>
    <row r="1" spans="1:28" s="1" customFormat="1" ht="30" customHeight="1">
      <c r="A1" s="43" t="s">
        <v>28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2" t="s">
        <v>54</v>
      </c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1"/>
      <c r="Y1" s="41"/>
      <c r="Z1" s="41"/>
      <c r="AA1" s="41"/>
      <c r="AB1" s="41"/>
    </row>
    <row r="2" spans="1:28" s="1" customFormat="1" ht="30" customHeight="1">
      <c r="A2" s="43" t="s">
        <v>51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2" t="s">
        <v>13</v>
      </c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1"/>
      <c r="Y2" s="41"/>
      <c r="Z2" s="41"/>
      <c r="AA2" s="41"/>
      <c r="AB2" s="41"/>
    </row>
    <row r="3" spans="1:28" s="2" customFormat="1" ht="30" customHeight="1">
      <c r="A3" s="42" t="s">
        <v>29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 t="s">
        <v>45</v>
      </c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1"/>
      <c r="Y3" s="41"/>
      <c r="Z3" s="41"/>
      <c r="AA3" s="41"/>
      <c r="AB3" s="41"/>
    </row>
    <row r="4" spans="1:28" s="4" customFormat="1" ht="30" customHeight="1">
      <c r="A4" s="18"/>
      <c r="B4" s="18"/>
      <c r="C4" s="3"/>
      <c r="J4" s="44" t="s">
        <v>10</v>
      </c>
      <c r="K4" s="44"/>
      <c r="L4" s="49" t="s">
        <v>48</v>
      </c>
      <c r="M4" s="49"/>
      <c r="N4" s="49"/>
      <c r="O4" s="49"/>
      <c r="P4" s="49"/>
      <c r="Q4" s="17"/>
      <c r="R4" s="17"/>
      <c r="S4" s="17"/>
      <c r="Z4" s="6"/>
      <c r="AA4" s="6"/>
      <c r="AB4" s="6"/>
    </row>
    <row r="5" spans="1:23" s="4" customFormat="1" ht="27" customHeight="1">
      <c r="A5" s="48" t="s">
        <v>8</v>
      </c>
      <c r="B5" s="48"/>
      <c r="C5" s="48"/>
      <c r="D5" s="19" t="s">
        <v>32</v>
      </c>
      <c r="E5" s="19" t="s">
        <v>42</v>
      </c>
      <c r="F5" s="19" t="s">
        <v>43</v>
      </c>
      <c r="G5" s="19" t="s">
        <v>44</v>
      </c>
      <c r="H5" s="19" t="s">
        <v>46</v>
      </c>
      <c r="I5" s="19" t="s">
        <v>47</v>
      </c>
      <c r="J5" s="19" t="s">
        <v>49</v>
      </c>
      <c r="K5" s="19" t="s">
        <v>50</v>
      </c>
      <c r="L5" s="19" t="s">
        <v>32</v>
      </c>
      <c r="M5" s="19" t="s">
        <v>42</v>
      </c>
      <c r="N5" s="19" t="s">
        <v>43</v>
      </c>
      <c r="O5" s="19" t="s">
        <v>44</v>
      </c>
      <c r="P5" s="19" t="s">
        <v>46</v>
      </c>
      <c r="Q5" s="19" t="s">
        <v>47</v>
      </c>
      <c r="R5" s="19" t="s">
        <v>49</v>
      </c>
      <c r="S5" s="19" t="s">
        <v>50</v>
      </c>
      <c r="T5" s="46" t="s">
        <v>0</v>
      </c>
      <c r="U5" s="46"/>
      <c r="V5" s="46"/>
      <c r="W5" s="46"/>
    </row>
    <row r="6" spans="1:23" s="15" customFormat="1" ht="27" customHeight="1">
      <c r="A6" s="47">
        <v>1</v>
      </c>
      <c r="B6" s="47"/>
      <c r="C6" s="47"/>
      <c r="D6" s="20">
        <v>2</v>
      </c>
      <c r="E6" s="20">
        <v>3</v>
      </c>
      <c r="F6" s="20">
        <v>4</v>
      </c>
      <c r="G6" s="20">
        <v>5</v>
      </c>
      <c r="H6" s="20">
        <v>6</v>
      </c>
      <c r="I6" s="20">
        <v>7</v>
      </c>
      <c r="J6" s="20">
        <v>8</v>
      </c>
      <c r="K6" s="20">
        <v>9</v>
      </c>
      <c r="L6" s="20">
        <v>10</v>
      </c>
      <c r="M6" s="20">
        <v>11</v>
      </c>
      <c r="N6" s="20">
        <v>12</v>
      </c>
      <c r="O6" s="20">
        <v>13</v>
      </c>
      <c r="P6" s="20">
        <v>14</v>
      </c>
      <c r="Q6" s="20">
        <v>15</v>
      </c>
      <c r="R6" s="20">
        <v>16</v>
      </c>
      <c r="S6" s="20">
        <v>17</v>
      </c>
      <c r="T6" s="47">
        <v>1</v>
      </c>
      <c r="U6" s="47"/>
      <c r="V6" s="47"/>
      <c r="W6" s="47"/>
    </row>
    <row r="7" spans="1:23" s="5" customFormat="1" ht="25.5" customHeight="1">
      <c r="A7" s="12">
        <v>1</v>
      </c>
      <c r="B7" s="12"/>
      <c r="C7" s="7" t="s">
        <v>14</v>
      </c>
      <c r="D7" s="33">
        <f aca="true" t="shared" si="0" ref="D7:P7">D8+D9</f>
        <v>178619.00250648073</v>
      </c>
      <c r="E7" s="33">
        <f t="shared" si="0"/>
        <v>194562.36650725757</v>
      </c>
      <c r="F7" s="33">
        <f t="shared" si="0"/>
        <v>221288.6606844713</v>
      </c>
      <c r="G7" s="33">
        <f t="shared" si="0"/>
        <v>260288.37827619183</v>
      </c>
      <c r="H7" s="33">
        <f t="shared" si="0"/>
        <v>312077.8105846979</v>
      </c>
      <c r="I7" s="33">
        <f t="shared" si="0"/>
        <v>353385.06102935364</v>
      </c>
      <c r="J7" s="33">
        <f t="shared" si="0"/>
        <v>417431.1827435278</v>
      </c>
      <c r="K7" s="33">
        <f t="shared" si="0"/>
        <v>481315.38895393733</v>
      </c>
      <c r="L7" s="32">
        <f t="shared" si="0"/>
        <v>178619.00250648073</v>
      </c>
      <c r="M7" s="32">
        <f t="shared" si="0"/>
        <v>185006.5547921149</v>
      </c>
      <c r="N7" s="33">
        <f t="shared" si="0"/>
        <v>190137.17985366436</v>
      </c>
      <c r="O7" s="33">
        <f t="shared" si="0"/>
        <v>196643.4651298317</v>
      </c>
      <c r="P7" s="33">
        <f t="shared" si="0"/>
        <v>202697.06138317136</v>
      </c>
      <c r="Q7" s="33">
        <f>Q8+Q9</f>
        <v>214224.95274866556</v>
      </c>
      <c r="R7" s="33">
        <f>R8+R9</f>
        <v>220553.21678300976</v>
      </c>
      <c r="S7" s="33">
        <f>S8+S9</f>
        <v>233106.7845146185</v>
      </c>
      <c r="T7" s="16"/>
      <c r="U7" s="12">
        <v>1</v>
      </c>
      <c r="V7" s="12"/>
      <c r="W7" s="16" t="s">
        <v>3</v>
      </c>
    </row>
    <row r="8" spans="1:23" s="4" customFormat="1" ht="25.5" customHeight="1">
      <c r="A8" s="13">
        <v>1.1</v>
      </c>
      <c r="B8" s="11"/>
      <c r="C8" s="8" t="s">
        <v>9</v>
      </c>
      <c r="D8" s="34">
        <v>102335.03</v>
      </c>
      <c r="E8" s="34">
        <v>110519.63</v>
      </c>
      <c r="F8" s="34">
        <v>123576.21</v>
      </c>
      <c r="G8" s="34">
        <v>141391.81</v>
      </c>
      <c r="H8" s="34">
        <v>161223.34</v>
      </c>
      <c r="I8" s="34">
        <v>184021.84</v>
      </c>
      <c r="J8" s="34">
        <v>206276.34</v>
      </c>
      <c r="K8" s="34">
        <v>240663.19</v>
      </c>
      <c r="L8" s="34">
        <v>102335.03</v>
      </c>
      <c r="M8" s="34">
        <v>107393.78</v>
      </c>
      <c r="N8" s="34">
        <v>111202.93</v>
      </c>
      <c r="O8" s="34">
        <v>116294.81</v>
      </c>
      <c r="P8" s="34">
        <v>120716.26</v>
      </c>
      <c r="Q8" s="34">
        <v>130687.23</v>
      </c>
      <c r="R8" s="34">
        <v>135529.47</v>
      </c>
      <c r="S8" s="34">
        <v>146299.12</v>
      </c>
      <c r="T8" s="15"/>
      <c r="U8" s="13">
        <v>1.1</v>
      </c>
      <c r="V8" s="11"/>
      <c r="W8" s="15" t="s">
        <v>4</v>
      </c>
    </row>
    <row r="9" spans="1:23" s="4" customFormat="1" ht="25.5" customHeight="1">
      <c r="A9" s="13">
        <v>1.2</v>
      </c>
      <c r="B9" s="11"/>
      <c r="C9" s="8" t="s">
        <v>15</v>
      </c>
      <c r="D9" s="34">
        <v>76283.97250648074</v>
      </c>
      <c r="E9" s="34">
        <v>84042.73650725758</v>
      </c>
      <c r="F9" s="34">
        <v>97712.4506844713</v>
      </c>
      <c r="G9" s="34">
        <v>118896.56827619181</v>
      </c>
      <c r="H9" s="34">
        <v>150854.47058469785</v>
      </c>
      <c r="I9" s="34">
        <v>169363.22102935362</v>
      </c>
      <c r="J9" s="34">
        <v>211154.8427435278</v>
      </c>
      <c r="K9" s="34">
        <v>240652.19895393736</v>
      </c>
      <c r="L9" s="34">
        <v>76283.97250648074</v>
      </c>
      <c r="M9" s="34">
        <v>77612.77479211491</v>
      </c>
      <c r="N9" s="34">
        <v>78934.24985366437</v>
      </c>
      <c r="O9" s="34">
        <v>80348.65512983168</v>
      </c>
      <c r="P9" s="34">
        <v>81980.80138317135</v>
      </c>
      <c r="Q9" s="34">
        <v>83537.72274866556</v>
      </c>
      <c r="R9" s="34">
        <v>85023.74678300977</v>
      </c>
      <c r="S9" s="34">
        <v>86807.66451461852</v>
      </c>
      <c r="T9" s="15"/>
      <c r="U9" s="13">
        <v>1.2</v>
      </c>
      <c r="V9" s="11"/>
      <c r="W9" s="15" t="s">
        <v>5</v>
      </c>
    </row>
    <row r="10" spans="1:23" s="5" customFormat="1" ht="25.5" customHeight="1">
      <c r="A10" s="12">
        <v>2</v>
      </c>
      <c r="B10" s="12"/>
      <c r="C10" s="21" t="s">
        <v>24</v>
      </c>
      <c r="D10" s="32">
        <f aca="true" t="shared" si="1" ref="D10:P10">D12+D13</f>
        <v>12107.740000000002</v>
      </c>
      <c r="E10" s="32">
        <f t="shared" si="1"/>
        <v>13159.98</v>
      </c>
      <c r="F10" s="32">
        <f t="shared" si="1"/>
        <v>14863.739999999998</v>
      </c>
      <c r="G10" s="32">
        <f t="shared" si="1"/>
        <v>17169.36</v>
      </c>
      <c r="H10" s="32">
        <f t="shared" si="1"/>
        <v>20749.41</v>
      </c>
      <c r="I10" s="32">
        <f t="shared" si="1"/>
        <v>23237.739999999998</v>
      </c>
      <c r="J10" s="32">
        <f t="shared" si="1"/>
        <v>26312.77</v>
      </c>
      <c r="K10" s="32">
        <f t="shared" si="1"/>
        <v>31081.85</v>
      </c>
      <c r="L10" s="33">
        <f t="shared" si="1"/>
        <v>12107.740000000002</v>
      </c>
      <c r="M10" s="33">
        <f t="shared" si="1"/>
        <v>12757.07</v>
      </c>
      <c r="N10" s="32">
        <f t="shared" si="1"/>
        <v>13335.349999999999</v>
      </c>
      <c r="O10" s="32">
        <f t="shared" si="1"/>
        <v>14126.880000000001</v>
      </c>
      <c r="P10" s="32">
        <f t="shared" si="1"/>
        <v>15541.900000000001</v>
      </c>
      <c r="Q10" s="32">
        <f>Q12+Q13</f>
        <v>16625.26</v>
      </c>
      <c r="R10" s="32">
        <f>R12+R13</f>
        <v>17444.5</v>
      </c>
      <c r="S10" s="32">
        <f>S12+S13</f>
        <v>19044.31</v>
      </c>
      <c r="T10" s="16"/>
      <c r="U10" s="12">
        <v>2</v>
      </c>
      <c r="V10" s="12"/>
      <c r="W10" s="17" t="s">
        <v>23</v>
      </c>
    </row>
    <row r="11" spans="1:23" s="5" customFormat="1" ht="25.5" customHeight="1">
      <c r="A11" s="12"/>
      <c r="B11" s="12"/>
      <c r="C11" s="7" t="s">
        <v>16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16"/>
      <c r="U11" s="12"/>
      <c r="V11" s="12"/>
      <c r="W11" s="16" t="s">
        <v>11</v>
      </c>
    </row>
    <row r="12" spans="1:23" s="4" customFormat="1" ht="25.5" customHeight="1">
      <c r="A12" s="13">
        <v>2.1</v>
      </c>
      <c r="B12" s="11"/>
      <c r="C12" s="8" t="s">
        <v>9</v>
      </c>
      <c r="D12" s="34">
        <v>8691.03</v>
      </c>
      <c r="E12" s="34">
        <v>9340.63</v>
      </c>
      <c r="F12" s="34">
        <v>10461.21</v>
      </c>
      <c r="G12" s="34">
        <v>12020.81</v>
      </c>
      <c r="H12" s="34">
        <v>14400.34</v>
      </c>
      <c r="I12" s="34">
        <v>16104.84</v>
      </c>
      <c r="J12" s="34">
        <v>18135.34</v>
      </c>
      <c r="K12" s="34">
        <v>21209.19</v>
      </c>
      <c r="L12" s="34">
        <v>8691.03</v>
      </c>
      <c r="M12" s="34">
        <v>9076.46</v>
      </c>
      <c r="N12" s="34">
        <v>9413.73</v>
      </c>
      <c r="O12" s="34">
        <v>9887.11</v>
      </c>
      <c r="P12" s="34">
        <v>10782.26</v>
      </c>
      <c r="Q12" s="34">
        <v>11437.23</v>
      </c>
      <c r="R12" s="34">
        <v>11915.47</v>
      </c>
      <c r="S12" s="34">
        <v>12893.12</v>
      </c>
      <c r="T12" s="15"/>
      <c r="U12" s="13">
        <v>2.1</v>
      </c>
      <c r="V12" s="11"/>
      <c r="W12" s="15" t="s">
        <v>4</v>
      </c>
    </row>
    <row r="13" spans="1:23" s="4" customFormat="1" ht="25.5" customHeight="1">
      <c r="A13" s="13">
        <v>2.2</v>
      </c>
      <c r="B13" s="13"/>
      <c r="C13" s="9" t="s">
        <v>15</v>
      </c>
      <c r="D13" s="34">
        <v>3416.71</v>
      </c>
      <c r="E13" s="34">
        <v>3819.35</v>
      </c>
      <c r="F13" s="34">
        <v>4402.53</v>
      </c>
      <c r="G13" s="34">
        <v>5148.55</v>
      </c>
      <c r="H13" s="34">
        <v>6349.07</v>
      </c>
      <c r="I13" s="34">
        <v>7132.9</v>
      </c>
      <c r="J13" s="34">
        <v>8177.43</v>
      </c>
      <c r="K13" s="34">
        <v>9872.66</v>
      </c>
      <c r="L13" s="34">
        <v>3416.71</v>
      </c>
      <c r="M13" s="34">
        <v>3680.61</v>
      </c>
      <c r="N13" s="34">
        <v>3921.62</v>
      </c>
      <c r="O13" s="34">
        <v>4239.77</v>
      </c>
      <c r="P13" s="34">
        <v>4759.64</v>
      </c>
      <c r="Q13" s="34">
        <v>5188.03</v>
      </c>
      <c r="R13" s="34">
        <v>5529.03</v>
      </c>
      <c r="S13" s="34">
        <v>6151.19</v>
      </c>
      <c r="T13" s="15"/>
      <c r="U13" s="13">
        <v>2.2</v>
      </c>
      <c r="V13" s="11"/>
      <c r="W13" s="15" t="s">
        <v>5</v>
      </c>
    </row>
    <row r="14" spans="1:23" s="4" customFormat="1" ht="25.5" customHeight="1">
      <c r="A14" s="12">
        <v>3</v>
      </c>
      <c r="B14" s="12"/>
      <c r="C14" s="22" t="s">
        <v>52</v>
      </c>
      <c r="D14" s="32">
        <f aca="true" t="shared" si="2" ref="D14:Q14">D15+D18+D19+D20+D21+D22+D23</f>
        <v>268056.5389426331</v>
      </c>
      <c r="E14" s="32">
        <f t="shared" si="2"/>
        <v>311430.99100936204</v>
      </c>
      <c r="F14" s="32">
        <f t="shared" si="2"/>
        <v>373776.81602818234</v>
      </c>
      <c r="G14" s="32">
        <f t="shared" si="2"/>
        <v>444833.1040943151</v>
      </c>
      <c r="H14" s="32">
        <f t="shared" si="2"/>
        <v>553273.0516347486</v>
      </c>
      <c r="I14" s="32">
        <f>I15+I18+I19+I20+I21+I22+I23</f>
        <v>638043.7105318347</v>
      </c>
      <c r="J14" s="32">
        <f>J15+J18+J19+J20+J21+J22+J23</f>
        <v>762268.6131356388</v>
      </c>
      <c r="K14" s="32">
        <f>K15+K18+K19+K20+K21+K22+K23</f>
        <v>912836.0633380983</v>
      </c>
      <c r="L14" s="32">
        <f t="shared" si="2"/>
        <v>268056.5389426331</v>
      </c>
      <c r="M14" s="32">
        <f t="shared" si="2"/>
        <v>296838.7249980717</v>
      </c>
      <c r="N14" s="32">
        <f t="shared" si="2"/>
        <v>327081.5766875544</v>
      </c>
      <c r="O14" s="32">
        <f t="shared" si="2"/>
        <v>354466.98603083234</v>
      </c>
      <c r="P14" s="32">
        <f t="shared" si="2"/>
        <v>393026.93671760766</v>
      </c>
      <c r="Q14" s="32">
        <f t="shared" si="2"/>
        <v>423104.2050813517</v>
      </c>
      <c r="R14" s="32">
        <f>R15+R18+R19+R20+R21+R22+R23</f>
        <v>449776.826319412</v>
      </c>
      <c r="S14" s="32">
        <f>S15+S18+S19+S20+S21+S22+S23</f>
        <v>496489.6936601094</v>
      </c>
      <c r="T14" s="16"/>
      <c r="U14" s="12">
        <v>3</v>
      </c>
      <c r="V14" s="12"/>
      <c r="W14" s="17" t="s">
        <v>55</v>
      </c>
    </row>
    <row r="15" spans="1:23" s="4" customFormat="1" ht="25.5" customHeight="1">
      <c r="A15" s="13">
        <v>3.1</v>
      </c>
      <c r="B15" s="11"/>
      <c r="C15" s="10" t="s">
        <v>17</v>
      </c>
      <c r="D15" s="35">
        <f aca="true" t="shared" si="3" ref="D15:P15">D16+D17</f>
        <v>166511.26250648074</v>
      </c>
      <c r="E15" s="35">
        <f t="shared" si="3"/>
        <v>181402.3865072576</v>
      </c>
      <c r="F15" s="35">
        <f t="shared" si="3"/>
        <v>206424.92068447132</v>
      </c>
      <c r="G15" s="35">
        <f t="shared" si="3"/>
        <v>243119.01827619184</v>
      </c>
      <c r="H15" s="35">
        <f t="shared" si="3"/>
        <v>291328.40058469784</v>
      </c>
      <c r="I15" s="35">
        <v>330147.32102935365</v>
      </c>
      <c r="J15" s="35">
        <v>391118.4127435278</v>
      </c>
      <c r="K15" s="35">
        <v>450233.53895393736</v>
      </c>
      <c r="L15" s="35">
        <f t="shared" si="3"/>
        <v>166511.26250648074</v>
      </c>
      <c r="M15" s="35">
        <f t="shared" si="3"/>
        <v>172249.48479211493</v>
      </c>
      <c r="N15" s="35">
        <f t="shared" si="3"/>
        <v>176801.82985366439</v>
      </c>
      <c r="O15" s="35">
        <f t="shared" si="3"/>
        <v>182516.58512983168</v>
      </c>
      <c r="P15" s="35">
        <f t="shared" si="3"/>
        <v>187155.16138317133</v>
      </c>
      <c r="Q15" s="35">
        <v>197599.69274866558</v>
      </c>
      <c r="R15" s="35">
        <v>203108.71678300976</v>
      </c>
      <c r="S15" s="35">
        <v>214062.47451461852</v>
      </c>
      <c r="T15" s="15"/>
      <c r="U15" s="13">
        <v>3.1</v>
      </c>
      <c r="V15" s="11"/>
      <c r="W15" s="15" t="s">
        <v>6</v>
      </c>
    </row>
    <row r="16" spans="1:23" s="4" customFormat="1" ht="25.5" customHeight="1">
      <c r="A16" s="45" t="s">
        <v>1</v>
      </c>
      <c r="B16" s="45"/>
      <c r="C16" s="8" t="s">
        <v>9</v>
      </c>
      <c r="D16" s="34">
        <v>93644</v>
      </c>
      <c r="E16" s="34">
        <v>101179</v>
      </c>
      <c r="F16" s="34">
        <v>113115</v>
      </c>
      <c r="G16" s="34">
        <v>129371</v>
      </c>
      <c r="H16" s="34">
        <v>146823</v>
      </c>
      <c r="I16" s="34">
        <v>167917</v>
      </c>
      <c r="J16" s="34">
        <v>188141</v>
      </c>
      <c r="K16" s="34">
        <v>219454</v>
      </c>
      <c r="L16" s="34">
        <v>93644</v>
      </c>
      <c r="M16" s="34">
        <v>98317.32</v>
      </c>
      <c r="N16" s="34">
        <v>101789.2</v>
      </c>
      <c r="O16" s="34">
        <v>106407.7</v>
      </c>
      <c r="P16" s="34">
        <v>109934</v>
      </c>
      <c r="Q16" s="34">
        <v>119250</v>
      </c>
      <c r="R16" s="34">
        <v>123614</v>
      </c>
      <c r="S16" s="34">
        <v>133406</v>
      </c>
      <c r="T16" s="15"/>
      <c r="U16" s="45" t="s">
        <v>1</v>
      </c>
      <c r="V16" s="45"/>
      <c r="W16" s="15" t="s">
        <v>4</v>
      </c>
    </row>
    <row r="17" spans="1:23" s="4" customFormat="1" ht="25.5" customHeight="1">
      <c r="A17" s="45" t="s">
        <v>2</v>
      </c>
      <c r="B17" s="45"/>
      <c r="C17" s="8" t="s">
        <v>15</v>
      </c>
      <c r="D17" s="34">
        <v>72867.26250648075</v>
      </c>
      <c r="E17" s="34">
        <v>80223.38650725757</v>
      </c>
      <c r="F17" s="34">
        <v>93309.9206844713</v>
      </c>
      <c r="G17" s="34">
        <v>113748.01827619183</v>
      </c>
      <c r="H17" s="34">
        <v>144505.40058469784</v>
      </c>
      <c r="I17" s="34">
        <v>162230.32102935362</v>
      </c>
      <c r="J17" s="34">
        <v>202977.41274352782</v>
      </c>
      <c r="K17" s="34">
        <v>230779.53895393736</v>
      </c>
      <c r="L17" s="34">
        <v>72867.26250648075</v>
      </c>
      <c r="M17" s="34">
        <v>73932.16479211491</v>
      </c>
      <c r="N17" s="34">
        <v>75012.62985366437</v>
      </c>
      <c r="O17" s="34">
        <v>76108.88512983167</v>
      </c>
      <c r="P17" s="34">
        <v>77221.16138317135</v>
      </c>
      <c r="Q17" s="34">
        <v>78349.69274866556</v>
      </c>
      <c r="R17" s="34">
        <v>79494.71678300978</v>
      </c>
      <c r="S17" s="34">
        <v>80656.47451461852</v>
      </c>
      <c r="T17" s="15"/>
      <c r="U17" s="45" t="s">
        <v>2</v>
      </c>
      <c r="V17" s="45"/>
      <c r="W17" s="15" t="s">
        <v>5</v>
      </c>
    </row>
    <row r="18" spans="1:23" s="4" customFormat="1" ht="25.5" customHeight="1">
      <c r="A18" s="13">
        <v>3.2</v>
      </c>
      <c r="B18" s="11"/>
      <c r="C18" s="8" t="s">
        <v>18</v>
      </c>
      <c r="D18" s="34">
        <v>4782.438455167936</v>
      </c>
      <c r="E18" s="34">
        <v>6361.567762922496</v>
      </c>
      <c r="F18" s="34">
        <v>8564.013055860049</v>
      </c>
      <c r="G18" s="34">
        <v>11683.188965561149</v>
      </c>
      <c r="H18" s="34">
        <v>15756.715397939175</v>
      </c>
      <c r="I18" s="34">
        <v>22348.434726824646</v>
      </c>
      <c r="J18" s="34">
        <v>31119.317939350232</v>
      </c>
      <c r="K18" s="34">
        <v>42616.99391124668</v>
      </c>
      <c r="L18" s="34">
        <v>4782.438455167936</v>
      </c>
      <c r="M18" s="34">
        <v>6105.622884440615</v>
      </c>
      <c r="N18" s="34">
        <v>7688.032735146994</v>
      </c>
      <c r="O18" s="34">
        <v>9866.882173930808</v>
      </c>
      <c r="P18" s="34">
        <v>12184.875976645539</v>
      </c>
      <c r="Q18" s="34">
        <v>15384.78306759912</v>
      </c>
      <c r="R18" s="34">
        <v>19423.121515169743</v>
      </c>
      <c r="S18" s="34">
        <v>24533.37279218723</v>
      </c>
      <c r="T18" s="15"/>
      <c r="U18" s="13">
        <v>3.2</v>
      </c>
      <c r="V18" s="11"/>
      <c r="W18" s="15" t="s">
        <v>7</v>
      </c>
    </row>
    <row r="19" spans="1:23" s="4" customFormat="1" ht="25.5" customHeight="1">
      <c r="A19" s="13">
        <v>3.3</v>
      </c>
      <c r="B19" s="11"/>
      <c r="C19" s="28" t="s">
        <v>39</v>
      </c>
      <c r="D19" s="34">
        <v>1874.6620675104525</v>
      </c>
      <c r="E19" s="34">
        <v>2272.214141114321</v>
      </c>
      <c r="F19" s="34">
        <v>2843.955151844181</v>
      </c>
      <c r="G19" s="34">
        <v>3559.2832195392843</v>
      </c>
      <c r="H19" s="34">
        <v>4580.08707250244</v>
      </c>
      <c r="I19" s="34">
        <v>6107.776242849544</v>
      </c>
      <c r="J19" s="34">
        <v>7946.250945374257</v>
      </c>
      <c r="K19" s="34">
        <v>10198.676350395775</v>
      </c>
      <c r="L19" s="34">
        <v>1874.6620675104525</v>
      </c>
      <c r="M19" s="34">
        <v>2183.502266980926</v>
      </c>
      <c r="N19" s="34">
        <v>2549.9661346872995</v>
      </c>
      <c r="O19" s="34">
        <v>2985.8465874619096</v>
      </c>
      <c r="P19" s="34">
        <v>3505.510752882046</v>
      </c>
      <c r="Q19" s="34">
        <v>4126.484498508447</v>
      </c>
      <c r="R19" s="34">
        <v>4870.172674999397</v>
      </c>
      <c r="S19" s="34">
        <v>5762.746961108717</v>
      </c>
      <c r="T19" s="15"/>
      <c r="U19" s="13">
        <v>3.3</v>
      </c>
      <c r="V19" s="11"/>
      <c r="W19" s="15" t="s">
        <v>33</v>
      </c>
    </row>
    <row r="20" spans="1:23" s="4" customFormat="1" ht="25.5" customHeight="1">
      <c r="A20" s="13">
        <v>3.4</v>
      </c>
      <c r="B20" s="11"/>
      <c r="C20" s="27" t="s">
        <v>40</v>
      </c>
      <c r="D20" s="34">
        <v>65175.104613569296</v>
      </c>
      <c r="E20" s="34">
        <v>86187.85591562731</v>
      </c>
      <c r="F20" s="34">
        <v>112983.61131786965</v>
      </c>
      <c r="G20" s="34">
        <v>134114.5705789904</v>
      </c>
      <c r="H20" s="34">
        <v>175801.5384465674</v>
      </c>
      <c r="I20" s="34">
        <v>193863.041395473</v>
      </c>
      <c r="J20" s="34">
        <v>222432.2798272841</v>
      </c>
      <c r="K20" s="34">
        <v>271131.0782764477</v>
      </c>
      <c r="L20" s="34">
        <v>65175.104613569296</v>
      </c>
      <c r="M20" s="34">
        <v>82514.8993078917</v>
      </c>
      <c r="N20" s="34">
        <v>101466.89075800501</v>
      </c>
      <c r="O20" s="34">
        <v>114867.9511559096</v>
      </c>
      <c r="P20" s="34">
        <v>139250.56968009548</v>
      </c>
      <c r="Q20" s="34">
        <v>147092.94253202595</v>
      </c>
      <c r="R20" s="34">
        <v>153963.60599147007</v>
      </c>
      <c r="S20" s="34">
        <v>172331.52783276196</v>
      </c>
      <c r="T20" s="15"/>
      <c r="U20" s="13">
        <v>3.4</v>
      </c>
      <c r="V20" s="11"/>
      <c r="W20" s="15" t="s">
        <v>34</v>
      </c>
    </row>
    <row r="21" spans="1:23" s="4" customFormat="1" ht="25.5" customHeight="1">
      <c r="A21" s="13">
        <v>3.5</v>
      </c>
      <c r="B21" s="14"/>
      <c r="C21" s="8" t="s">
        <v>19</v>
      </c>
      <c r="D21" s="34">
        <v>9290.536967248163</v>
      </c>
      <c r="E21" s="34">
        <v>10471.976725557482</v>
      </c>
      <c r="F21" s="34">
        <v>12105.042833825888</v>
      </c>
      <c r="G21" s="34">
        <v>13917.373797690612</v>
      </c>
      <c r="H21" s="34">
        <v>16432.47509371826</v>
      </c>
      <c r="I21" s="34">
        <v>19989.311003949813</v>
      </c>
      <c r="J21" s="34">
        <v>23855.732238126155</v>
      </c>
      <c r="K21" s="34">
        <v>27976.318992840548</v>
      </c>
      <c r="L21" s="34">
        <v>9290.536967248163</v>
      </c>
      <c r="M21" s="34">
        <v>10048.908270031512</v>
      </c>
      <c r="N21" s="34">
        <v>10869.466019643096</v>
      </c>
      <c r="O21" s="34">
        <v>11757.309504722836</v>
      </c>
      <c r="P21" s="34">
        <v>12717.956155579108</v>
      </c>
      <c r="Q21" s="34">
        <v>13757.375831805595</v>
      </c>
      <c r="R21" s="34">
        <v>14882.027921482655</v>
      </c>
      <c r="S21" s="34">
        <v>16098.901482513238</v>
      </c>
      <c r="T21" s="15"/>
      <c r="U21" s="13">
        <v>3.5</v>
      </c>
      <c r="V21" s="14"/>
      <c r="W21" s="15" t="s">
        <v>12</v>
      </c>
    </row>
    <row r="22" spans="1:23" s="4" customFormat="1" ht="25.5" customHeight="1">
      <c r="A22" s="13">
        <v>3.6</v>
      </c>
      <c r="B22" s="14"/>
      <c r="C22" s="28" t="s">
        <v>38</v>
      </c>
      <c r="D22" s="34">
        <v>4046.81993548382</v>
      </c>
      <c r="E22" s="34">
        <v>4482.145799171333</v>
      </c>
      <c r="F22" s="34">
        <v>5097.3195330184335</v>
      </c>
      <c r="G22" s="34">
        <v>5772.8302884069135</v>
      </c>
      <c r="H22" s="34">
        <v>6723.134060555362</v>
      </c>
      <c r="I22" s="34">
        <v>8075.793340722065</v>
      </c>
      <c r="J22" s="34">
        <v>9531.051332347613</v>
      </c>
      <c r="K22" s="34">
        <v>11065.282483426388</v>
      </c>
      <c r="L22" s="34">
        <v>4046.81993548382</v>
      </c>
      <c r="M22" s="34">
        <v>4300.838360975244</v>
      </c>
      <c r="N22" s="34">
        <v>4577.277783287413</v>
      </c>
      <c r="O22" s="34">
        <v>4878.122659197536</v>
      </c>
      <c r="P22" s="34">
        <v>5205.533412431553</v>
      </c>
      <c r="Q22" s="34">
        <v>5561.862056389996</v>
      </c>
      <c r="R22" s="34">
        <v>5949.669205034846</v>
      </c>
      <c r="S22" s="34">
        <v>6371.742595350266</v>
      </c>
      <c r="T22" s="15"/>
      <c r="U22" s="13">
        <v>3.6</v>
      </c>
      <c r="V22" s="14"/>
      <c r="W22" s="15" t="s">
        <v>35</v>
      </c>
    </row>
    <row r="23" spans="1:23" s="4" customFormat="1" ht="25.5" customHeight="1">
      <c r="A23" s="13">
        <v>3.7</v>
      </c>
      <c r="B23" s="14"/>
      <c r="C23" s="28" t="s">
        <v>37</v>
      </c>
      <c r="D23" s="34">
        <v>16375.714397172662</v>
      </c>
      <c r="E23" s="34">
        <v>20252.8441577115</v>
      </c>
      <c r="F23" s="34">
        <v>25757.95345129284</v>
      </c>
      <c r="G23" s="34">
        <v>32666.83896793482</v>
      </c>
      <c r="H23" s="34">
        <v>42650.70097876802</v>
      </c>
      <c r="I23" s="34">
        <v>57512.03279266198</v>
      </c>
      <c r="J23" s="34">
        <v>76265.56810962879</v>
      </c>
      <c r="K23" s="34">
        <v>99614.17436980389</v>
      </c>
      <c r="L23" s="34">
        <v>16375.714397172662</v>
      </c>
      <c r="M23" s="34">
        <v>19435.469115636708</v>
      </c>
      <c r="N23" s="34">
        <v>23128.113403120205</v>
      </c>
      <c r="O23" s="34">
        <v>27594.288819777976</v>
      </c>
      <c r="P23" s="34">
        <v>33007.329356802606</v>
      </c>
      <c r="Q23" s="34">
        <v>39581.064346357016</v>
      </c>
      <c r="R23" s="34">
        <v>47579.51222824553</v>
      </c>
      <c r="S23" s="34">
        <v>57328.927481569495</v>
      </c>
      <c r="T23" s="15"/>
      <c r="U23" s="13">
        <v>3.7</v>
      </c>
      <c r="V23" s="14"/>
      <c r="W23" s="15" t="s">
        <v>36</v>
      </c>
    </row>
    <row r="24" spans="1:23" s="5" customFormat="1" ht="25.5" customHeight="1">
      <c r="A24" s="12">
        <v>4</v>
      </c>
      <c r="B24" s="12"/>
      <c r="C24" s="21" t="s">
        <v>27</v>
      </c>
      <c r="D24" s="32">
        <v>1981</v>
      </c>
      <c r="E24" s="32">
        <v>2447</v>
      </c>
      <c r="F24" s="32">
        <v>4378</v>
      </c>
      <c r="G24" s="32">
        <v>4564</v>
      </c>
      <c r="H24" s="32">
        <v>6835</v>
      </c>
      <c r="I24" s="32">
        <v>4900</v>
      </c>
      <c r="J24" s="32">
        <v>6775</v>
      </c>
      <c r="K24" s="32">
        <v>8035</v>
      </c>
      <c r="L24" s="32">
        <v>1981</v>
      </c>
      <c r="M24" s="32">
        <v>2656.317846287451</v>
      </c>
      <c r="N24" s="32">
        <v>4917.443558351118</v>
      </c>
      <c r="O24" s="32">
        <v>5119.461581604038</v>
      </c>
      <c r="P24" s="32">
        <v>7223.6313675755655</v>
      </c>
      <c r="Q24" s="32">
        <v>5182.443151771549</v>
      </c>
      <c r="R24" s="32">
        <v>6754.062406539727</v>
      </c>
      <c r="S24" s="32">
        <v>7803.243663202875</v>
      </c>
      <c r="T24" s="16"/>
      <c r="U24" s="12">
        <v>4</v>
      </c>
      <c r="V24" s="12"/>
      <c r="W24" s="16" t="s">
        <v>26</v>
      </c>
    </row>
    <row r="25" spans="1:23" s="4" customFormat="1" ht="25.5" customHeight="1">
      <c r="A25" s="12">
        <v>5</v>
      </c>
      <c r="B25" s="14"/>
      <c r="C25" s="22" t="s">
        <v>57</v>
      </c>
      <c r="D25" s="32">
        <f aca="true" t="shared" si="4" ref="D25:S25">D14-D24</f>
        <v>266075.5389426331</v>
      </c>
      <c r="E25" s="32">
        <f t="shared" si="4"/>
        <v>308983.99100936204</v>
      </c>
      <c r="F25" s="32">
        <f t="shared" si="4"/>
        <v>369398.81602818234</v>
      </c>
      <c r="G25" s="32">
        <f t="shared" si="4"/>
        <v>440269.1040943151</v>
      </c>
      <c r="H25" s="32">
        <f t="shared" si="4"/>
        <v>546438.0516347486</v>
      </c>
      <c r="I25" s="32">
        <f t="shared" si="4"/>
        <v>633143.7105318347</v>
      </c>
      <c r="J25" s="32">
        <f t="shared" si="4"/>
        <v>755493.6131356388</v>
      </c>
      <c r="K25" s="32">
        <f t="shared" si="4"/>
        <v>904801.0633380983</v>
      </c>
      <c r="L25" s="32">
        <f t="shared" si="4"/>
        <v>266075.5389426331</v>
      </c>
      <c r="M25" s="32">
        <f t="shared" si="4"/>
        <v>294182.4071517842</v>
      </c>
      <c r="N25" s="32">
        <f t="shared" si="4"/>
        <v>322164.1331292033</v>
      </c>
      <c r="O25" s="32">
        <f t="shared" si="4"/>
        <v>349347.5244492283</v>
      </c>
      <c r="P25" s="32">
        <f t="shared" si="4"/>
        <v>385803.3053500321</v>
      </c>
      <c r="Q25" s="32">
        <f t="shared" si="4"/>
        <v>417921.7619295801</v>
      </c>
      <c r="R25" s="32">
        <f t="shared" si="4"/>
        <v>443022.76391287224</v>
      </c>
      <c r="S25" s="32">
        <f t="shared" si="4"/>
        <v>488686.44999690657</v>
      </c>
      <c r="T25" s="16"/>
      <c r="U25" s="12">
        <v>5</v>
      </c>
      <c r="V25" s="12"/>
      <c r="W25" s="16" t="s">
        <v>55</v>
      </c>
    </row>
    <row r="26" spans="1:23" s="4" customFormat="1" ht="25.5" customHeight="1">
      <c r="A26" s="11"/>
      <c r="B26" s="14"/>
      <c r="C26" s="7" t="s">
        <v>20</v>
      </c>
      <c r="D26" s="34"/>
      <c r="E26" s="34"/>
      <c r="F26" s="34"/>
      <c r="G26" s="34"/>
      <c r="H26" s="34"/>
      <c r="I26" s="34"/>
      <c r="J26" s="34"/>
      <c r="K26" s="34"/>
      <c r="L26" s="36"/>
      <c r="M26" s="36"/>
      <c r="N26" s="34"/>
      <c r="O26" s="34"/>
      <c r="P26" s="34"/>
      <c r="Q26" s="34"/>
      <c r="R26" s="34"/>
      <c r="S26" s="34"/>
      <c r="T26" s="15"/>
      <c r="U26" s="11"/>
      <c r="V26" s="14"/>
      <c r="W26" s="16" t="s">
        <v>25</v>
      </c>
    </row>
    <row r="27" spans="1:23" s="5" customFormat="1" ht="25.5" customHeight="1">
      <c r="A27" s="12">
        <v>6</v>
      </c>
      <c r="B27" s="12"/>
      <c r="C27" s="21" t="s">
        <v>22</v>
      </c>
      <c r="D27" s="32">
        <v>36309.091274526734</v>
      </c>
      <c r="E27" s="32">
        <v>40993.01357967014</v>
      </c>
      <c r="F27" s="32">
        <v>47695.07475055352</v>
      </c>
      <c r="G27" s="32">
        <v>56270.29128939615</v>
      </c>
      <c r="H27" s="32">
        <v>68475.26115018543</v>
      </c>
      <c r="I27" s="32">
        <v>80216.93056769442</v>
      </c>
      <c r="J27" s="32">
        <v>93956</v>
      </c>
      <c r="K27" s="32">
        <v>110679.02785620134</v>
      </c>
      <c r="L27" s="32">
        <v>36309.09127452674</v>
      </c>
      <c r="M27" s="32">
        <v>39674.29989451845</v>
      </c>
      <c r="N27" s="32">
        <v>42829.6792171901</v>
      </c>
      <c r="O27" s="32">
        <v>46650</v>
      </c>
      <c r="P27" s="32">
        <v>52008.95971683232</v>
      </c>
      <c r="Q27" s="32">
        <v>58357.838251736546</v>
      </c>
      <c r="R27" s="32">
        <v>63696.724290806014</v>
      </c>
      <c r="S27" s="32">
        <v>69709.14510212961</v>
      </c>
      <c r="T27" s="16"/>
      <c r="U27" s="12">
        <v>6</v>
      </c>
      <c r="V27" s="12"/>
      <c r="W27" s="17" t="s">
        <v>30</v>
      </c>
    </row>
    <row r="28" spans="1:23" s="5" customFormat="1" ht="25.5" customHeight="1">
      <c r="A28" s="12"/>
      <c r="B28" s="12"/>
      <c r="C28" s="21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16"/>
      <c r="U28" s="12"/>
      <c r="V28" s="12"/>
      <c r="W28" s="17" t="s">
        <v>31</v>
      </c>
    </row>
    <row r="29" spans="1:23" s="4" customFormat="1" ht="25.5" customHeight="1">
      <c r="A29" s="23">
        <v>7</v>
      </c>
      <c r="B29" s="23"/>
      <c r="C29" s="24" t="s">
        <v>53</v>
      </c>
      <c r="D29" s="37">
        <f aca="true" t="shared" si="5" ref="D29:L29">D25-D27</f>
        <v>229766.44766810635</v>
      </c>
      <c r="E29" s="37">
        <f t="shared" si="5"/>
        <v>267990.9774296919</v>
      </c>
      <c r="F29" s="37">
        <f t="shared" si="5"/>
        <v>321703.7412776288</v>
      </c>
      <c r="G29" s="37">
        <f t="shared" si="5"/>
        <v>383998.81280491897</v>
      </c>
      <c r="H29" s="37">
        <f t="shared" si="5"/>
        <v>477962.79048456316</v>
      </c>
      <c r="I29" s="37">
        <f t="shared" si="5"/>
        <v>552926.7799641404</v>
      </c>
      <c r="J29" s="37">
        <f t="shared" si="5"/>
        <v>661537.6131356388</v>
      </c>
      <c r="K29" s="37">
        <f>K25-K27</f>
        <v>794122.035481897</v>
      </c>
      <c r="L29" s="37">
        <f t="shared" si="5"/>
        <v>229766.44766810635</v>
      </c>
      <c r="M29" s="37">
        <f aca="true" t="shared" si="6" ref="M29:S29">M25-M27</f>
        <v>254508.10725726577</v>
      </c>
      <c r="N29" s="37">
        <f t="shared" si="6"/>
        <v>279334.4539120132</v>
      </c>
      <c r="O29" s="37">
        <f t="shared" si="6"/>
        <v>302697.5244492283</v>
      </c>
      <c r="P29" s="37">
        <f t="shared" si="6"/>
        <v>333794.3456331998</v>
      </c>
      <c r="Q29" s="37">
        <f t="shared" si="6"/>
        <v>359563.9236778436</v>
      </c>
      <c r="R29" s="37">
        <f t="shared" si="6"/>
        <v>379326.0396220662</v>
      </c>
      <c r="S29" s="37">
        <f t="shared" si="6"/>
        <v>418977.30489477696</v>
      </c>
      <c r="T29" s="25"/>
      <c r="U29" s="23">
        <v>7</v>
      </c>
      <c r="V29" s="23"/>
      <c r="W29" s="26" t="s">
        <v>56</v>
      </c>
    </row>
    <row r="30" spans="1:23" s="30" customFormat="1" ht="25.5" customHeight="1">
      <c r="A30" s="21" t="s">
        <v>21</v>
      </c>
      <c r="B30" s="21"/>
      <c r="C30" s="21"/>
      <c r="D30" s="29"/>
      <c r="E30" s="29"/>
      <c r="F30" s="29"/>
      <c r="G30" s="29"/>
      <c r="H30" s="29"/>
      <c r="I30" s="29"/>
      <c r="J30" s="29"/>
      <c r="K30" s="29"/>
      <c r="L30" s="16" t="s">
        <v>41</v>
      </c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</row>
    <row r="31" spans="4:19" s="30" customFormat="1" ht="19.5" customHeight="1">
      <c r="D31" s="38"/>
      <c r="E31" s="38"/>
      <c r="F31" s="38"/>
      <c r="G31" s="38"/>
      <c r="H31" s="38"/>
      <c r="I31" s="38"/>
      <c r="J31" s="38"/>
      <c r="K31" s="38"/>
      <c r="L31" s="40"/>
      <c r="M31" s="40"/>
      <c r="N31" s="40"/>
      <c r="O31" s="40"/>
      <c r="P31" s="40"/>
      <c r="Q31" s="40"/>
      <c r="R31" s="40"/>
      <c r="S31" s="40"/>
    </row>
    <row r="32" spans="4:19" ht="12"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</row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</sheetData>
  <mergeCells count="16">
    <mergeCell ref="J4:K4"/>
    <mergeCell ref="U16:V16"/>
    <mergeCell ref="U17:V17"/>
    <mergeCell ref="A16:B16"/>
    <mergeCell ref="T5:W5"/>
    <mergeCell ref="T6:W6"/>
    <mergeCell ref="A6:C6"/>
    <mergeCell ref="A5:C5"/>
    <mergeCell ref="A17:B17"/>
    <mergeCell ref="L4:P4"/>
    <mergeCell ref="L1:W1"/>
    <mergeCell ref="L2:W2"/>
    <mergeCell ref="L3:W3"/>
    <mergeCell ref="A1:K1"/>
    <mergeCell ref="A2:K2"/>
    <mergeCell ref="A3:K3"/>
  </mergeCells>
  <printOptions horizontalCentered="1"/>
  <pageMargins left="0.75" right="0.75" top="1" bottom="1" header="0.5" footer="0.5"/>
  <pageSetup firstPageNumber="188" useFirstPageNumber="1" fitToWidth="2" horizontalDpi="600" verticalDpi="600" orientation="portrait" paperSize="9" scale="75" r:id="rId1"/>
  <headerFooter alignWithMargins="0">
    <oddHeader>&amp;R&amp;"Arial Narrow,Bold"&amp;16&amp;P</oddHeader>
    <oddFooter xml:space="preserve">&amp;Lपूर्णांकन के कारण योग मिलान नहीं होना संभावित है।&amp;RTotals may not tally due to rounding off. </oddFooter>
  </headerFooter>
  <colBreaks count="1" manualBreakCount="1">
    <brk id="11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</dc:creator>
  <cp:keywords/>
  <dc:description/>
  <cp:lastModifiedBy>Mr S K Mittal</cp:lastModifiedBy>
  <cp:lastPrinted>2013-08-13T11:04:28Z</cp:lastPrinted>
  <dcterms:created xsi:type="dcterms:W3CDTF">1997-05-13T10:19:06Z</dcterms:created>
  <dcterms:modified xsi:type="dcterms:W3CDTF">2013-08-13T11:06:07Z</dcterms:modified>
  <cp:category/>
  <cp:version/>
  <cp:contentType/>
  <cp:contentStatus/>
</cp:coreProperties>
</file>