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S71" sheetId="1" r:id="rId1"/>
  </sheets>
  <definedNames>
    <definedName name="_xlnm.Print_Area" localSheetId="0">'S71'!$A$1:$W$28</definedName>
  </definedNames>
  <calcPr fullCalcOnLoad="1"/>
</workbook>
</file>

<file path=xl/sharedStrings.xml><?xml version="1.0" encoding="utf-8"?>
<sst xmlns="http://schemas.openxmlformats.org/spreadsheetml/2006/main" count="70" uniqueCount="60">
  <si>
    <t>item</t>
  </si>
  <si>
    <t>community services</t>
  </si>
  <si>
    <t>education</t>
  </si>
  <si>
    <t>medical &amp; health</t>
  </si>
  <si>
    <t>radio &amp; TV broadcasting</t>
  </si>
  <si>
    <t>personal services</t>
  </si>
  <si>
    <t>sanitary services</t>
  </si>
  <si>
    <t xml:space="preserve"> àÉn</t>
  </si>
  <si>
    <t xml:space="preserve"> (BÉE®Éä½ °ô{ÉªÉä)</t>
  </si>
  <si>
    <t>º´ÉSUiÉÉ ºÉä´ÉÉAÆ</t>
  </si>
  <si>
    <t>´ÉèªÉÉÎBÉDiÉBÉE ºÉä´ÉÉAÆ</t>
  </si>
  <si>
    <t>®äÉÊbªÉÉä A´ÉÆ nÚ®n¶ÉÇxÉ |ÉºÉÉ®hÉ</t>
  </si>
  <si>
    <t>àÉxÉÉäÉÊ´ÉxÉÉän ºÉÆ¤ÉÆvÉÉÒ ºÉä´ÉÉAÆ</t>
  </si>
  <si>
    <t>ÉÊSÉÉÊBÉEiºÉÉ +ÉÉè® º´ÉÉºlªÉ</t>
  </si>
  <si>
    <t>ÉÊ¶ÉFÉÉ</t>
  </si>
  <si>
    <t>ºÉÉàÉÖnÉÉÊªÉBÉE ºÉä´ÉÉAÆ</t>
  </si>
  <si>
    <t xml:space="preserve">+É.+É.ÉÊ´É.+É.ÉÊxÉ.ºÉä.- +É|ÉiªÉFÉ +ÉxÉÖàÉÉÉÊxÉiÉ ÉÊ´ÉkÉÉÒªÉ +ÉÆiÉÉÌxÉÉÊciÉ ºÉä´ÉÉAÆ </t>
  </si>
  <si>
    <t xml:space="preserve">    F.I.S.I.M. : Financial intermediation services indirectly measured</t>
  </si>
  <si>
    <t>+É.+É.ÉÊ´É.+É.ÉÊxÉ.ºÉä. +ÉºÉàÉÉªÉÉäÉÊVÉiÉ</t>
  </si>
  <si>
    <t>unadjusted for F.I.S.I.M.</t>
  </si>
  <si>
    <r>
      <t>PÉ]ÉAÆ:</t>
    </r>
    <r>
      <rPr>
        <b/>
        <sz val="12"/>
        <rFont val="DV_Divyae"/>
        <family val="0"/>
      </rPr>
      <t>+É.+É.ÉÊ´É.+É.ÉÊxÉ.ºÉä.</t>
    </r>
  </si>
  <si>
    <t>international &amp; other extra territorial bodies</t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</si>
  <si>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prices)</t>
    </r>
  </si>
  <si>
    <t>+É.+É.ÉÊ´É.+É.ÉÊxÉ.ºÉä.ºÉàÉÉªÉÉäÉÊVÉiÉ</t>
  </si>
  <si>
    <r>
      <t>less:</t>
    </r>
    <r>
      <rPr>
        <sz val="12"/>
        <rFont val="Arial Narrow"/>
        <family val="2"/>
      </rPr>
      <t xml:space="preserve"> F.I.S.I.M.</t>
    </r>
  </si>
  <si>
    <r>
      <t>less:</t>
    </r>
    <r>
      <rPr>
        <sz val="12"/>
        <rFont val="Arial Narrow"/>
        <family val="2"/>
      </rPr>
      <t xml:space="preserve"> consumption of fixed capital</t>
    </r>
  </si>
  <si>
    <r>
      <t>PÉ]ÉAÆ:</t>
    </r>
    <r>
      <rPr>
        <sz val="12"/>
        <rFont val="DV_Divyae"/>
        <family val="0"/>
      </rPr>
      <t xml:space="preserve"> ºlÉÉªÉÉÒ {ÉÚÆVÉÉÒ +É´ÉFÉªÉ</t>
    </r>
  </si>
  <si>
    <t>net of F.I.S.I.M.</t>
  </si>
  <si>
    <t>2004-05</t>
  </si>
  <si>
    <t>coaching centre</t>
  </si>
  <si>
    <t>membership organisations</t>
  </si>
  <si>
    <t xml:space="preserve">recreation &amp; entertainment </t>
  </si>
  <si>
    <t>private household with employed person</t>
  </si>
  <si>
    <t>washing &amp; cleaning of textiles</t>
  </si>
  <si>
    <t>hair dressing and other beauty treatment</t>
  </si>
  <si>
    <t>custom tailoring</t>
  </si>
  <si>
    <t>funeral related activities &amp; other services</t>
  </si>
  <si>
    <t>+ÉÆiÉ®ÉÇ­]ÅÉÒªÉ A´ÉÆ +ÉxªÉ ºÉÉÒàÉÉ{ÉÉ® BÉEÉÒ ÉÊxÉBÉEÉªÉå</t>
  </si>
  <si>
    <t>प्रशिक्षण केन्द्र</t>
  </si>
  <si>
    <t xml:space="preserve">सदस्यता संगठन </t>
  </si>
  <si>
    <t>निजी घरेलू काम काजी व्यक्ति</t>
  </si>
  <si>
    <t>कपडों की धुलाई एवं  सफाई</t>
  </si>
  <si>
    <t>केश सज्जा एवं अन्य सौंदर्य निखार</t>
  </si>
  <si>
    <t xml:space="preserve">कस्टम टेलरिंग </t>
  </si>
  <si>
    <t>क्रिया कर्म संबंधी गतिविधियां एवं अन्य सेवाऐं</t>
  </si>
  <si>
    <t>2005-06</t>
  </si>
  <si>
    <t>2006-07</t>
  </si>
  <si>
    <t>2007-08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</si>
  <si>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</si>
  <si>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2008-09</t>
  </si>
  <si>
    <t>2009-10</t>
  </si>
  <si>
    <t>(` crore)</t>
  </si>
  <si>
    <t>2010-11</t>
  </si>
  <si>
    <t>2011-12</t>
  </si>
  <si>
    <r>
      <t xml:space="preserve"> 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71:</t>
    </r>
    <r>
      <rPr>
        <b/>
        <sz val="18"/>
        <rFont val="Arial Narrow"/>
        <family val="2"/>
      </rPr>
      <t xml:space="preserve"> </t>
    </r>
    <r>
      <rPr>
        <b/>
        <sz val="18"/>
        <rFont val="DV_Divyae"/>
        <family val="0"/>
      </rPr>
      <t>+ÉxªÉ ºÉä´ÉÉ+ÉÉäÆ ºÉä</t>
    </r>
    <r>
      <rPr>
        <sz val="14"/>
        <rFont val="DV_Divyae"/>
        <family val="0"/>
      </rPr>
      <t xml:space="preserve"> मूल्य वर्धन </t>
    </r>
  </si>
  <si>
    <r>
      <t xml:space="preserve">ºÉBÉEãÉ </t>
    </r>
    <r>
      <rPr>
        <b/>
        <sz val="11"/>
        <rFont val="DV_Divyae"/>
        <family val="0"/>
      </rPr>
      <t>मूल्य वर्धन</t>
    </r>
  </si>
  <si>
    <r>
      <t xml:space="preserve">ÉÊxÉ´ÉãÉ </t>
    </r>
    <r>
      <rPr>
        <b/>
        <sz val="11"/>
        <rFont val="DV_Divyae"/>
        <family val="0"/>
      </rPr>
      <t>मूल्य वर्धन</t>
    </r>
  </si>
  <si>
    <t>STATEMENT 71: VALUE ADDED FROM OTHER SERVICES</t>
  </si>
  <si>
    <t>gross value added</t>
  </si>
  <si>
    <t>net value added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</si>
</sst>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&quot;Rs.&quot;\-#,##0"/>
    <numFmt numFmtId="165" formatCode="&quot;Rs.&quot;#,##0;[Red]&quot;Rs.&quot;\-#,##0"/>
    <numFmt numFmtId="166" formatCode="&quot;Rs.&quot;#,##0.00;&quot;Rs.&quot;\-#,##0.00"/>
    <numFmt numFmtId="167" formatCode="&quot;Rs.&quot;#,##0.00;[Red]&quot;Rs.&quot;\-#,##0.00"/>
    <numFmt numFmtId="168" formatCode="_ &quot;Rs.&quot;* #,##0_ ;_ &quot;Rs.&quot;* \-#,##0_ ;_ &quot;Rs.&quot;* &quot;-&quot;_ ;_ @_ "/>
    <numFmt numFmtId="169" formatCode="_ * #,##0_ ;_ * \-#,##0_ ;_ * &quot;-&quot;_ ;_ @_ "/>
    <numFmt numFmtId="170" formatCode="_ &quot;Rs.&quot;* #,##0.00_ ;_ &quot;Rs.&quot;* \-#,##0.00_ ;_ &quot;Rs.&quot;* &quot;-&quot;??_ ;_ @_ "/>
    <numFmt numFmtId="171" formatCode="_ * #,##0.00_ ;_ * \-#,##0.00_ ;_ * &quot;-&quot;??_ ;_ @_ "/>
    <numFmt numFmtId="172" formatCode="0.000"/>
    <numFmt numFmtId="173" formatCode="0.0"/>
    <numFmt numFmtId="174" formatCode="0.0000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ourier"/>
      <family val="0"/>
    </font>
    <font>
      <b/>
      <sz val="14"/>
      <name val="DV_Divyae"/>
      <family val="0"/>
    </font>
    <font>
      <b/>
      <sz val="12"/>
      <name val="DV_Divyae"/>
      <family val="0"/>
    </font>
    <font>
      <sz val="12"/>
      <name val="DV_Divya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3"/>
      <name val="DV_Divyae"/>
      <family val="0"/>
    </font>
    <font>
      <b/>
      <sz val="18"/>
      <name val="DV_Divyae"/>
      <family val="0"/>
    </font>
    <font>
      <b/>
      <sz val="18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b/>
      <sz val="12"/>
      <color indexed="8"/>
      <name val="Arial Narrow"/>
      <family val="2"/>
    </font>
    <font>
      <sz val="10"/>
      <name val="Mangal"/>
      <family val="0"/>
    </font>
    <font>
      <b/>
      <sz val="13"/>
      <name val="Rupee Foradian"/>
      <family val="2"/>
    </font>
    <font>
      <sz val="14"/>
      <name val="DV_Divyae"/>
      <family val="0"/>
    </font>
    <font>
      <b/>
      <sz val="11"/>
      <name val="DV_Divya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 quotePrefix="1">
      <alignment vertical="center"/>
    </xf>
    <xf numFmtId="0" fontId="7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vertical="center"/>
    </xf>
    <xf numFmtId="1" fontId="12" fillId="0" borderId="1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view="pageBreakPreview" zoomScaleSheetLayoutView="100" workbookViewId="0" topLeftCell="A10">
      <selection activeCell="C21" sqref="C21"/>
    </sheetView>
  </sheetViews>
  <sheetFormatPr defaultColWidth="9.00390625" defaultRowHeight="12.75"/>
  <cols>
    <col min="1" max="1" width="3.625" style="34" customWidth="1"/>
    <col min="2" max="2" width="1.625" style="34" customWidth="1"/>
    <col min="3" max="3" width="34.125" style="34" customWidth="1"/>
    <col min="4" max="19" width="9.625" style="34" customWidth="1"/>
    <col min="20" max="20" width="1.625" style="34" customWidth="1"/>
    <col min="21" max="21" width="3.625" style="34" customWidth="1"/>
    <col min="22" max="22" width="1.625" style="34" customWidth="1"/>
    <col min="23" max="23" width="32.75390625" style="34" customWidth="1"/>
    <col min="24" max="16384" width="9.00390625" style="34" customWidth="1"/>
  </cols>
  <sheetData>
    <row r="1" spans="1:23" s="1" customFormat="1" ht="31.5" customHeight="1">
      <c r="A1" s="43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2" t="s">
        <v>57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s="2" customFormat="1" ht="31.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2" t="s">
        <v>48</v>
      </c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4" s="4" customFormat="1" ht="31.5" customHeight="1">
      <c r="A3" s="16"/>
      <c r="B3" s="17"/>
      <c r="C3" s="17"/>
      <c r="I3" s="17"/>
      <c r="J3" s="41" t="s">
        <v>8</v>
      </c>
      <c r="K3" s="41"/>
      <c r="L3" s="40" t="s">
        <v>51</v>
      </c>
      <c r="M3" s="40"/>
      <c r="N3" s="40"/>
      <c r="O3" s="40"/>
      <c r="P3" s="40"/>
      <c r="Q3" s="20"/>
      <c r="R3" s="20"/>
      <c r="S3" s="20"/>
      <c r="T3" s="16"/>
      <c r="U3" s="19"/>
      <c r="V3" s="19"/>
      <c r="W3" s="19"/>
      <c r="X3" s="32"/>
    </row>
    <row r="4" spans="1:23" s="4" customFormat="1" ht="27.75" customHeight="1">
      <c r="A4" s="46" t="s">
        <v>7</v>
      </c>
      <c r="B4" s="46"/>
      <c r="C4" s="46"/>
      <c r="D4" s="21" t="s">
        <v>28</v>
      </c>
      <c r="E4" s="21" t="s">
        <v>45</v>
      </c>
      <c r="F4" s="21" t="s">
        <v>46</v>
      </c>
      <c r="G4" s="21" t="s">
        <v>47</v>
      </c>
      <c r="H4" s="21" t="s">
        <v>49</v>
      </c>
      <c r="I4" s="21" t="s">
        <v>50</v>
      </c>
      <c r="J4" s="21" t="s">
        <v>52</v>
      </c>
      <c r="K4" s="21" t="s">
        <v>53</v>
      </c>
      <c r="L4" s="21" t="s">
        <v>28</v>
      </c>
      <c r="M4" s="21" t="s">
        <v>45</v>
      </c>
      <c r="N4" s="21" t="s">
        <v>46</v>
      </c>
      <c r="O4" s="21" t="s">
        <v>47</v>
      </c>
      <c r="P4" s="21" t="s">
        <v>49</v>
      </c>
      <c r="Q4" s="21" t="s">
        <v>50</v>
      </c>
      <c r="R4" s="21" t="s">
        <v>52</v>
      </c>
      <c r="S4" s="21" t="s">
        <v>53</v>
      </c>
      <c r="T4" s="48" t="s">
        <v>0</v>
      </c>
      <c r="U4" s="48"/>
      <c r="V4" s="48"/>
      <c r="W4" s="48"/>
    </row>
    <row r="5" spans="1:23" s="13" customFormat="1" ht="27.75" customHeight="1">
      <c r="A5" s="47">
        <v>1</v>
      </c>
      <c r="B5" s="47"/>
      <c r="C5" s="47"/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>
        <v>7</v>
      </c>
      <c r="J5" s="18">
        <v>8</v>
      </c>
      <c r="K5" s="18">
        <v>9</v>
      </c>
      <c r="L5" s="18">
        <v>10</v>
      </c>
      <c r="M5" s="18">
        <v>11</v>
      </c>
      <c r="N5" s="18">
        <v>12</v>
      </c>
      <c r="O5" s="18">
        <v>13</v>
      </c>
      <c r="P5" s="18">
        <v>14</v>
      </c>
      <c r="Q5" s="18">
        <v>15</v>
      </c>
      <c r="R5" s="18">
        <v>16</v>
      </c>
      <c r="S5" s="18">
        <v>17</v>
      </c>
      <c r="T5" s="45">
        <v>1</v>
      </c>
      <c r="U5" s="45"/>
      <c r="V5" s="45"/>
      <c r="W5" s="45"/>
    </row>
    <row r="6" spans="1:23" s="7" customFormat="1" ht="27.75" customHeight="1">
      <c r="A6" s="12">
        <v>1</v>
      </c>
      <c r="B6" s="6"/>
      <c r="C6" s="8" t="s">
        <v>15</v>
      </c>
      <c r="D6" s="35">
        <f aca="true" t="shared" si="0" ref="D6:P6">D7+D8+D9+D10</f>
        <v>184214.0433431096</v>
      </c>
      <c r="E6" s="35">
        <f t="shared" si="0"/>
        <v>210014.60601683593</v>
      </c>
      <c r="F6" s="35">
        <f t="shared" si="0"/>
        <v>234904.22531337227</v>
      </c>
      <c r="G6" s="35">
        <f t="shared" si="0"/>
        <v>265496.9915568576</v>
      </c>
      <c r="H6" s="35">
        <f t="shared" si="0"/>
        <v>310715.7230428059</v>
      </c>
      <c r="I6" s="35">
        <f t="shared" si="0"/>
        <v>373062.0840915243</v>
      </c>
      <c r="J6" s="35">
        <f t="shared" si="0"/>
        <v>448688.40510570863</v>
      </c>
      <c r="K6" s="35">
        <f t="shared" si="0"/>
        <v>517828.114985424</v>
      </c>
      <c r="L6" s="35">
        <f t="shared" si="0"/>
        <v>184214.0433431096</v>
      </c>
      <c r="M6" s="35">
        <f t="shared" si="0"/>
        <v>201563.43174679508</v>
      </c>
      <c r="N6" s="35">
        <f t="shared" si="0"/>
        <v>210892.81971042545</v>
      </c>
      <c r="O6" s="35">
        <f t="shared" si="0"/>
        <v>224124.4990430149</v>
      </c>
      <c r="P6" s="35">
        <f t="shared" si="0"/>
        <v>240225.3759151643</v>
      </c>
      <c r="Q6" s="35">
        <f>Q7+Q8+Q9+Q10</f>
        <v>256359.35360260162</v>
      </c>
      <c r="R6" s="35">
        <f>R7+R8+R9+R10</f>
        <v>279543.7229487965</v>
      </c>
      <c r="S6" s="35">
        <f>S7+S8+S9+S10</f>
        <v>297599.17140710354</v>
      </c>
      <c r="T6" s="11"/>
      <c r="U6" s="12">
        <v>1</v>
      </c>
      <c r="V6" s="12"/>
      <c r="W6" s="11" t="s">
        <v>1</v>
      </c>
    </row>
    <row r="7" spans="1:23" s="4" customFormat="1" ht="27.75" customHeight="1">
      <c r="A7" s="14">
        <v>1.1</v>
      </c>
      <c r="B7" s="5"/>
      <c r="C7" s="9" t="s">
        <v>14</v>
      </c>
      <c r="D7" s="36">
        <v>106682.79890495933</v>
      </c>
      <c r="E7" s="36">
        <v>121287.55125878942</v>
      </c>
      <c r="F7" s="36">
        <v>133574.9739683163</v>
      </c>
      <c r="G7" s="36">
        <v>148330.84391434462</v>
      </c>
      <c r="H7" s="36">
        <v>172687.1141834429</v>
      </c>
      <c r="I7" s="36">
        <v>201303.52037695068</v>
      </c>
      <c r="J7" s="36">
        <v>240998.8613786323</v>
      </c>
      <c r="K7" s="36">
        <v>271630.8293812342</v>
      </c>
      <c r="L7" s="36">
        <v>106682.79890495933</v>
      </c>
      <c r="M7" s="36">
        <v>116385.80920118745</v>
      </c>
      <c r="N7" s="36">
        <v>119942.43177846208</v>
      </c>
      <c r="O7" s="36">
        <v>125317.65457090609</v>
      </c>
      <c r="P7" s="36">
        <v>133673.7299201647</v>
      </c>
      <c r="Q7" s="36">
        <v>138594.9741229823</v>
      </c>
      <c r="R7" s="36">
        <v>150408.45801493505</v>
      </c>
      <c r="S7" s="36">
        <v>156378.06664015068</v>
      </c>
      <c r="T7" s="13"/>
      <c r="U7" s="14">
        <v>1.1</v>
      </c>
      <c r="V7" s="14"/>
      <c r="W7" s="13" t="s">
        <v>2</v>
      </c>
    </row>
    <row r="8" spans="1:23" s="4" customFormat="1" ht="27.75" customHeight="1">
      <c r="A8" s="14">
        <v>1.2</v>
      </c>
      <c r="B8" s="5"/>
      <c r="C8" s="33" t="s">
        <v>38</v>
      </c>
      <c r="D8" s="36">
        <v>10723.185334251337</v>
      </c>
      <c r="E8" s="36">
        <v>13216.515539589407</v>
      </c>
      <c r="F8" s="36">
        <v>16736.855996251747</v>
      </c>
      <c r="G8" s="36">
        <v>21101.932534034117</v>
      </c>
      <c r="H8" s="36">
        <v>27314.337523825514</v>
      </c>
      <c r="I8" s="36">
        <v>36460.11747946161</v>
      </c>
      <c r="J8" s="36">
        <v>47656.933940407565</v>
      </c>
      <c r="K8" s="36">
        <v>61246.97342520075</v>
      </c>
      <c r="L8" s="36">
        <v>10723.185334251337</v>
      </c>
      <c r="M8" s="36">
        <v>12688.77531140875</v>
      </c>
      <c r="N8" s="36">
        <v>15021.600503316471</v>
      </c>
      <c r="O8" s="36">
        <v>17790.451078295482</v>
      </c>
      <c r="P8" s="36">
        <v>21077.033086796197</v>
      </c>
      <c r="Q8" s="36">
        <v>24978.39859328189</v>
      </c>
      <c r="R8" s="36">
        <v>29609.83389103729</v>
      </c>
      <c r="S8" s="36">
        <v>35108.29229181753</v>
      </c>
      <c r="T8" s="13"/>
      <c r="U8" s="14">
        <v>1.2</v>
      </c>
      <c r="V8" s="14"/>
      <c r="W8" s="13" t="s">
        <v>29</v>
      </c>
    </row>
    <row r="9" spans="1:23" s="4" customFormat="1" ht="27.75" customHeight="1">
      <c r="A9" s="14">
        <v>1.3</v>
      </c>
      <c r="B9" s="5"/>
      <c r="C9" s="9" t="s">
        <v>13</v>
      </c>
      <c r="D9" s="36">
        <v>53546.49627223069</v>
      </c>
      <c r="E9" s="36">
        <v>59889.36590166401</v>
      </c>
      <c r="F9" s="36">
        <v>65581.30265475449</v>
      </c>
      <c r="G9" s="36">
        <v>72923.57063605379</v>
      </c>
      <c r="H9" s="36">
        <v>81697.17864599724</v>
      </c>
      <c r="I9" s="36">
        <v>97617.77384421896</v>
      </c>
      <c r="J9" s="36">
        <v>112003.73072563033</v>
      </c>
      <c r="K9" s="36">
        <v>124528.00852532723</v>
      </c>
      <c r="L9" s="36">
        <v>53546.49627223068</v>
      </c>
      <c r="M9" s="36">
        <v>57484.82842087278</v>
      </c>
      <c r="N9" s="36">
        <v>58872.558010897505</v>
      </c>
      <c r="O9" s="36">
        <v>61537.498200683964</v>
      </c>
      <c r="P9" s="36">
        <v>63129.59763987705</v>
      </c>
      <c r="Q9" s="36">
        <v>67043.56523129113</v>
      </c>
      <c r="R9" s="36">
        <v>69748.62985691294</v>
      </c>
      <c r="S9" s="36">
        <v>71537.3724973913</v>
      </c>
      <c r="T9" s="13"/>
      <c r="U9" s="14">
        <v>1.3</v>
      </c>
      <c r="V9" s="14"/>
      <c r="W9" s="13" t="s">
        <v>3</v>
      </c>
    </row>
    <row r="10" spans="1:23" s="4" customFormat="1" ht="27.75" customHeight="1">
      <c r="A10" s="14">
        <v>1.4</v>
      </c>
      <c r="B10" s="5"/>
      <c r="C10" s="33" t="s">
        <v>39</v>
      </c>
      <c r="D10" s="36">
        <v>13261.562831668256</v>
      </c>
      <c r="E10" s="36">
        <v>15621.173316793078</v>
      </c>
      <c r="F10" s="36">
        <v>19011.092694049734</v>
      </c>
      <c r="G10" s="36">
        <v>23140.64447242502</v>
      </c>
      <c r="H10" s="36">
        <v>29017.09268954024</v>
      </c>
      <c r="I10" s="36">
        <v>37680.672390893036</v>
      </c>
      <c r="J10" s="36">
        <v>48028.879061038344</v>
      </c>
      <c r="K10" s="36">
        <v>60422.30365366185</v>
      </c>
      <c r="L10" s="36">
        <v>13261.562831668256</v>
      </c>
      <c r="M10" s="36">
        <v>15004.01881332609</v>
      </c>
      <c r="N10" s="36">
        <v>17056.2294177494</v>
      </c>
      <c r="O10" s="36">
        <v>19478.895193129338</v>
      </c>
      <c r="P10" s="36">
        <v>22345.01526832632</v>
      </c>
      <c r="Q10" s="36">
        <v>25742.415655046287</v>
      </c>
      <c r="R10" s="36">
        <v>29776.801185911216</v>
      </c>
      <c r="S10" s="36">
        <v>34575.43997774404</v>
      </c>
      <c r="T10" s="13"/>
      <c r="U10" s="14">
        <v>1.4</v>
      </c>
      <c r="V10" s="14"/>
      <c r="W10" s="13" t="s">
        <v>30</v>
      </c>
    </row>
    <row r="11" spans="1:23" s="7" customFormat="1" ht="27.75" customHeight="1">
      <c r="A11" s="12">
        <v>2</v>
      </c>
      <c r="B11" s="6"/>
      <c r="C11" s="8" t="s">
        <v>12</v>
      </c>
      <c r="D11" s="35">
        <v>12833.864147792547</v>
      </c>
      <c r="E11" s="35">
        <v>14568.697480349021</v>
      </c>
      <c r="F11" s="35">
        <v>16966.965277469506</v>
      </c>
      <c r="G11" s="35">
        <v>19657.54727142114</v>
      </c>
      <c r="H11" s="35">
        <v>23384.85147601281</v>
      </c>
      <c r="I11" s="35">
        <v>28667.691604228952</v>
      </c>
      <c r="J11" s="35">
        <v>34454.40044432855</v>
      </c>
      <c r="K11" s="35">
        <v>40695.47612400394</v>
      </c>
      <c r="L11" s="35">
        <v>12833.864147792547</v>
      </c>
      <c r="M11" s="35">
        <v>13982.035589161307</v>
      </c>
      <c r="N11" s="35">
        <v>15233.080180201236</v>
      </c>
      <c r="O11" s="35">
        <v>16596.225824540514</v>
      </c>
      <c r="P11" s="35">
        <v>18081.52923389294</v>
      </c>
      <c r="Q11" s="35">
        <v>19699.95047014138</v>
      </c>
      <c r="R11" s="35">
        <v>21463.434201628424</v>
      </c>
      <c r="S11" s="35">
        <v>23384.998279392174</v>
      </c>
      <c r="T11" s="11"/>
      <c r="U11" s="12">
        <v>2</v>
      </c>
      <c r="V11" s="12"/>
      <c r="W11" s="11" t="s">
        <v>31</v>
      </c>
    </row>
    <row r="12" spans="1:23" s="7" customFormat="1" ht="27.75" customHeight="1">
      <c r="A12" s="12">
        <v>3</v>
      </c>
      <c r="B12" s="6"/>
      <c r="C12" s="8" t="s">
        <v>11</v>
      </c>
      <c r="D12" s="35">
        <v>744.09</v>
      </c>
      <c r="E12" s="35">
        <v>1098.76</v>
      </c>
      <c r="F12" s="35">
        <v>820.87</v>
      </c>
      <c r="G12" s="35">
        <v>846.67</v>
      </c>
      <c r="H12" s="35">
        <v>920.26</v>
      </c>
      <c r="I12" s="35">
        <v>1060.41</v>
      </c>
      <c r="J12" s="35">
        <v>1315.97</v>
      </c>
      <c r="K12" s="35">
        <v>1633.1202467913351</v>
      </c>
      <c r="L12" s="35">
        <v>744.09</v>
      </c>
      <c r="M12" s="35">
        <v>1054.160885608856</v>
      </c>
      <c r="N12" s="35">
        <v>737.2234887737478</v>
      </c>
      <c r="O12" s="35">
        <v>715.8835772357723</v>
      </c>
      <c r="P12" s="35">
        <v>713.1672131147541</v>
      </c>
      <c r="Q12" s="35">
        <v>731.3172413793103</v>
      </c>
      <c r="R12" s="35">
        <v>822.48125</v>
      </c>
      <c r="S12" s="35">
        <v>941.4967409151016</v>
      </c>
      <c r="T12" s="11"/>
      <c r="U12" s="12">
        <v>3</v>
      </c>
      <c r="V12" s="12"/>
      <c r="W12" s="11" t="s">
        <v>4</v>
      </c>
    </row>
    <row r="13" spans="1:23" s="7" customFormat="1" ht="27.75" customHeight="1">
      <c r="A13" s="12">
        <v>4</v>
      </c>
      <c r="B13" s="6"/>
      <c r="C13" s="8" t="s">
        <v>10</v>
      </c>
      <c r="D13" s="35">
        <f aca="true" t="shared" si="1" ref="D13:P13">D14+D15+D16+D17+D18</f>
        <v>35548.19215333735</v>
      </c>
      <c r="E13" s="35">
        <f t="shared" si="1"/>
        <v>38949.249328599515</v>
      </c>
      <c r="F13" s="35">
        <f t="shared" si="1"/>
        <v>44011.1952976232</v>
      </c>
      <c r="G13" s="35">
        <f t="shared" si="1"/>
        <v>49642.25543342834</v>
      </c>
      <c r="H13" s="35">
        <f t="shared" si="1"/>
        <v>57528.061856233675</v>
      </c>
      <c r="I13" s="35">
        <f t="shared" si="1"/>
        <v>69017.80674796863</v>
      </c>
      <c r="J13" s="35">
        <f t="shared" si="1"/>
        <v>80963.38923078208</v>
      </c>
      <c r="K13" s="35">
        <f t="shared" si="1"/>
        <v>93620.86214723732</v>
      </c>
      <c r="L13" s="35">
        <f t="shared" si="1"/>
        <v>35548.19215333735</v>
      </c>
      <c r="M13" s="35">
        <f t="shared" si="1"/>
        <v>37422.647786346024</v>
      </c>
      <c r="N13" s="35">
        <f t="shared" si="1"/>
        <v>39472.30772261577</v>
      </c>
      <c r="O13" s="35">
        <f t="shared" si="1"/>
        <v>41718.279639154294</v>
      </c>
      <c r="P13" s="35">
        <f t="shared" si="1"/>
        <v>44184.08505108631</v>
      </c>
      <c r="Q13" s="35">
        <f>Q14+Q15+Q16+Q17+Q18</f>
        <v>46944.89496685579</v>
      </c>
      <c r="R13" s="35">
        <f>R14+R15+R16+R17+R18</f>
        <v>49985.25696874148</v>
      </c>
      <c r="S13" s="35">
        <f>S14+S15+S16+S17+S18</f>
        <v>53341.87908750377</v>
      </c>
      <c r="T13" s="11"/>
      <c r="U13" s="12">
        <v>4</v>
      </c>
      <c r="V13" s="12"/>
      <c r="W13" s="11" t="s">
        <v>5</v>
      </c>
    </row>
    <row r="14" spans="1:23" s="4" customFormat="1" ht="27.75" customHeight="1">
      <c r="A14" s="14">
        <v>4.1</v>
      </c>
      <c r="B14" s="5"/>
      <c r="C14" s="33" t="s">
        <v>40</v>
      </c>
      <c r="D14" s="36">
        <v>4517.7505181999995</v>
      </c>
      <c r="E14" s="36">
        <v>5156.555812885695</v>
      </c>
      <c r="F14" s="36">
        <v>6042.491395257243</v>
      </c>
      <c r="G14" s="36">
        <v>7046.5026038590695</v>
      </c>
      <c r="H14" s="36">
        <v>8439.24320983053</v>
      </c>
      <c r="I14" s="36">
        <v>10418.288358383497</v>
      </c>
      <c r="J14" s="36">
        <v>12613.64469361357</v>
      </c>
      <c r="K14" s="36">
        <v>15013.547330785615</v>
      </c>
      <c r="L14" s="36">
        <v>4517.7505181999995</v>
      </c>
      <c r="M14" s="36">
        <v>4949.359103699101</v>
      </c>
      <c r="N14" s="36">
        <v>5424.6696205699045</v>
      </c>
      <c r="O14" s="36">
        <v>5948.190323467938</v>
      </c>
      <c r="P14" s="36">
        <v>6524.897186400491</v>
      </c>
      <c r="Q14" s="36">
        <v>7160.282510226076</v>
      </c>
      <c r="R14" s="36">
        <v>7860.408584239161</v>
      </c>
      <c r="S14" s="36">
        <v>8631.966927431044</v>
      </c>
      <c r="T14" s="13"/>
      <c r="U14" s="14">
        <v>4.1</v>
      </c>
      <c r="V14" s="14"/>
      <c r="W14" s="13" t="s">
        <v>32</v>
      </c>
    </row>
    <row r="15" spans="1:23" s="4" customFormat="1" ht="27.75" customHeight="1">
      <c r="A15" s="14">
        <v>4.2</v>
      </c>
      <c r="B15" s="5"/>
      <c r="C15" s="33" t="s">
        <v>41</v>
      </c>
      <c r="D15" s="36">
        <v>5110.255928480619</v>
      </c>
      <c r="E15" s="36">
        <v>5513.006469474333</v>
      </c>
      <c r="F15" s="36">
        <v>6128.739747486647</v>
      </c>
      <c r="G15" s="36">
        <v>6791.940379205314</v>
      </c>
      <c r="H15" s="36">
        <v>7716.842437883897</v>
      </c>
      <c r="I15" s="36">
        <v>9054.305706710718</v>
      </c>
      <c r="J15" s="36">
        <v>10356.783770102566</v>
      </c>
      <c r="K15" s="36">
        <v>11657.476688508017</v>
      </c>
      <c r="L15" s="36">
        <v>5110.255928480619</v>
      </c>
      <c r="M15" s="36">
        <v>5298.386222818335</v>
      </c>
      <c r="N15" s="36">
        <v>5495.273351938298</v>
      </c>
      <c r="O15" s="36">
        <v>5701.367749700956</v>
      </c>
      <c r="P15" s="36">
        <v>5917.143814431737</v>
      </c>
      <c r="Q15" s="36">
        <v>6143.101197258745</v>
      </c>
      <c r="R15" s="36">
        <v>6379.766159928787</v>
      </c>
      <c r="S15" s="36">
        <v>6627.693005852113</v>
      </c>
      <c r="T15" s="13"/>
      <c r="U15" s="14">
        <v>4.2</v>
      </c>
      <c r="V15" s="14"/>
      <c r="W15" s="13" t="s">
        <v>33</v>
      </c>
    </row>
    <row r="16" spans="1:23" s="4" customFormat="1" ht="27.75" customHeight="1">
      <c r="A16" s="14">
        <v>4.3</v>
      </c>
      <c r="B16" s="5"/>
      <c r="C16" s="33" t="s">
        <v>42</v>
      </c>
      <c r="D16" s="36">
        <v>5508.2234622</v>
      </c>
      <c r="E16" s="36">
        <v>5949.351805815904</v>
      </c>
      <c r="F16" s="36">
        <v>6630.451655982109</v>
      </c>
      <c r="G16" s="36">
        <v>7371.086213805966</v>
      </c>
      <c r="H16" s="36">
        <v>8396.177970337632</v>
      </c>
      <c r="I16" s="36">
        <v>9883.321610216766</v>
      </c>
      <c r="J16" s="36">
        <v>11316.878468692827</v>
      </c>
      <c r="K16" s="36">
        <v>12755.652539624722</v>
      </c>
      <c r="L16" s="36">
        <v>5508.2234622</v>
      </c>
      <c r="M16" s="36">
        <v>5720.390974772999</v>
      </c>
      <c r="N16" s="36">
        <v>5942.4815641387795</v>
      </c>
      <c r="O16" s="36">
        <v>6175.021011279789</v>
      </c>
      <c r="P16" s="36">
        <v>6418.5647456038205</v>
      </c>
      <c r="Q16" s="36">
        <v>6673.699562630118</v>
      </c>
      <c r="R16" s="36">
        <v>6941.045442292788</v>
      </c>
      <c r="S16" s="36">
        <v>7221.257473781308</v>
      </c>
      <c r="T16" s="13"/>
      <c r="U16" s="14">
        <v>4.3</v>
      </c>
      <c r="V16" s="14"/>
      <c r="W16" s="13" t="s">
        <v>34</v>
      </c>
    </row>
    <row r="17" spans="1:23" s="4" customFormat="1" ht="27.75" customHeight="1">
      <c r="A17" s="14">
        <v>4.4</v>
      </c>
      <c r="B17" s="5"/>
      <c r="C17" s="33" t="s">
        <v>43</v>
      </c>
      <c r="D17" s="36">
        <v>6878.7427627343095</v>
      </c>
      <c r="E17" s="36">
        <v>8076.833985178196</v>
      </c>
      <c r="F17" s="36">
        <v>9766.156430609091</v>
      </c>
      <c r="G17" s="36">
        <v>11768.15714398622</v>
      </c>
      <c r="H17" s="36">
        <v>14542.146706451307</v>
      </c>
      <c r="I17" s="36">
        <v>18551.16512156114</v>
      </c>
      <c r="J17" s="36">
        <v>23093.527989870632</v>
      </c>
      <c r="K17" s="36">
        <v>28283.96515012763</v>
      </c>
      <c r="L17" s="36">
        <v>6878.7427627343095</v>
      </c>
      <c r="M17" s="36">
        <v>7760.708876262419</v>
      </c>
      <c r="N17" s="36">
        <v>8758.549637911019</v>
      </c>
      <c r="O17" s="36">
        <v>9887.813961871729</v>
      </c>
      <c r="P17" s="36">
        <v>11166.174156518337</v>
      </c>
      <c r="Q17" s="36">
        <v>12613.7200070499</v>
      </c>
      <c r="R17" s="36">
        <v>14253.294036441022</v>
      </c>
      <c r="S17" s="36">
        <v>16110.87375898157</v>
      </c>
      <c r="T17" s="13"/>
      <c r="U17" s="14">
        <v>4.4</v>
      </c>
      <c r="V17" s="14"/>
      <c r="W17" s="13" t="s">
        <v>35</v>
      </c>
    </row>
    <row r="18" spans="1:23" s="4" customFormat="1" ht="27.75" customHeight="1">
      <c r="A18" s="14">
        <v>4.5</v>
      </c>
      <c r="B18" s="5"/>
      <c r="C18" s="33" t="s">
        <v>44</v>
      </c>
      <c r="D18" s="36">
        <v>13533.219481722426</v>
      </c>
      <c r="E18" s="36">
        <v>14253.501255245388</v>
      </c>
      <c r="F18" s="36">
        <v>15443.356068288109</v>
      </c>
      <c r="G18" s="36">
        <v>16664.56909257177</v>
      </c>
      <c r="H18" s="36">
        <v>18433.651531730302</v>
      </c>
      <c r="I18" s="36">
        <v>21110.72595109651</v>
      </c>
      <c r="J18" s="36">
        <v>23582.55430850249</v>
      </c>
      <c r="K18" s="36">
        <v>25910.22043819133</v>
      </c>
      <c r="L18" s="36">
        <v>13533.219481722426</v>
      </c>
      <c r="M18" s="36">
        <v>13693.80260879317</v>
      </c>
      <c r="N18" s="36">
        <v>13851.333548057768</v>
      </c>
      <c r="O18" s="36">
        <v>14005.886592833884</v>
      </c>
      <c r="P18" s="36">
        <v>14157.305148131923</v>
      </c>
      <c r="Q18" s="36">
        <v>14354.091689690958</v>
      </c>
      <c r="R18" s="36">
        <v>14550.742745839725</v>
      </c>
      <c r="S18" s="36">
        <v>14750.087921457729</v>
      </c>
      <c r="T18" s="13"/>
      <c r="U18" s="14">
        <v>4.5</v>
      </c>
      <c r="V18" s="14"/>
      <c r="W18" s="13" t="s">
        <v>36</v>
      </c>
    </row>
    <row r="19" spans="1:23" s="4" customFormat="1" ht="27.75" customHeight="1">
      <c r="A19" s="28">
        <v>5</v>
      </c>
      <c r="B19" s="29"/>
      <c r="C19" s="9" t="s">
        <v>9</v>
      </c>
      <c r="D19" s="36">
        <v>4868.028057300918</v>
      </c>
      <c r="E19" s="36">
        <v>5766.838999623791</v>
      </c>
      <c r="F19" s="36">
        <v>6317.393213808404</v>
      </c>
      <c r="G19" s="36">
        <v>7462.840304820335</v>
      </c>
      <c r="H19" s="36">
        <v>8665.968638438695</v>
      </c>
      <c r="I19" s="36">
        <v>10514.582247037093</v>
      </c>
      <c r="J19" s="36">
        <v>12518.259631192943</v>
      </c>
      <c r="K19" s="36">
        <v>14754.49326028462</v>
      </c>
      <c r="L19" s="36">
        <v>4868.028057300917</v>
      </c>
      <c r="M19" s="36">
        <v>5534.065855818847</v>
      </c>
      <c r="N19" s="36">
        <v>5672.336001264581</v>
      </c>
      <c r="O19" s="36">
        <v>6303.762538181789</v>
      </c>
      <c r="P19" s="36">
        <v>6705.926489327503</v>
      </c>
      <c r="Q19" s="36">
        <v>7235.09400112593</v>
      </c>
      <c r="R19" s="36">
        <v>7808.3895180501395</v>
      </c>
      <c r="S19" s="36">
        <v>8490.039435017907</v>
      </c>
      <c r="T19" s="13"/>
      <c r="U19" s="28">
        <v>5</v>
      </c>
      <c r="V19" s="28"/>
      <c r="W19" s="13" t="s">
        <v>6</v>
      </c>
    </row>
    <row r="20" spans="1:23" s="4" customFormat="1" ht="27.75" customHeight="1">
      <c r="A20" s="28">
        <v>6</v>
      </c>
      <c r="B20" s="29"/>
      <c r="C20" s="9" t="s">
        <v>37</v>
      </c>
      <c r="D20" s="36">
        <v>1278.7359396</v>
      </c>
      <c r="E20" s="36">
        <v>1398.1452852828786</v>
      </c>
      <c r="F20" s="36">
        <v>1566.7765683903083</v>
      </c>
      <c r="G20" s="36">
        <v>1745.7381717590356</v>
      </c>
      <c r="H20" s="36">
        <v>1998.0299814627288</v>
      </c>
      <c r="I20" s="36">
        <v>2355.1919846766305</v>
      </c>
      <c r="J20" s="36">
        <v>2726.175329021556</v>
      </c>
      <c r="K20" s="36">
        <v>3100.335055175694</v>
      </c>
      <c r="L20" s="36">
        <v>1278.7359396</v>
      </c>
      <c r="M20" s="36">
        <v>1341.3940006404</v>
      </c>
      <c r="N20" s="36">
        <v>1407.1223066717794</v>
      </c>
      <c r="O20" s="36">
        <v>1476.0712996986967</v>
      </c>
      <c r="P20" s="36">
        <v>1548.3987933839328</v>
      </c>
      <c r="Q20" s="36">
        <v>1624.2703342597451</v>
      </c>
      <c r="R20" s="36">
        <v>1703.8595806384724</v>
      </c>
      <c r="S20" s="36">
        <v>1787.3487000897576</v>
      </c>
      <c r="T20" s="13"/>
      <c r="U20" s="28">
        <v>6</v>
      </c>
      <c r="V20" s="28"/>
      <c r="W20" s="13" t="s">
        <v>21</v>
      </c>
    </row>
    <row r="21" spans="1:23" s="4" customFormat="1" ht="27.75" customHeight="1">
      <c r="A21" s="28">
        <v>7</v>
      </c>
      <c r="B21" s="6"/>
      <c r="C21" s="10" t="s">
        <v>55</v>
      </c>
      <c r="D21" s="35">
        <f aca="true" t="shared" si="2" ref="D21:S21">D20+D19+D13+D12+D11+D6</f>
        <v>239486.95364114043</v>
      </c>
      <c r="E21" s="35">
        <f t="shared" si="2"/>
        <v>271796.29711069114</v>
      </c>
      <c r="F21" s="35">
        <f t="shared" si="2"/>
        <v>304587.4256706637</v>
      </c>
      <c r="G21" s="35">
        <f t="shared" si="2"/>
        <v>344852.0427382864</v>
      </c>
      <c r="H21" s="35">
        <f t="shared" si="2"/>
        <v>403212.8949949538</v>
      </c>
      <c r="I21" s="35">
        <f t="shared" si="2"/>
        <v>484677.7666754356</v>
      </c>
      <c r="J21" s="35">
        <f t="shared" si="2"/>
        <v>580666.5997410337</v>
      </c>
      <c r="K21" s="35">
        <f t="shared" si="2"/>
        <v>671632.4018189169</v>
      </c>
      <c r="L21" s="35">
        <f t="shared" si="2"/>
        <v>239486.95364114043</v>
      </c>
      <c r="M21" s="35">
        <f t="shared" si="2"/>
        <v>260897.7358643705</v>
      </c>
      <c r="N21" s="35">
        <f t="shared" si="2"/>
        <v>273414.88940995256</v>
      </c>
      <c r="O21" s="35">
        <f t="shared" si="2"/>
        <v>290934.72192182596</v>
      </c>
      <c r="P21" s="35">
        <f t="shared" si="2"/>
        <v>311458.48269596975</v>
      </c>
      <c r="Q21" s="35">
        <f t="shared" si="2"/>
        <v>332594.8806163638</v>
      </c>
      <c r="R21" s="35">
        <f t="shared" si="2"/>
        <v>361327.14446785505</v>
      </c>
      <c r="S21" s="35">
        <f t="shared" si="2"/>
        <v>385544.93365002226</v>
      </c>
      <c r="T21" s="11"/>
      <c r="U21" s="28">
        <v>7</v>
      </c>
      <c r="V21" s="12"/>
      <c r="W21" s="15" t="s">
        <v>58</v>
      </c>
    </row>
    <row r="22" spans="1:23" s="4" customFormat="1" ht="27.75" customHeight="1">
      <c r="A22" s="12"/>
      <c r="B22" s="6"/>
      <c r="C22" s="27" t="s">
        <v>18</v>
      </c>
      <c r="D22" s="36"/>
      <c r="E22" s="36"/>
      <c r="F22" s="36"/>
      <c r="G22" s="36"/>
      <c r="H22" s="36"/>
      <c r="I22" s="36"/>
      <c r="J22" s="36"/>
      <c r="K22" s="36"/>
      <c r="L22" s="35"/>
      <c r="M22" s="35"/>
      <c r="N22" s="36"/>
      <c r="O22" s="36"/>
      <c r="P22" s="36"/>
      <c r="Q22" s="36"/>
      <c r="R22" s="36"/>
      <c r="S22" s="36"/>
      <c r="T22" s="11"/>
      <c r="U22" s="12"/>
      <c r="V22" s="12"/>
      <c r="W22" s="30" t="s">
        <v>19</v>
      </c>
    </row>
    <row r="23" spans="1:23" s="7" customFormat="1" ht="27.75" customHeight="1">
      <c r="A23" s="28">
        <v>8</v>
      </c>
      <c r="B23" s="6"/>
      <c r="C23" s="10" t="s">
        <v>20</v>
      </c>
      <c r="D23" s="36">
        <v>2764</v>
      </c>
      <c r="E23" s="36">
        <v>2472</v>
      </c>
      <c r="F23" s="36">
        <v>5547</v>
      </c>
      <c r="G23" s="36">
        <v>6054</v>
      </c>
      <c r="H23" s="36">
        <v>5971</v>
      </c>
      <c r="I23" s="36">
        <v>5286</v>
      </c>
      <c r="J23" s="36">
        <v>8317</v>
      </c>
      <c r="K23" s="36">
        <v>9865</v>
      </c>
      <c r="L23" s="36">
        <v>2764</v>
      </c>
      <c r="M23" s="36">
        <v>2683.4563612679112</v>
      </c>
      <c r="N23" s="36">
        <v>6230.484106480962</v>
      </c>
      <c r="O23" s="36">
        <v>6790.802019068984</v>
      </c>
      <c r="P23" s="36">
        <v>6310.5051786091735</v>
      </c>
      <c r="Q23" s="36">
        <v>5590.692755156002</v>
      </c>
      <c r="R23" s="36">
        <v>8291.296979363971</v>
      </c>
      <c r="S23" s="36">
        <v>9580.460328250947</v>
      </c>
      <c r="T23" s="13"/>
      <c r="U23" s="28">
        <v>8</v>
      </c>
      <c r="V23" s="12"/>
      <c r="W23" s="15" t="s">
        <v>24</v>
      </c>
    </row>
    <row r="24" spans="1:23" s="7" customFormat="1" ht="27.75" customHeight="1">
      <c r="A24" s="12">
        <v>9</v>
      </c>
      <c r="B24" s="6"/>
      <c r="C24" s="10" t="s">
        <v>55</v>
      </c>
      <c r="D24" s="35">
        <f aca="true" t="shared" si="3" ref="D24:S24">D21-D23</f>
        <v>236722.95364114043</v>
      </c>
      <c r="E24" s="35">
        <f t="shared" si="3"/>
        <v>269324.29711069114</v>
      </c>
      <c r="F24" s="35">
        <f t="shared" si="3"/>
        <v>299040.4256706637</v>
      </c>
      <c r="G24" s="35">
        <f t="shared" si="3"/>
        <v>338798.0427382864</v>
      </c>
      <c r="H24" s="35">
        <f t="shared" si="3"/>
        <v>397241.8949949538</v>
      </c>
      <c r="I24" s="35">
        <f t="shared" si="3"/>
        <v>479391.7666754356</v>
      </c>
      <c r="J24" s="35">
        <f t="shared" si="3"/>
        <v>572349.5997410337</v>
      </c>
      <c r="K24" s="35">
        <f t="shared" si="3"/>
        <v>661767.4018189169</v>
      </c>
      <c r="L24" s="37">
        <f t="shared" si="3"/>
        <v>236722.95364114043</v>
      </c>
      <c r="M24" s="37">
        <f t="shared" si="3"/>
        <v>258214.2795031026</v>
      </c>
      <c r="N24" s="37">
        <f t="shared" si="3"/>
        <v>267184.4053034716</v>
      </c>
      <c r="O24" s="35">
        <f t="shared" si="3"/>
        <v>284143.919902757</v>
      </c>
      <c r="P24" s="35">
        <f t="shared" si="3"/>
        <v>305147.9775173606</v>
      </c>
      <c r="Q24" s="35">
        <f t="shared" si="3"/>
        <v>327004.18786120776</v>
      </c>
      <c r="R24" s="35">
        <f t="shared" si="3"/>
        <v>353035.8474884911</v>
      </c>
      <c r="S24" s="35">
        <f t="shared" si="3"/>
        <v>375964.4733217713</v>
      </c>
      <c r="T24" s="11"/>
      <c r="U24" s="12">
        <v>9</v>
      </c>
      <c r="V24" s="12"/>
      <c r="W24" s="15" t="s">
        <v>58</v>
      </c>
    </row>
    <row r="25" spans="1:23" s="7" customFormat="1" ht="27.75" customHeight="1">
      <c r="A25" s="12"/>
      <c r="B25" s="6"/>
      <c r="C25" s="27" t="s">
        <v>23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11"/>
      <c r="U25" s="12"/>
      <c r="V25" s="12"/>
      <c r="W25" s="15" t="s">
        <v>27</v>
      </c>
    </row>
    <row r="26" spans="1:23" s="7" customFormat="1" ht="27.75" customHeight="1">
      <c r="A26" s="28">
        <v>10</v>
      </c>
      <c r="B26" s="6"/>
      <c r="C26" s="10" t="s">
        <v>26</v>
      </c>
      <c r="D26" s="36">
        <v>12932</v>
      </c>
      <c r="E26" s="36">
        <v>15691</v>
      </c>
      <c r="F26" s="36">
        <v>18846</v>
      </c>
      <c r="G26" s="36">
        <v>23018</v>
      </c>
      <c r="H26" s="36">
        <v>27754</v>
      </c>
      <c r="I26" s="36">
        <v>32195.828577849574</v>
      </c>
      <c r="J26" s="36">
        <v>37838.112033188234</v>
      </c>
      <c r="K26" s="36">
        <v>44895.07417073874</v>
      </c>
      <c r="L26" s="36">
        <v>12932</v>
      </c>
      <c r="M26" s="36">
        <v>15144</v>
      </c>
      <c r="N26" s="36">
        <v>17382</v>
      </c>
      <c r="O26" s="36">
        <v>20372</v>
      </c>
      <c r="P26" s="36">
        <v>23120</v>
      </c>
      <c r="Q26" s="36">
        <v>25773.389292264783</v>
      </c>
      <c r="R26" s="36">
        <v>28913</v>
      </c>
      <c r="S26" s="36">
        <v>32571.243837960115</v>
      </c>
      <c r="T26" s="11"/>
      <c r="U26" s="28">
        <v>10</v>
      </c>
      <c r="V26" s="12"/>
      <c r="W26" s="15" t="s">
        <v>25</v>
      </c>
    </row>
    <row r="27" spans="1:23" s="4" customFormat="1" ht="27.75" customHeight="1">
      <c r="A27" s="22">
        <v>11</v>
      </c>
      <c r="B27" s="23"/>
      <c r="C27" s="24" t="s">
        <v>56</v>
      </c>
      <c r="D27" s="38">
        <f aca="true" t="shared" si="4" ref="D27:S27">D24-D26</f>
        <v>223790.95364114043</v>
      </c>
      <c r="E27" s="38">
        <f t="shared" si="4"/>
        <v>253633.29711069114</v>
      </c>
      <c r="F27" s="38">
        <f t="shared" si="4"/>
        <v>280194.4256706637</v>
      </c>
      <c r="G27" s="38">
        <f t="shared" si="4"/>
        <v>315780.0427382864</v>
      </c>
      <c r="H27" s="38">
        <f t="shared" si="4"/>
        <v>369487.8949949538</v>
      </c>
      <c r="I27" s="38">
        <f t="shared" si="4"/>
        <v>447195.93809758604</v>
      </c>
      <c r="J27" s="38">
        <f t="shared" si="4"/>
        <v>534511.4877078455</v>
      </c>
      <c r="K27" s="38">
        <f t="shared" si="4"/>
        <v>616872.3276481782</v>
      </c>
      <c r="L27" s="38">
        <f t="shared" si="4"/>
        <v>223790.95364114043</v>
      </c>
      <c r="M27" s="38">
        <f t="shared" si="4"/>
        <v>243070.2795031026</v>
      </c>
      <c r="N27" s="38">
        <f t="shared" si="4"/>
        <v>249802.4053034716</v>
      </c>
      <c r="O27" s="38">
        <f t="shared" si="4"/>
        <v>263771.919902757</v>
      </c>
      <c r="P27" s="38">
        <f t="shared" si="4"/>
        <v>282027.9775173606</v>
      </c>
      <c r="Q27" s="38">
        <f t="shared" si="4"/>
        <v>301230.798568943</v>
      </c>
      <c r="R27" s="38">
        <f t="shared" si="4"/>
        <v>324122.8474884911</v>
      </c>
      <c r="S27" s="38">
        <f t="shared" si="4"/>
        <v>343393.2294838112</v>
      </c>
      <c r="T27" s="25"/>
      <c r="U27" s="22">
        <v>11</v>
      </c>
      <c r="V27" s="22"/>
      <c r="W27" s="26" t="s">
        <v>59</v>
      </c>
    </row>
    <row r="28" spans="1:23" s="1" customFormat="1" ht="27.75" customHeight="1">
      <c r="A28" s="31" t="s">
        <v>16</v>
      </c>
      <c r="B28" s="31"/>
      <c r="C28" s="31"/>
      <c r="L28" s="11" t="s">
        <v>17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="1" customFormat="1" ht="13.5">
      <c r="C29" s="3"/>
    </row>
    <row r="30" spans="3:19" s="1" customFormat="1" ht="13.5">
      <c r="C30" s="3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="1" customFormat="1" ht="13.5">
      <c r="C31" s="3"/>
    </row>
    <row r="32" s="1" customFormat="1" ht="13.5">
      <c r="C32" s="3"/>
    </row>
    <row r="33" ht="13.5">
      <c r="C33" s="3"/>
    </row>
    <row r="34" ht="13.5">
      <c r="C34" s="3"/>
    </row>
    <row r="35" ht="13.5">
      <c r="C35" s="3"/>
    </row>
  </sheetData>
  <mergeCells count="10">
    <mergeCell ref="T5:W5"/>
    <mergeCell ref="A4:C4"/>
    <mergeCell ref="A5:C5"/>
    <mergeCell ref="T4:W4"/>
    <mergeCell ref="L3:P3"/>
    <mergeCell ref="J3:K3"/>
    <mergeCell ref="L1:W1"/>
    <mergeCell ref="L2:W2"/>
    <mergeCell ref="A1:K1"/>
    <mergeCell ref="A2:K2"/>
  </mergeCells>
  <printOptions horizontalCentered="1"/>
  <pageMargins left="0.75" right="0.75" top="1" bottom="1" header="0.5" footer="0.5"/>
  <pageSetup firstPageNumber="190" useFirstPageNumber="1" fitToWidth="2" horizontalDpi="600" verticalDpi="600" orientation="portrait" paperSize="9" scale="69" r:id="rId1"/>
  <headerFooter alignWithMargins="0">
    <oddHeader>&amp;R&amp;"Arial Narrow,Bold"&amp;18&amp;P</oddHeader>
    <oddFooter xml:space="preserve">&amp;Lपूर्णांकन के कारण योग मिलान नहीं होना संभावित है।&amp;RTotals may not tally due to rounding off. </oddFooter>
  </headerFooter>
  <colBreaks count="1" manualBreakCount="1">
    <brk id="1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2013-07-18T06:41:40Z</cp:lastPrinted>
  <dcterms:created xsi:type="dcterms:W3CDTF">1998-05-19T09:23:28Z</dcterms:created>
  <dcterms:modified xsi:type="dcterms:W3CDTF">2013-08-13T11:14:53Z</dcterms:modified>
  <cp:category/>
  <cp:version/>
  <cp:contentType/>
  <cp:contentStatus/>
</cp:coreProperties>
</file>