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601" activeTab="0"/>
  </bookViews>
  <sheets>
    <sheet name="S75" sheetId="1" r:id="rId1"/>
  </sheets>
  <definedNames>
    <definedName name="_Parse_Out" hidden="1">#REF!</definedName>
    <definedName name="_xlnm.Print_Area" localSheetId="0">'S75'!$A$1:$Q$96</definedName>
  </definedNames>
  <calcPr fullCalcOnLoad="1"/>
</workbook>
</file>

<file path=xl/sharedStrings.xml><?xml version="1.0" encoding="utf-8"?>
<sst xmlns="http://schemas.openxmlformats.org/spreadsheetml/2006/main" count="238" uniqueCount="183">
  <si>
    <t>STATEMENT 75: DETAILED EXTERNAL TRANSACTIONS ACCOUNTS</t>
  </si>
  <si>
    <t>6.1.1</t>
  </si>
  <si>
    <t>6.1.2</t>
  </si>
  <si>
    <t>6.1.3</t>
  </si>
  <si>
    <t>6.1.4</t>
  </si>
  <si>
    <t>6.1.5</t>
  </si>
  <si>
    <t>6.1.6</t>
  </si>
  <si>
    <t>6.7.1</t>
  </si>
  <si>
    <t>6.7.2</t>
  </si>
  <si>
    <t>6.7.3</t>
  </si>
  <si>
    <t>6.7.4</t>
  </si>
  <si>
    <t>6.7.5</t>
  </si>
  <si>
    <t>6.7.6</t>
  </si>
  <si>
    <t>6.7.7</t>
  </si>
  <si>
    <t>6.16.1</t>
  </si>
  <si>
    <t>6.16.2</t>
  </si>
  <si>
    <t>6.16.3</t>
  </si>
  <si>
    <t>6.16.4</t>
  </si>
  <si>
    <t>6.16.5</t>
  </si>
  <si>
    <t>6.16.6</t>
  </si>
  <si>
    <t>6.16.7</t>
  </si>
  <si>
    <t>6.17.1</t>
  </si>
  <si>
    <t>6.17.2</t>
  </si>
  <si>
    <t>6.17.3</t>
  </si>
  <si>
    <t>6.17.4</t>
  </si>
  <si>
    <t>6.17.5</t>
  </si>
  <si>
    <t>6.17.6</t>
  </si>
  <si>
    <t>exports of goods &amp; services</t>
  </si>
  <si>
    <t>exports of merchandise f.o.b.*</t>
  </si>
  <si>
    <t>miscellaneous commodities</t>
  </si>
  <si>
    <t>current receipts</t>
  </si>
  <si>
    <t>imports of goods and services</t>
  </si>
  <si>
    <t>imports of merchandise,c.i.f. *</t>
  </si>
  <si>
    <t>current disbursements</t>
  </si>
  <si>
    <t>gold</t>
  </si>
  <si>
    <t>currency and transferable deposits</t>
  </si>
  <si>
    <t>other deposits</t>
  </si>
  <si>
    <t>bills and bonds</t>
  </si>
  <si>
    <t>item</t>
  </si>
  <si>
    <t>{ÉnÉlÉÇ ´É ºÉä´ÉÉ+ÉÉäÆ BÉEÉ ÉÊxÉªÉÉÇiÉ</t>
  </si>
  <si>
    <t>ÉÊ´ÉÉÊ´ÉvÉ ´ÉºiÉÖAÆ</t>
  </si>
  <si>
    <t>{ÉÚÆVÉÉÒiÉ® |ÉÉÉÎ{iÉªÉÉÆ</t>
  </si>
  <si>
    <t>{ÉnÉlÉÉç iÉlÉÉ ºÉä´ÉÉ+ÉÉäÆ BÉEÉ +ÉÉªÉÉiÉ</t>
  </si>
  <si>
    <t>{ÉÚÆVÉÉÒiÉ® |ÉÉÉÎ{iÉªÉÉå BÉEÉ ÉÊxÉ{É]ÉxÉ</t>
  </si>
  <si>
    <t>ºÉÉäxÉÉ</t>
  </si>
  <si>
    <t>{ÉÚÆVÉÉÒiÉ® A´ÉÆ cºiÉÉÆiÉ®hÉÉÒªÉ VÉàÉÉ</t>
  </si>
  <si>
    <t>+ÉxªÉ VÉàÉÉ</t>
  </si>
  <si>
    <t>ÉÊ¤ÉãÉ A´ÉÆ ¤ÉÉìhbºÉ</t>
  </si>
  <si>
    <t xml:space="preserve">ÉÊ´Énä¶ÉÉÒ näxÉnÉÉÊ®ªÉÉå àÉå ÉÊxÉ´ÉãÉ ´ÉßÉÊr </t>
  </si>
  <si>
    <t>àÉÖpÉ A´ÉÆ cºiÉÉÆiÉ®hÉÉÒªÉ VÉàÉÉ</t>
  </si>
  <si>
    <t>+ÉxªÉ  VÉàÉÉ</t>
  </si>
  <si>
    <t xml:space="preserve">ÉÊiÉVÉÉ®iÉÉÒ àÉÉãÉ BÉEä +ÉÉªÉÉiÉ {É® ÉÊxÉ´ÉÉºÉÉÒ </t>
  </si>
  <si>
    <t>=tÉÉäMÉÉå uÉ®É {ÉÉÊ®´ÉcxÉ ºÉä´ÉÉAÆ</t>
  </si>
  <si>
    <t xml:space="preserve">+ÉÉÊxÉ´ÉÉÉÊºÉªÉÉå uÉ®É ÉÊiÉVÉÉ®iÉÉÒ àÉÉãÉ BÉEÉä </t>
  </si>
  <si>
    <t>UÉä½BÉE®® +ÉÉªÉÉiÉ {É® ¤ÉÉÒàÉÉ ºÉä´ÉÉ ¶ÉÖãBÉE</t>
  </si>
  <si>
    <t xml:space="preserve">corporate equity securities </t>
  </si>
  <si>
    <t>including capital participation</t>
  </si>
  <si>
    <t xml:space="preserve">net lendings to the rest of the </t>
  </si>
  <si>
    <t xml:space="preserve">compensation of employees </t>
  </si>
  <si>
    <t xml:space="preserve">other transport and communication </t>
  </si>
  <si>
    <t>services by non residents</t>
  </si>
  <si>
    <t>transport services on merchandise</t>
  </si>
  <si>
    <t>adjustment of merchandise exports</t>
  </si>
  <si>
    <t>from the rest of the world</t>
  </si>
  <si>
    <t xml:space="preserve">direct purchases in the domestic </t>
  </si>
  <si>
    <t>direct purchases in the domestic</t>
  </si>
  <si>
    <t xml:space="preserve">ÉÊiÉVÉÉ®iÉÉÒ àÉÉãÉ ºÉä ÉÊ£ÉxxÉ ÉÊxÉªÉÉÇiÉ </t>
  </si>
  <si>
    <t>ºÉÆ¤ÉÆvÉÉÒ ¤ÉÉÒàÉÉ ¶ÉÖãBÉE</t>
  </si>
  <si>
    <t xml:space="preserve">ºÉÉÒàÉÉ{ÉÉ® ÉÊxÉBÉEÉªÉÉå uÉ®É nä¶ÉÉÒªÉ </t>
  </si>
  <si>
    <t>¤ÉÉVÉÉ® ºÉä ºÉÉÒvÉÉÒ JÉ®ÉÒn</t>
  </si>
  <si>
    <t xml:space="preserve">+ÉÉÊxÉ´ÉÉºÉÉÒ {ÉÉÊ®´ÉÉ®Éå uÉ®É nä¶ÉÉÒªÉ  </t>
  </si>
  <si>
    <t>¤ÉÉVÉÉ® àÉå ºÉÉÒvÉÉÒ JÉ®ÉÒn</t>
  </si>
  <si>
    <t xml:space="preserve">ºÉ®BÉEÉ® BÉEÉÒ ÉÊ´Énä¶ÉÉå àÉå {ÉÚÆVÉÉÒiÉ® </t>
  </si>
  <si>
    <t>ãÉäJÉÉ {É® ºÉÉÒvÉÉÒ JÉ®ÉÒn</t>
  </si>
  <si>
    <t xml:space="preserve">+ÉÉÊxÉ´ÉÉÉÊºÉªÉÉå uÉ®É +ÉxªÉ {ÉÉÊ®´ÉcxÉ </t>
  </si>
  <si>
    <t>iÉlÉÉ ºÉÆSÉÉ® ºÉä´ÉÉAÆ</t>
  </si>
  <si>
    <t xml:space="preserve">ÉÊxÉªÉÉÊàÉiÉ &lt;ÉÎBÉD´É]ÉÒ  |ÉÉÊiÉ£ÉÚÉÊiÉªÉÉå </t>
  </si>
  <si>
    <t>ºÉÉÊciÉ {ÉÚÆVÉÉÒ àÉå ªÉÉäMÉnÉxÉ</t>
  </si>
  <si>
    <t xml:space="preserve">º´ÉÉÉÊàÉi´É àÉå {ÉÉÊ®´ÉiÉÇxÉ BÉEä +ÉÉvÉÉ® {É® </t>
  </si>
  <si>
    <t xml:space="preserve">property and entrepreneurial </t>
  </si>
  <si>
    <t>income from the rest of the world</t>
  </si>
  <si>
    <t>of exports other than merchandise</t>
  </si>
  <si>
    <t>income to the rest of the world</t>
  </si>
  <si>
    <t>direct purchases abroad on</t>
  </si>
  <si>
    <t xml:space="preserve">¶Éä­É ºÉÆºÉÉ® ºÉä BÉEàÉÇSÉÉÉÊ®ªÉÉå BÉEÉ </t>
  </si>
  <si>
    <t>{ÉÉÉÊ®gÉÉÊàÉBÉE</t>
  </si>
  <si>
    <t xml:space="preserve">¶Éä­É ºÉÆºÉÉ® ºÉä ºÉÆ{ÉÉÊkÉ A´ÉÆ =tÉàÉ </t>
  </si>
  <si>
    <t>ºÉÉvªÉ +ÉÉªÉ</t>
  </si>
  <si>
    <t xml:space="preserve">¶Éä­É ºÉÆºÉÉ® BÉEÉä |ÉÉ{iÉ cÉäxÉä ´ÉÉãÉÉÒ   </t>
  </si>
  <si>
    <t>ºÉÆ{ÉÉÊkÉ A´ÉÆ =tÉàÉ  ºÉÉvªÉ +ÉÉªÉ</t>
  </si>
  <si>
    <t xml:space="preserve">ÉÊiÉVÉÉ®iÉÉÒ àÉÉãÉ  ºÉä ÉÊ£ÉxxÉ ÉÊxÉªÉÉÇiÉ  </t>
  </si>
  <si>
    <t>ºÉÆ¤ÉÆvÉÉÒ {ÉÉÊ®´ÉcxÉ A´ÉÆ ºÉÆSÉÉ®</t>
  </si>
  <si>
    <t xml:space="preserve"># shows the difference between the figures of merchandise </t>
  </si>
  <si>
    <t xml:space="preserve">  exports/imports  from the two sources, viz. RBI &amp; DGCI&amp;S</t>
  </si>
  <si>
    <t>current  account,govt. services</t>
  </si>
  <si>
    <t>to the rest of the world</t>
  </si>
  <si>
    <t xml:space="preserve">adjustment of merchandise imports </t>
  </si>
  <si>
    <t>by change of ownership basis #</t>
  </si>
  <si>
    <r>
      <t xml:space="preserve">¶Éä­É ºÉÆºÉÉ® BÉEÉä ÉÊxÉ´ÉãÉ jÉ@hÉ </t>
    </r>
  </si>
  <si>
    <t>other financial assets in response</t>
  </si>
  <si>
    <t>capital participation</t>
  </si>
  <si>
    <t>corporate equity shares including</t>
  </si>
  <si>
    <t xml:space="preserve">net acquisition of foreign </t>
  </si>
  <si>
    <t>financial assets</t>
  </si>
  <si>
    <t>(6.6-6.12)</t>
  </si>
  <si>
    <t xml:space="preserve">other current transfers by resident </t>
  </si>
  <si>
    <t>direct purchases abroad,</t>
  </si>
  <si>
    <t>services by non-residents</t>
  </si>
  <si>
    <t xml:space="preserve">ÉÊiÉVÉÉ®iÉÉÒ àÉÉãÉ BÉEÉ ÉÊxÉªÉÉÇiÉ {ÉÉäiÉ </t>
  </si>
  <si>
    <t xml:space="preserve">other current transfers to resident </t>
  </si>
  <si>
    <t xml:space="preserve">ÉÊiÉVÉÉ®iÉÉÒ àÉÉãÉ BÉEÉ +ÉÉªÉÉiÉ, ãÉÉMÉiÉ, </t>
  </si>
  <si>
    <t>resident household</t>
  </si>
  <si>
    <t>ÉÊxÉ´ÉÉºÉÉÒ  {ÉÉÊ®´ÉÉ®Éå uÉ®É ÉÊ´Énä¶ÉÉå àÉå</t>
  </si>
  <si>
    <t>ºÉÉÒvÉÉÒ  JÉ®Éòn</t>
  </si>
  <si>
    <t xml:space="preserve">sectors other than general </t>
  </si>
  <si>
    <t>government to the rest of the world</t>
  </si>
  <si>
    <t>market, extra-territorial bodies</t>
  </si>
  <si>
    <t>to change of ownership basis #</t>
  </si>
  <si>
    <t>imports by resident industries</t>
  </si>
  <si>
    <t xml:space="preserve">ÉÊxÉªÉÉÊàÉiÉ &lt;ÉÎBÉD´É]ÉÒ ¶ÉäªÉ®Éå ºÉÉÊciÉ </t>
  </si>
  <si>
    <t>{ÉÚÆVÉÉÒ àÉå ªÉÉäMÉnÉxÉ</t>
  </si>
  <si>
    <t xml:space="preserve">+ÉÉÊxÉ´ÉÉÉÊºÉªÉÉå BÉEÉÒ +ÉxªÉ ÉÊ´ÉkÉÉÒªÉ </t>
  </si>
  <si>
    <t>CONTD…</t>
  </si>
  <si>
    <r>
      <t>{ÉÚÆVÉÉÒiÉ® ºÉÆBªÉ´ÉcÉ® ºÉä +ÉÉÊvÉ¶Éä­É</t>
    </r>
    <r>
      <rPr>
        <b/>
        <sz val="14"/>
        <rFont val="Arial Narrow"/>
        <family val="2"/>
      </rPr>
      <t xml:space="preserve"> </t>
    </r>
  </si>
  <si>
    <t xml:space="preserve">ÉÊ´Énä¶ÉÉÒ ÉÊ´ÉkÉÉÒªÉ {ÉÉÊ®ºÉÆ{ÉÉÊkÉªÉÉå BÉEÉ </t>
  </si>
  <si>
    <t>ÉÊxÉ´ÉãÉ +ÉVÉÇxÉ</t>
  </si>
  <si>
    <t>n.e.c from the rest of the world, net</t>
  </si>
  <si>
    <t xml:space="preserve">surplus on current </t>
  </si>
  <si>
    <t>transactions (6.6-6.12)</t>
  </si>
  <si>
    <t>sectors other than general govt.</t>
  </si>
  <si>
    <t xml:space="preserve">insurance service charges on </t>
  </si>
  <si>
    <t xml:space="preserve">imports other than merchandise, </t>
  </si>
  <si>
    <t>transport and comm.  in respect</t>
  </si>
  <si>
    <t>capital transfers to general  govt.,</t>
  </si>
  <si>
    <t>less purchases of intangible  assets,</t>
  </si>
  <si>
    <t xml:space="preserve">¶Éä­É ºÉÆºÉÉ® BÉEä BÉEàÉÇSÉÉÉÊ®ªÉÉå BÉEÉ </t>
  </si>
  <si>
    <t xml:space="preserve">¶Éä­É ºÉÆºÉÉ® BÉEÉä ºÉÉàÉÉxªÉ ºÉ®BÉEÉ® BÉEÉä </t>
  </si>
  <si>
    <t xml:space="preserve">UÉä½BÉE® ÉÊxÉ´ÉÉºÉÉÒ FÉäjÉÉå uÉ®É +ÉxªÉ </t>
  </si>
  <si>
    <t>{ÉÚÆVÉÉÒiÉ® cºiÉÉÆiÉ®hÉ</t>
  </si>
  <si>
    <t>º´ÉÉÉÊàÉi´É àÉå {ÉÉÊ®´ÉiÉÇxÉ BÉEä +ÉÉvÉÉ® {É®</t>
  </si>
  <si>
    <t xml:space="preserve">ºÉÉàÉÉxªÉ ºÉ®BÉEÉ® BÉEÉä {ÉÚÆVÉÉÒ cºiÉÉÆiÉ®hÉ ºÉä </t>
  </si>
  <si>
    <t>ÉÊxÉ´ÉãÉ</t>
  </si>
  <si>
    <t>world (6.13+6.14) or (6.16-6.17)</t>
  </si>
  <si>
    <t>{ÉªÉÇxiÉ ÉÊxÉ&amp;¶ÉÖãBÉE *</t>
  </si>
  <si>
    <t>¤ÉÉÒàÉÉ +ÉÉè® £ÉÉ½É *</t>
  </si>
  <si>
    <r>
      <t>(6.13+6.14)</t>
    </r>
    <r>
      <rPr>
        <b/>
        <sz val="14"/>
        <rFont val="DV_Divyae"/>
        <family val="0"/>
      </rPr>
      <t xml:space="preserve"> ªÉÉ  </t>
    </r>
    <r>
      <rPr>
        <b/>
        <sz val="13"/>
        <rFont val="Arial Narrow"/>
        <family val="2"/>
      </rPr>
      <t>(6.16-6.17)</t>
    </r>
  </si>
  <si>
    <t xml:space="preserve">PÉ]ÉAÆ ¶Éä­É ºÉÆºÉÉ® ºÉä +ÉàÉÚiÉÇ {ÉÉÊ®ºÉÆ{ÉÉÊkÉªÉÉå </t>
  </si>
  <si>
    <t>BÉEÉ µÉEªÉ ÉÊVÉxÉBÉEÉ +ÉxªÉjÉ ´ÉMÉÉÔBÉE®hÉ xÉcÉÓ cè,</t>
  </si>
  <si>
    <t xml:space="preserve">net incurrence of foreign </t>
  </si>
  <si>
    <t>liabilities</t>
  </si>
  <si>
    <t xml:space="preserve">ÉÊiÉVÉÉ®iÉÉÒ àÉÉãÉ BÉEä +ÉÉªÉÉiÉ BÉEÉ </t>
  </si>
  <si>
    <r>
      <t>ºÉàÉÉªÉÉäVÉxÉ</t>
    </r>
    <r>
      <rPr>
        <sz val="13"/>
        <rFont val="Arial Narrow"/>
        <family val="2"/>
      </rPr>
      <t xml:space="preserve"> #</t>
    </r>
  </si>
  <si>
    <r>
      <t xml:space="preserve"> ÉÊ´É´É®hÉ </t>
    </r>
    <r>
      <rPr>
        <b/>
        <sz val="16"/>
        <rFont val="Arial Narrow"/>
        <family val="2"/>
      </rPr>
      <t>75:</t>
    </r>
    <r>
      <rPr>
        <b/>
        <sz val="20"/>
        <rFont val="DV_Divyae"/>
        <family val="0"/>
      </rPr>
      <t xml:space="preserve">  ÉÊ´ÉºiÉßiÉ ¤ÉÉcªÉ ºÉÆBªÉ´ÉcÉ® ãÉäJÉÉ</t>
    </r>
  </si>
  <si>
    <r>
      <t>(|ÉSÉÉÊãÉiÉ £ÉÉ´ÉÉå {É®</t>
    </r>
    <r>
      <rPr>
        <b/>
        <sz val="14"/>
        <rFont val="Arial Narrow"/>
        <family val="2"/>
      </rPr>
      <t xml:space="preserve"> </t>
    </r>
    <r>
      <rPr>
        <b/>
        <sz val="16"/>
        <rFont val="Arial Narrow"/>
        <family val="2"/>
      </rPr>
      <t>at current prices )</t>
    </r>
  </si>
  <si>
    <t xml:space="preserve">¶Éä­É ºÉÆºÉÉ® ºÉä ºÉÉàÉÉxªÉ ºÉ®BÉEÉ® BÉEä </t>
  </si>
  <si>
    <t>market, non-resident households</t>
  </si>
  <si>
    <t xml:space="preserve">+ÉÉÊiÉÉÊ®BÉDiÉ ÉÊxÉ´ÉÉºÉÉÒ FÉäjÉ BÉEÉä +ÉxªÉ </t>
  </si>
  <si>
    <t>insurance service charges in resp.</t>
  </si>
  <si>
    <t>(BÉE®Éä½ °ô{ÉªÉä)</t>
  </si>
  <si>
    <r>
      <t>VÉÉ®ÉÒ</t>
    </r>
    <r>
      <rPr>
        <b/>
        <sz val="14"/>
        <rFont val="Arial Narrow"/>
        <family val="2"/>
      </rPr>
      <t>...</t>
    </r>
  </si>
  <si>
    <t>àÉn</t>
  </si>
  <si>
    <r>
      <t xml:space="preserve"> #</t>
    </r>
    <r>
      <rPr>
        <b/>
        <sz val="14"/>
        <rFont val="DV_Divya"/>
        <family val="0"/>
      </rPr>
      <t xml:space="preserve"> </t>
    </r>
    <r>
      <rPr>
        <b/>
        <sz val="14"/>
        <rFont val="DV_Divyae"/>
        <family val="0"/>
      </rPr>
      <t>ÉÊiÉVÉÉ®iÉÉÒ àÉÉãÉ BÉEä +ÉÉªÉÉiÉ/ÉÊxÉªÉÉÇiÉ BÉEä nÉä »ÉÉäiÉÉå- £ÉÉ®iÉÉÒªÉ ÉÊ®VÉ´ÉÇ ¤ÉéBÉE A´ÉÆ ´ÉÉÉÊhÉÉÎVªÉBÉE</t>
    </r>
  </si>
  <si>
    <r>
      <t xml:space="preserve"> @</t>
    </r>
    <r>
      <rPr>
        <b/>
        <sz val="14"/>
        <rFont val="DV_Divya"/>
        <family val="0"/>
      </rPr>
      <t xml:space="preserve"> </t>
    </r>
    <r>
      <rPr>
        <b/>
        <sz val="14"/>
        <rFont val="DV_Divyae"/>
        <family val="0"/>
      </rPr>
      <t>£ÉÚãÉ SÉÚBÉE ºÉÉÎààÉÉÊãÉiÉ cè *</t>
    </r>
  </si>
  <si>
    <t>2004-05</t>
  </si>
  <si>
    <t>* Source :- DGCI&amp;S</t>
  </si>
  <si>
    <t xml:space="preserve"> @ includes errors and omissions</t>
  </si>
  <si>
    <t xml:space="preserve">of non-residents </t>
  </si>
  <si>
    <t>other liabilities to non-residents @</t>
  </si>
  <si>
    <r>
      <t xml:space="preserve">+ÉÉÊxÉ´ÉÉÉÊºÉªÉÉå BÉEÉÒ +ÉxªÉ näxÉnÉÉÊ®ªÉÉÆ </t>
    </r>
    <r>
      <rPr>
        <sz val="13"/>
        <rFont val="Arial Narrow"/>
        <family val="2"/>
      </rPr>
      <t>@</t>
    </r>
  </si>
  <si>
    <t xml:space="preserve">{ÉÉÊ®ºÉÆ{ÉÉÊkÉªÉÉÆ </t>
  </si>
  <si>
    <t>2005-06</t>
  </si>
  <si>
    <t>2006-07</t>
  </si>
  <si>
    <t>2007-08</t>
  </si>
  <si>
    <t xml:space="preserve"> loans</t>
  </si>
  <si>
    <t xml:space="preserve"> jÉ@hÉ </t>
  </si>
  <si>
    <t>2008-09</t>
  </si>
  <si>
    <t xml:space="preserve"> +ÉÉºÉÚSÉxÉÉ iÉlÉÉ ºÉÉÆÉÎJªÉBÉEÉÒ àÉcÉÉÊxÉnä¶ÉÉãÉªÉ ºÉä |ÉÉ{iÉ +ÉxÉÖàÉÉxÉÉå BÉEÉ +ÉÆiÉ® n¶ÉÉÇiÉÉ cè *</t>
  </si>
  <si>
    <r>
      <t xml:space="preserve"> *</t>
    </r>
    <r>
      <rPr>
        <b/>
        <sz val="14"/>
        <rFont val="DV_Divya"/>
        <family val="0"/>
      </rPr>
      <t xml:space="preserve"> </t>
    </r>
    <r>
      <rPr>
        <b/>
        <sz val="14"/>
        <rFont val="DV_Divyae"/>
        <family val="0"/>
      </rPr>
      <t>»ÉÉäiÉ  ´ÉÉÉÊhÉÉÎVªÉBÉE +ÉÉºÉÚSÉxÉÉ +ÉÉè® ºÉÉÆÉÎJªÉBÉEÉÒ àÉcÉÉÊxÉnä¶ÉÉãÉªÉ</t>
    </r>
  </si>
  <si>
    <t>2009-10</t>
  </si>
  <si>
    <t>(` crore)</t>
  </si>
  <si>
    <t>2010-11</t>
  </si>
  <si>
    <t>2011-12</t>
  </si>
  <si>
    <t>ÉÊiÉVÉÉ®iÉÉÒ àÉÉãÉ ÉÊxÉªÉÉÇiÉ BÉEÉ ºÉàÉÉªÉÉäVÉxÉ #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</si>
</sst>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&quot;Rs.&quot;\-#,##0"/>
    <numFmt numFmtId="165" formatCode="&quot;Rs.&quot;#,##0;[Red]&quot;Rs.&quot;\-#,##0"/>
    <numFmt numFmtId="166" formatCode="&quot;Rs.&quot;#,##0.00;&quot;Rs.&quot;\-#,##0.00"/>
    <numFmt numFmtId="167" formatCode="&quot;Rs.&quot;#,##0.00;[Red]&quot;Rs.&quot;\-#,##0.00"/>
    <numFmt numFmtId="168" formatCode="_ &quot;Rs.&quot;* #,##0_ ;_ &quot;Rs.&quot;* \-#,##0_ ;_ &quot;Rs.&quot;* &quot;-&quot;_ ;_ @_ "/>
    <numFmt numFmtId="169" formatCode="_ * #,##0_ ;_ * \-#,##0_ ;_ * &quot;-&quot;_ ;_ @_ "/>
    <numFmt numFmtId="170" formatCode="_ &quot;Rs.&quot;* #,##0.00_ ;_ &quot;Rs.&quot;* \-#,##0.00_ ;_ &quot;Rs.&quot;* &quot;-&quot;??_ ;_ @_ "/>
    <numFmt numFmtId="171" formatCode="_ * #,##0.00_ ;_ * \-#,##0.00_ ;_ * &quot;-&quot;??_ ;_ @_ "/>
    <numFmt numFmtId="172" formatCode="0.0"/>
  </numFmts>
  <fonts count="2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2"/>
      <name val="Times New Roman"/>
      <family val="1"/>
    </font>
    <font>
      <sz val="12"/>
      <name val="DV_Divya"/>
      <family val="0"/>
    </font>
    <font>
      <sz val="12"/>
      <name val="Courier"/>
      <family val="0"/>
    </font>
    <font>
      <b/>
      <sz val="14"/>
      <color indexed="16"/>
      <name val="DV_Divya"/>
      <family val="0"/>
    </font>
    <font>
      <i/>
      <sz val="13"/>
      <name val="Times New Roman"/>
      <family val="1"/>
    </font>
    <font>
      <i/>
      <sz val="13"/>
      <name val="Courier"/>
      <family val="0"/>
    </font>
    <font>
      <b/>
      <sz val="14"/>
      <name val="DV_Divya"/>
      <family val="0"/>
    </font>
    <font>
      <b/>
      <sz val="13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b/>
      <sz val="14"/>
      <name val="DV_Divyae"/>
      <family val="0"/>
    </font>
    <font>
      <b/>
      <sz val="16"/>
      <name val="Arial Narrow"/>
      <family val="2"/>
    </font>
    <font>
      <sz val="11"/>
      <name val="Arial Narrow"/>
      <family val="2"/>
    </font>
    <font>
      <sz val="13"/>
      <name val="DV_Divyae"/>
      <family val="0"/>
    </font>
    <font>
      <sz val="13"/>
      <name val="Arial Narrow"/>
      <family val="2"/>
    </font>
    <font>
      <b/>
      <sz val="20"/>
      <name val="DV_Divyae"/>
      <family val="0"/>
    </font>
    <font>
      <sz val="13"/>
      <name val="Times New Roman"/>
      <family val="1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b/>
      <sz val="13"/>
      <name val="Rupee Foradian"/>
      <family val="2"/>
    </font>
    <font>
      <b/>
      <sz val="16"/>
      <name val="DV_Divyae"/>
      <family val="0"/>
    </font>
    <font>
      <i/>
      <sz val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quotePrefix="1">
      <alignment horizontal="right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9" fontId="19" fillId="0" borderId="0" xfId="19" applyFont="1" applyFill="1" applyBorder="1" applyAlignment="1">
      <alignment vertical="center"/>
    </xf>
    <xf numFmtId="0" fontId="19" fillId="0" borderId="0" xfId="0" applyFont="1" applyFill="1" applyBorder="1" applyAlignment="1" quotePrefix="1">
      <alignment vertical="center"/>
    </xf>
    <xf numFmtId="2" fontId="20" fillId="0" borderId="0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 quotePrefix="1">
      <alignment vertical="center"/>
    </xf>
    <xf numFmtId="0" fontId="20" fillId="0" borderId="1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vertical="center"/>
    </xf>
    <xf numFmtId="1" fontId="23" fillId="0" borderId="0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6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view="pageBreakPreview" zoomScaleSheetLayoutView="100" workbookViewId="0" topLeftCell="A83">
      <selection activeCell="A58" sqref="A58:IV91"/>
    </sheetView>
  </sheetViews>
  <sheetFormatPr defaultColWidth="9.00390625" defaultRowHeight="12.75"/>
  <cols>
    <col min="1" max="1" width="5.125" style="13" customWidth="1"/>
    <col min="2" max="3" width="1.25" style="13" customWidth="1"/>
    <col min="4" max="4" width="29.25390625" style="13" customWidth="1"/>
    <col min="5" max="12" width="9.125" style="13" customWidth="1"/>
    <col min="13" max="13" width="1.625" style="13" customWidth="1"/>
    <col min="14" max="14" width="5.125" style="13" customWidth="1"/>
    <col min="15" max="16" width="1.25" style="13" customWidth="1"/>
    <col min="17" max="17" width="29.50390625" style="13" customWidth="1"/>
    <col min="18" max="16384" width="9.00390625" style="13" customWidth="1"/>
  </cols>
  <sheetData>
    <row r="1" spans="1:17" s="10" customFormat="1" ht="30" customHeight="1">
      <c r="A1" s="66" t="s">
        <v>152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s="10" customFormat="1" ht="30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10" customFormat="1" ht="30" customHeight="1">
      <c r="A3" s="66" t="s">
        <v>153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s="10" customFormat="1" ht="30" customHeight="1">
      <c r="A4" s="22"/>
      <c r="B4" s="22"/>
      <c r="C4" s="22"/>
      <c r="D4" s="22"/>
      <c r="E4" s="63" t="s">
        <v>158</v>
      </c>
      <c r="F4" s="56"/>
      <c r="J4" s="59"/>
      <c r="K4" s="71" t="s">
        <v>179</v>
      </c>
      <c r="L4" s="72"/>
      <c r="M4" s="23"/>
      <c r="N4" s="23"/>
      <c r="O4" s="23"/>
      <c r="P4" s="23"/>
      <c r="Q4" s="23"/>
    </row>
    <row r="5" spans="1:17" s="10" customFormat="1" ht="21" customHeight="1">
      <c r="A5" s="74" t="s">
        <v>160</v>
      </c>
      <c r="B5" s="74"/>
      <c r="C5" s="74"/>
      <c r="D5" s="74"/>
      <c r="E5" s="38" t="s">
        <v>163</v>
      </c>
      <c r="F5" s="38" t="s">
        <v>170</v>
      </c>
      <c r="G5" s="38" t="s">
        <v>171</v>
      </c>
      <c r="H5" s="38" t="s">
        <v>172</v>
      </c>
      <c r="I5" s="38" t="s">
        <v>175</v>
      </c>
      <c r="J5" s="38" t="s">
        <v>178</v>
      </c>
      <c r="K5" s="38" t="s">
        <v>180</v>
      </c>
      <c r="L5" s="38" t="s">
        <v>181</v>
      </c>
      <c r="M5" s="70" t="s">
        <v>38</v>
      </c>
      <c r="N5" s="70"/>
      <c r="O5" s="70"/>
      <c r="P5" s="70"/>
      <c r="Q5" s="70"/>
    </row>
    <row r="6" spans="1:17" s="19" customFormat="1" ht="21" customHeight="1">
      <c r="A6" s="69">
        <v>1</v>
      </c>
      <c r="B6" s="69"/>
      <c r="C6" s="69"/>
      <c r="D6" s="69"/>
      <c r="E6" s="24">
        <v>2</v>
      </c>
      <c r="F6" s="24">
        <v>3</v>
      </c>
      <c r="G6" s="24">
        <v>4</v>
      </c>
      <c r="H6" s="24">
        <v>5</v>
      </c>
      <c r="I6" s="24">
        <v>6</v>
      </c>
      <c r="J6" s="24">
        <v>7</v>
      </c>
      <c r="K6" s="24">
        <v>8</v>
      </c>
      <c r="L6" s="24">
        <v>9</v>
      </c>
      <c r="M6" s="69">
        <v>1</v>
      </c>
      <c r="N6" s="69"/>
      <c r="O6" s="69"/>
      <c r="P6" s="69"/>
      <c r="Q6" s="69"/>
    </row>
    <row r="7" spans="1:17" s="3" customFormat="1" ht="21" customHeight="1">
      <c r="A7" s="29">
        <v>6.1</v>
      </c>
      <c r="B7" s="45"/>
      <c r="C7" s="45"/>
      <c r="D7" s="27" t="s">
        <v>39</v>
      </c>
      <c r="E7" s="16">
        <f aca="true" t="shared" si="0" ref="E7:L7">E8+E10+E12+E14+E16+E18</f>
        <v>569051</v>
      </c>
      <c r="F7" s="16">
        <f t="shared" si="0"/>
        <v>712087</v>
      </c>
      <c r="G7" s="16">
        <f t="shared" si="0"/>
        <v>904872</v>
      </c>
      <c r="H7" s="16">
        <f t="shared" si="0"/>
        <v>1018907</v>
      </c>
      <c r="I7" s="16">
        <f t="shared" si="0"/>
        <v>1328765</v>
      </c>
      <c r="J7" s="16">
        <f t="shared" si="0"/>
        <v>1298780</v>
      </c>
      <c r="K7" s="16">
        <f t="shared" si="0"/>
        <v>1710193</v>
      </c>
      <c r="L7" s="16">
        <f t="shared" si="0"/>
        <v>2143647</v>
      </c>
      <c r="M7" s="16"/>
      <c r="N7" s="29">
        <v>6.1</v>
      </c>
      <c r="O7" s="28"/>
      <c r="P7" s="17"/>
      <c r="Q7" s="18" t="s">
        <v>27</v>
      </c>
    </row>
    <row r="8" spans="1:17" s="3" customFormat="1" ht="21" customHeight="1">
      <c r="A8" s="68" t="s">
        <v>1</v>
      </c>
      <c r="B8" s="68"/>
      <c r="C8" s="46"/>
      <c r="D8" s="32" t="s">
        <v>108</v>
      </c>
      <c r="E8" s="19">
        <v>375340</v>
      </c>
      <c r="F8" s="19">
        <v>456418</v>
      </c>
      <c r="G8" s="19">
        <v>571779</v>
      </c>
      <c r="H8" s="19">
        <v>655864</v>
      </c>
      <c r="I8" s="19">
        <v>840755</v>
      </c>
      <c r="J8" s="19">
        <v>845534</v>
      </c>
      <c r="K8" s="19">
        <v>1142920</v>
      </c>
      <c r="L8" s="19">
        <v>1459280</v>
      </c>
      <c r="M8" s="19"/>
      <c r="N8" s="68" t="s">
        <v>1</v>
      </c>
      <c r="O8" s="68"/>
      <c r="P8" s="14"/>
      <c r="Q8" s="19" t="s">
        <v>28</v>
      </c>
    </row>
    <row r="9" spans="1:17" s="3" customFormat="1" ht="21" customHeight="1">
      <c r="A9" s="39"/>
      <c r="B9" s="46"/>
      <c r="C9" s="46"/>
      <c r="D9" s="32" t="s">
        <v>143</v>
      </c>
      <c r="E9" s="19"/>
      <c r="F9" s="19"/>
      <c r="G9" s="19"/>
      <c r="H9" s="19"/>
      <c r="I9" s="19"/>
      <c r="J9" s="19"/>
      <c r="K9" s="19"/>
      <c r="L9" s="19"/>
      <c r="M9" s="19"/>
      <c r="N9" s="39"/>
      <c r="O9" s="39"/>
      <c r="P9" s="14"/>
      <c r="Q9" s="19"/>
    </row>
    <row r="10" spans="1:17" s="3" customFormat="1" ht="21" customHeight="1">
      <c r="A10" s="68" t="s">
        <v>2</v>
      </c>
      <c r="B10" s="68"/>
      <c r="C10" s="46"/>
      <c r="D10" s="32" t="s">
        <v>90</v>
      </c>
      <c r="E10" s="19">
        <v>21021</v>
      </c>
      <c r="F10" s="19">
        <v>28024</v>
      </c>
      <c r="G10" s="19">
        <v>36049</v>
      </c>
      <c r="H10" s="19">
        <v>40200</v>
      </c>
      <c r="I10" s="19">
        <v>52073</v>
      </c>
      <c r="J10" s="19">
        <v>52902</v>
      </c>
      <c r="K10" s="19">
        <v>64858</v>
      </c>
      <c r="L10" s="19">
        <v>87566</v>
      </c>
      <c r="M10" s="19"/>
      <c r="N10" s="68" t="s">
        <v>2</v>
      </c>
      <c r="O10" s="68"/>
      <c r="P10" s="14"/>
      <c r="Q10" s="19" t="s">
        <v>132</v>
      </c>
    </row>
    <row r="11" spans="1:17" s="3" customFormat="1" ht="21" customHeight="1">
      <c r="A11" s="40"/>
      <c r="B11" s="47"/>
      <c r="C11" s="47"/>
      <c r="D11" s="32" t="s">
        <v>91</v>
      </c>
      <c r="E11" s="19"/>
      <c r="F11" s="19"/>
      <c r="G11" s="19"/>
      <c r="H11" s="19"/>
      <c r="I11" s="19"/>
      <c r="J11" s="19"/>
      <c r="K11" s="19"/>
      <c r="L11" s="19"/>
      <c r="M11" s="19"/>
      <c r="N11" s="39"/>
      <c r="O11" s="39"/>
      <c r="P11" s="14"/>
      <c r="Q11" s="19" t="s">
        <v>81</v>
      </c>
    </row>
    <row r="12" spans="1:17" s="3" customFormat="1" ht="21" customHeight="1">
      <c r="A12" s="68" t="s">
        <v>3</v>
      </c>
      <c r="B12" s="68"/>
      <c r="C12" s="46"/>
      <c r="D12" s="32" t="s">
        <v>66</v>
      </c>
      <c r="E12" s="19">
        <v>3913</v>
      </c>
      <c r="F12" s="19">
        <v>4694</v>
      </c>
      <c r="G12" s="19">
        <v>5403</v>
      </c>
      <c r="H12" s="19">
        <v>6586</v>
      </c>
      <c r="I12" s="19">
        <v>6531</v>
      </c>
      <c r="J12" s="19">
        <v>7598</v>
      </c>
      <c r="K12" s="19">
        <v>8852</v>
      </c>
      <c r="L12" s="19">
        <v>12683</v>
      </c>
      <c r="M12" s="19"/>
      <c r="N12" s="68" t="s">
        <v>3</v>
      </c>
      <c r="O12" s="68"/>
      <c r="P12" s="14"/>
      <c r="Q12" s="19" t="s">
        <v>157</v>
      </c>
    </row>
    <row r="13" spans="1:17" s="3" customFormat="1" ht="21" customHeight="1">
      <c r="A13" s="39"/>
      <c r="B13" s="46"/>
      <c r="C13" s="46"/>
      <c r="D13" s="32" t="s">
        <v>67</v>
      </c>
      <c r="E13" s="19"/>
      <c r="F13" s="19"/>
      <c r="G13" s="19"/>
      <c r="H13" s="19"/>
      <c r="I13" s="19"/>
      <c r="J13" s="19"/>
      <c r="K13" s="19"/>
      <c r="L13" s="19"/>
      <c r="M13" s="19"/>
      <c r="N13" s="39"/>
      <c r="O13" s="39"/>
      <c r="P13" s="14"/>
      <c r="Q13" s="19" t="s">
        <v>81</v>
      </c>
    </row>
    <row r="14" spans="1:17" s="3" customFormat="1" ht="21" customHeight="1">
      <c r="A14" s="68" t="s">
        <v>4</v>
      </c>
      <c r="B14" s="68"/>
      <c r="C14" s="46"/>
      <c r="D14" s="32" t="s">
        <v>68</v>
      </c>
      <c r="E14" s="19">
        <v>1797</v>
      </c>
      <c r="F14" s="19">
        <v>1396</v>
      </c>
      <c r="G14" s="19">
        <v>1143</v>
      </c>
      <c r="H14" s="19">
        <v>1331</v>
      </c>
      <c r="I14" s="19">
        <v>1771</v>
      </c>
      <c r="J14" s="19">
        <v>2083</v>
      </c>
      <c r="K14" s="19">
        <v>2433</v>
      </c>
      <c r="L14" s="19">
        <v>2270</v>
      </c>
      <c r="M14" s="19"/>
      <c r="N14" s="68" t="s">
        <v>4</v>
      </c>
      <c r="O14" s="68"/>
      <c r="P14" s="14"/>
      <c r="Q14" s="19" t="s">
        <v>65</v>
      </c>
    </row>
    <row r="15" spans="1:17" s="3" customFormat="1" ht="21" customHeight="1">
      <c r="A15" s="39"/>
      <c r="B15" s="46"/>
      <c r="C15" s="46"/>
      <c r="D15" s="32" t="s">
        <v>69</v>
      </c>
      <c r="E15" s="19"/>
      <c r="F15" s="19"/>
      <c r="G15" s="19"/>
      <c r="H15" s="19"/>
      <c r="I15" s="19"/>
      <c r="J15" s="19"/>
      <c r="K15" s="19"/>
      <c r="L15" s="19"/>
      <c r="M15" s="19"/>
      <c r="N15" s="39"/>
      <c r="O15" s="39"/>
      <c r="P15" s="14"/>
      <c r="Q15" s="19" t="s">
        <v>116</v>
      </c>
    </row>
    <row r="16" spans="1:17" s="3" customFormat="1" ht="21" customHeight="1">
      <c r="A16" s="68" t="s">
        <v>5</v>
      </c>
      <c r="B16" s="68"/>
      <c r="C16" s="46"/>
      <c r="D16" s="34" t="s">
        <v>70</v>
      </c>
      <c r="E16" s="19">
        <v>29858</v>
      </c>
      <c r="F16" s="19">
        <v>34871</v>
      </c>
      <c r="G16" s="19">
        <v>41127</v>
      </c>
      <c r="H16" s="19">
        <v>45526</v>
      </c>
      <c r="I16" s="19">
        <v>50226</v>
      </c>
      <c r="J16" s="19">
        <v>56045</v>
      </c>
      <c r="K16" s="19">
        <v>71852</v>
      </c>
      <c r="L16" s="19">
        <v>89186</v>
      </c>
      <c r="M16" s="19"/>
      <c r="N16" s="68" t="s">
        <v>5</v>
      </c>
      <c r="O16" s="68"/>
      <c r="P16" s="14"/>
      <c r="Q16" s="19" t="s">
        <v>64</v>
      </c>
    </row>
    <row r="17" spans="1:17" s="3" customFormat="1" ht="21" customHeight="1">
      <c r="A17" s="39"/>
      <c r="B17" s="46"/>
      <c r="C17" s="46"/>
      <c r="D17" s="34" t="s">
        <v>71</v>
      </c>
      <c r="E17" s="19"/>
      <c r="F17" s="19"/>
      <c r="G17" s="19"/>
      <c r="H17" s="19"/>
      <c r="I17" s="19"/>
      <c r="J17" s="19"/>
      <c r="K17" s="19"/>
      <c r="L17" s="19"/>
      <c r="M17" s="19"/>
      <c r="N17" s="39"/>
      <c r="O17" s="39"/>
      <c r="P17" s="14"/>
      <c r="Q17" s="19" t="s">
        <v>155</v>
      </c>
    </row>
    <row r="18" spans="1:17" s="3" customFormat="1" ht="21" customHeight="1">
      <c r="A18" s="68" t="s">
        <v>6</v>
      </c>
      <c r="B18" s="68"/>
      <c r="C18" s="46"/>
      <c r="D18" s="32" t="s">
        <v>40</v>
      </c>
      <c r="E18" s="20">
        <v>137122</v>
      </c>
      <c r="F18" s="20">
        <v>186684</v>
      </c>
      <c r="G18" s="20">
        <v>249371</v>
      </c>
      <c r="H18" s="20">
        <v>269400</v>
      </c>
      <c r="I18" s="20">
        <v>377409</v>
      </c>
      <c r="J18" s="20">
        <v>334618</v>
      </c>
      <c r="K18" s="20">
        <v>419278</v>
      </c>
      <c r="L18" s="20">
        <v>492662</v>
      </c>
      <c r="M18" s="19"/>
      <c r="N18" s="68" t="s">
        <v>6</v>
      </c>
      <c r="O18" s="68"/>
      <c r="P18" s="14"/>
      <c r="Q18" s="19" t="s">
        <v>29</v>
      </c>
    </row>
    <row r="19" spans="1:17" s="3" customFormat="1" ht="21" customHeight="1">
      <c r="A19" s="40">
        <v>6.2</v>
      </c>
      <c r="B19" s="43"/>
      <c r="C19" s="43"/>
      <c r="D19" s="32" t="s">
        <v>84</v>
      </c>
      <c r="E19" s="20">
        <v>2100</v>
      </c>
      <c r="F19" s="20">
        <v>793</v>
      </c>
      <c r="G19" s="20">
        <v>1719</v>
      </c>
      <c r="H19" s="20">
        <v>1849</v>
      </c>
      <c r="I19" s="20">
        <v>3790</v>
      </c>
      <c r="J19" s="20">
        <v>4333</v>
      </c>
      <c r="K19" s="20">
        <v>5079</v>
      </c>
      <c r="L19" s="20">
        <v>11798</v>
      </c>
      <c r="M19" s="19"/>
      <c r="N19" s="40">
        <v>6.2</v>
      </c>
      <c r="O19" s="41"/>
      <c r="P19" s="15"/>
      <c r="Q19" s="19" t="s">
        <v>58</v>
      </c>
    </row>
    <row r="20" spans="1:17" s="3" customFormat="1" ht="21" customHeight="1">
      <c r="A20" s="41"/>
      <c r="B20" s="43"/>
      <c r="C20" s="43"/>
      <c r="D20" s="32" t="s">
        <v>85</v>
      </c>
      <c r="E20" s="19"/>
      <c r="F20" s="19"/>
      <c r="G20" s="19"/>
      <c r="H20" s="19"/>
      <c r="I20" s="19"/>
      <c r="J20" s="19"/>
      <c r="K20" s="19"/>
      <c r="L20" s="19"/>
      <c r="M20" s="19"/>
      <c r="N20" s="41"/>
      <c r="O20" s="41"/>
      <c r="P20" s="15"/>
      <c r="Q20" s="19" t="s">
        <v>63</v>
      </c>
    </row>
    <row r="21" spans="1:17" s="3" customFormat="1" ht="21" customHeight="1">
      <c r="A21" s="40">
        <v>6.3</v>
      </c>
      <c r="B21" s="43"/>
      <c r="C21" s="43"/>
      <c r="D21" s="32" t="s">
        <v>86</v>
      </c>
      <c r="E21" s="19">
        <v>18538</v>
      </c>
      <c r="F21" s="19">
        <v>27633</v>
      </c>
      <c r="G21" s="19">
        <v>40297</v>
      </c>
      <c r="H21" s="19">
        <v>55451</v>
      </c>
      <c r="I21" s="19">
        <v>61723</v>
      </c>
      <c r="J21" s="19">
        <v>57689</v>
      </c>
      <c r="K21" s="19">
        <v>38591</v>
      </c>
      <c r="L21" s="19">
        <v>36573</v>
      </c>
      <c r="M21" s="19"/>
      <c r="N21" s="40">
        <v>6.3</v>
      </c>
      <c r="O21" s="41"/>
      <c r="P21" s="15"/>
      <c r="Q21" s="19" t="s">
        <v>79</v>
      </c>
    </row>
    <row r="22" spans="1:17" s="3" customFormat="1" ht="21" customHeight="1">
      <c r="A22" s="41"/>
      <c r="B22" s="43"/>
      <c r="C22" s="43"/>
      <c r="D22" s="32" t="s">
        <v>87</v>
      </c>
      <c r="E22" s="19"/>
      <c r="F22" s="19"/>
      <c r="G22" s="19"/>
      <c r="H22" s="19"/>
      <c r="I22" s="19"/>
      <c r="J22" s="19"/>
      <c r="K22" s="19"/>
      <c r="L22" s="19"/>
      <c r="M22" s="19"/>
      <c r="N22" s="41"/>
      <c r="O22" s="41"/>
      <c r="P22" s="15"/>
      <c r="Q22" s="19" t="s">
        <v>80</v>
      </c>
    </row>
    <row r="23" spans="1:17" s="3" customFormat="1" ht="21" customHeight="1">
      <c r="A23" s="40">
        <v>6.4</v>
      </c>
      <c r="B23" s="43"/>
      <c r="C23" s="43"/>
      <c r="D23" s="32" t="s">
        <v>154</v>
      </c>
      <c r="E23" s="19">
        <v>94439</v>
      </c>
      <c r="F23" s="19">
        <v>110596</v>
      </c>
      <c r="G23" s="19">
        <v>139173</v>
      </c>
      <c r="H23" s="19">
        <v>174722</v>
      </c>
      <c r="I23" s="19">
        <v>213877</v>
      </c>
      <c r="J23" s="19">
        <v>255841</v>
      </c>
      <c r="K23" s="19">
        <v>253349</v>
      </c>
      <c r="L23" s="19">
        <v>317629</v>
      </c>
      <c r="M23" s="19"/>
      <c r="N23" s="40">
        <v>6.4</v>
      </c>
      <c r="O23" s="41"/>
      <c r="P23" s="15"/>
      <c r="Q23" s="19" t="s">
        <v>109</v>
      </c>
    </row>
    <row r="24" spans="1:17" s="3" customFormat="1" ht="21" customHeight="1">
      <c r="A24" s="40"/>
      <c r="B24" s="47"/>
      <c r="C24" s="47"/>
      <c r="D24" s="34" t="s">
        <v>156</v>
      </c>
      <c r="E24" s="19"/>
      <c r="F24" s="19"/>
      <c r="G24" s="19"/>
      <c r="H24" s="19"/>
      <c r="I24" s="19"/>
      <c r="J24" s="19"/>
      <c r="K24" s="19"/>
      <c r="L24" s="19"/>
      <c r="M24" s="19"/>
      <c r="N24" s="41"/>
      <c r="O24" s="41"/>
      <c r="P24" s="15"/>
      <c r="Q24" s="19" t="s">
        <v>129</v>
      </c>
    </row>
    <row r="25" spans="1:17" s="3" customFormat="1" ht="21" customHeight="1">
      <c r="A25" s="40"/>
      <c r="B25" s="47"/>
      <c r="C25" s="47"/>
      <c r="D25" s="32" t="s">
        <v>138</v>
      </c>
      <c r="E25" s="19"/>
      <c r="F25" s="19"/>
      <c r="G25" s="19"/>
      <c r="H25" s="19"/>
      <c r="I25" s="19"/>
      <c r="J25" s="19"/>
      <c r="K25" s="19"/>
      <c r="L25" s="19"/>
      <c r="M25" s="19"/>
      <c r="N25" s="41"/>
      <c r="O25" s="41"/>
      <c r="P25" s="15"/>
      <c r="Q25" s="19" t="s">
        <v>63</v>
      </c>
    </row>
    <row r="26" spans="1:17" s="3" customFormat="1" ht="21" customHeight="1">
      <c r="A26" s="40">
        <v>6.5</v>
      </c>
      <c r="B26" s="43"/>
      <c r="C26" s="43"/>
      <c r="D26" s="32" t="s">
        <v>78</v>
      </c>
      <c r="E26" s="19">
        <v>6445</v>
      </c>
      <c r="F26" s="19">
        <v>9330</v>
      </c>
      <c r="G26" s="19">
        <v>11092</v>
      </c>
      <c r="H26" s="19">
        <v>12144</v>
      </c>
      <c r="I26" s="19">
        <v>17205</v>
      </c>
      <c r="J26" s="19">
        <v>17795</v>
      </c>
      <c r="K26" s="19">
        <v>22745</v>
      </c>
      <c r="L26" s="19">
        <v>23238</v>
      </c>
      <c r="M26" s="19"/>
      <c r="N26" s="40">
        <v>6.5</v>
      </c>
      <c r="O26" s="41"/>
      <c r="P26" s="15"/>
      <c r="Q26" s="19" t="s">
        <v>62</v>
      </c>
    </row>
    <row r="27" spans="1:17" s="3" customFormat="1" ht="21" customHeight="1">
      <c r="A27" s="40"/>
      <c r="B27" s="43"/>
      <c r="C27" s="43"/>
      <c r="D27" s="32" t="s">
        <v>182</v>
      </c>
      <c r="M27" s="19"/>
      <c r="N27" s="41"/>
      <c r="O27" s="41"/>
      <c r="P27" s="15"/>
      <c r="Q27" s="19" t="s">
        <v>117</v>
      </c>
    </row>
    <row r="28" spans="1:17" s="3" customFormat="1" ht="21" customHeight="1">
      <c r="A28" s="29">
        <v>6.6</v>
      </c>
      <c r="B28" s="45"/>
      <c r="C28" s="45"/>
      <c r="D28" s="27" t="s">
        <v>41</v>
      </c>
      <c r="E28" s="16">
        <f aca="true" t="shared" si="1" ref="E28:J28">E7+E19+E21+E23+E26</f>
        <v>690573</v>
      </c>
      <c r="F28" s="16">
        <f t="shared" si="1"/>
        <v>860439</v>
      </c>
      <c r="G28" s="16">
        <f t="shared" si="1"/>
        <v>1097153</v>
      </c>
      <c r="H28" s="16">
        <f t="shared" si="1"/>
        <v>1263073</v>
      </c>
      <c r="I28" s="16">
        <f t="shared" si="1"/>
        <v>1625360</v>
      </c>
      <c r="J28" s="16">
        <f t="shared" si="1"/>
        <v>1634438</v>
      </c>
      <c r="K28" s="16">
        <f>K7+K19+K21+K23+K26</f>
        <v>2029957</v>
      </c>
      <c r="L28" s="16">
        <f>L7+L19+L21+L23+L26</f>
        <v>2532885</v>
      </c>
      <c r="M28" s="16"/>
      <c r="N28" s="29">
        <v>6.6</v>
      </c>
      <c r="O28" s="28"/>
      <c r="P28" s="17"/>
      <c r="Q28" s="18" t="s">
        <v>30</v>
      </c>
    </row>
    <row r="29" spans="1:17" s="3" customFormat="1" ht="21" customHeight="1">
      <c r="A29" s="29">
        <v>6.7</v>
      </c>
      <c r="B29" s="45"/>
      <c r="C29" s="45"/>
      <c r="D29" s="27" t="s">
        <v>42</v>
      </c>
      <c r="E29" s="16">
        <f aca="true" t="shared" si="2" ref="E29:L29">E30+E32+E34+E36+E39+E40+E42</f>
        <v>625945</v>
      </c>
      <c r="F29" s="16">
        <f t="shared" si="2"/>
        <v>813466</v>
      </c>
      <c r="G29" s="16">
        <f t="shared" si="2"/>
        <v>1040535</v>
      </c>
      <c r="H29" s="60">
        <f t="shared" si="2"/>
        <v>1219108.91</v>
      </c>
      <c r="I29" s="16">
        <f t="shared" si="2"/>
        <v>1614040</v>
      </c>
      <c r="J29" s="16">
        <f t="shared" si="2"/>
        <v>1647139</v>
      </c>
      <c r="K29" s="16">
        <f t="shared" si="2"/>
        <v>2050182</v>
      </c>
      <c r="L29" s="16">
        <f t="shared" si="2"/>
        <v>2722454</v>
      </c>
      <c r="M29" s="16"/>
      <c r="N29" s="29">
        <v>6.7</v>
      </c>
      <c r="O29" s="28"/>
      <c r="P29" s="17"/>
      <c r="Q29" s="18" t="s">
        <v>31</v>
      </c>
    </row>
    <row r="30" spans="1:17" s="3" customFormat="1" ht="21" customHeight="1">
      <c r="A30" s="68" t="s">
        <v>7</v>
      </c>
      <c r="B30" s="68"/>
      <c r="C30" s="46"/>
      <c r="D30" s="32" t="s">
        <v>110</v>
      </c>
      <c r="E30" s="19">
        <v>501065</v>
      </c>
      <c r="F30" s="19">
        <v>660409</v>
      </c>
      <c r="G30" s="19">
        <v>840506</v>
      </c>
      <c r="H30" s="19">
        <v>1012312</v>
      </c>
      <c r="I30" s="19">
        <v>1374436</v>
      </c>
      <c r="J30" s="19">
        <v>1363736</v>
      </c>
      <c r="K30" s="19">
        <v>1683470</v>
      </c>
      <c r="L30" s="19">
        <v>2345970</v>
      </c>
      <c r="M30" s="19"/>
      <c r="N30" s="68" t="s">
        <v>7</v>
      </c>
      <c r="O30" s="68"/>
      <c r="P30" s="14"/>
      <c r="Q30" s="19" t="s">
        <v>32</v>
      </c>
    </row>
    <row r="31" spans="1:17" s="3" customFormat="1" ht="21" customHeight="1">
      <c r="A31" s="39"/>
      <c r="B31" s="46"/>
      <c r="C31" s="46"/>
      <c r="D31" s="32" t="s">
        <v>144</v>
      </c>
      <c r="E31" s="19"/>
      <c r="F31" s="19"/>
      <c r="G31" s="19"/>
      <c r="H31" s="19"/>
      <c r="I31" s="19"/>
      <c r="J31" s="19"/>
      <c r="K31" s="19"/>
      <c r="L31" s="19"/>
      <c r="M31" s="19"/>
      <c r="N31" s="39"/>
      <c r="O31" s="39"/>
      <c r="P31" s="14"/>
      <c r="Q31" s="19"/>
    </row>
    <row r="32" spans="1:17" s="3" customFormat="1" ht="21" customHeight="1">
      <c r="A32" s="68" t="s">
        <v>8</v>
      </c>
      <c r="B32" s="68"/>
      <c r="C32" s="46"/>
      <c r="D32" s="32" t="s">
        <v>51</v>
      </c>
      <c r="E32" s="19">
        <v>4453</v>
      </c>
      <c r="F32" s="19">
        <v>7216</v>
      </c>
      <c r="G32" s="19">
        <v>6868</v>
      </c>
      <c r="H32" s="19">
        <v>14073</v>
      </c>
      <c r="I32" s="19">
        <v>20091</v>
      </c>
      <c r="J32" s="19">
        <v>15956</v>
      </c>
      <c r="K32" s="19">
        <v>19762</v>
      </c>
      <c r="L32" s="19">
        <v>19385</v>
      </c>
      <c r="M32" s="19"/>
      <c r="N32" s="68" t="s">
        <v>8</v>
      </c>
      <c r="O32" s="68"/>
      <c r="P32" s="14"/>
      <c r="Q32" s="19" t="s">
        <v>61</v>
      </c>
    </row>
    <row r="33" spans="1:17" s="3" customFormat="1" ht="21" customHeight="1">
      <c r="A33" s="39"/>
      <c r="B33" s="46"/>
      <c r="C33" s="46"/>
      <c r="D33" s="32" t="s">
        <v>52</v>
      </c>
      <c r="E33" s="19"/>
      <c r="F33" s="19"/>
      <c r="G33" s="19"/>
      <c r="H33" s="19"/>
      <c r="I33" s="19"/>
      <c r="J33" s="19"/>
      <c r="K33" s="19"/>
      <c r="L33" s="19"/>
      <c r="M33" s="19"/>
      <c r="N33" s="39"/>
      <c r="O33" s="39"/>
      <c r="P33" s="14"/>
      <c r="Q33" s="19" t="s">
        <v>118</v>
      </c>
    </row>
    <row r="34" spans="1:17" s="3" customFormat="1" ht="21" customHeight="1">
      <c r="A34" s="68" t="s">
        <v>9</v>
      </c>
      <c r="B34" s="68"/>
      <c r="C34" s="46"/>
      <c r="D34" s="34" t="s">
        <v>74</v>
      </c>
      <c r="E34" s="51">
        <v>15910</v>
      </c>
      <c r="F34" s="51">
        <v>29712</v>
      </c>
      <c r="G34" s="51">
        <v>29636</v>
      </c>
      <c r="H34" s="51">
        <v>32205.91</v>
      </c>
      <c r="I34" s="51">
        <v>38440</v>
      </c>
      <c r="J34" s="51">
        <v>40442</v>
      </c>
      <c r="K34" s="51">
        <v>43452</v>
      </c>
      <c r="L34" s="51">
        <v>59409</v>
      </c>
      <c r="M34" s="19"/>
      <c r="N34" s="68" t="s">
        <v>9</v>
      </c>
      <c r="O34" s="68"/>
      <c r="P34" s="14"/>
      <c r="Q34" s="19" t="s">
        <v>59</v>
      </c>
    </row>
    <row r="35" spans="1:17" s="3" customFormat="1" ht="21" customHeight="1">
      <c r="A35" s="39"/>
      <c r="B35" s="46"/>
      <c r="C35" s="46"/>
      <c r="D35" s="34" t="s">
        <v>75</v>
      </c>
      <c r="E35" s="19"/>
      <c r="F35" s="19"/>
      <c r="G35" s="19"/>
      <c r="H35" s="19"/>
      <c r="I35" s="19"/>
      <c r="J35" s="19"/>
      <c r="K35" s="19"/>
      <c r="L35" s="19"/>
      <c r="M35" s="19"/>
      <c r="N35" s="39"/>
      <c r="O35" s="39"/>
      <c r="P35" s="14"/>
      <c r="Q35" s="19" t="s">
        <v>60</v>
      </c>
    </row>
    <row r="36" spans="1:17" s="3" customFormat="1" ht="21" customHeight="1">
      <c r="A36" s="68" t="s">
        <v>10</v>
      </c>
      <c r="B36" s="68"/>
      <c r="C36" s="46"/>
      <c r="D36" s="34" t="s">
        <v>53</v>
      </c>
      <c r="E36" s="19">
        <v>3249</v>
      </c>
      <c r="F36" s="19">
        <v>4965</v>
      </c>
      <c r="G36" s="19">
        <v>2903</v>
      </c>
      <c r="H36" s="51">
        <v>4192</v>
      </c>
      <c r="I36" s="19">
        <v>5230</v>
      </c>
      <c r="J36" s="19">
        <v>6102</v>
      </c>
      <c r="K36" s="19">
        <v>6377</v>
      </c>
      <c r="L36" s="19">
        <v>7200</v>
      </c>
      <c r="M36" s="19"/>
      <c r="N36" s="68" t="s">
        <v>10</v>
      </c>
      <c r="O36" s="68"/>
      <c r="P36" s="14"/>
      <c r="Q36" s="19" t="s">
        <v>130</v>
      </c>
    </row>
    <row r="37" spans="1:17" s="3" customFormat="1" ht="21" customHeight="1">
      <c r="A37" s="39"/>
      <c r="B37" s="46"/>
      <c r="C37" s="46"/>
      <c r="D37" s="32" t="s">
        <v>54</v>
      </c>
      <c r="E37" s="19"/>
      <c r="F37" s="19"/>
      <c r="G37" s="19"/>
      <c r="H37" s="19"/>
      <c r="I37" s="19"/>
      <c r="J37" s="19"/>
      <c r="K37" s="19"/>
      <c r="L37" s="19"/>
      <c r="M37" s="19"/>
      <c r="N37" s="39"/>
      <c r="O37" s="39"/>
      <c r="P37" s="14"/>
      <c r="Q37" s="19" t="s">
        <v>131</v>
      </c>
    </row>
    <row r="38" spans="1:17" s="3" customFormat="1" ht="21" customHeight="1">
      <c r="A38" s="39"/>
      <c r="B38" s="46"/>
      <c r="C38" s="46"/>
      <c r="D38" s="32"/>
      <c r="E38" s="19"/>
      <c r="F38" s="19"/>
      <c r="G38" s="19"/>
      <c r="H38" s="19"/>
      <c r="I38" s="19"/>
      <c r="J38" s="19"/>
      <c r="K38" s="19"/>
      <c r="L38" s="19"/>
      <c r="M38" s="19"/>
      <c r="N38" s="39"/>
      <c r="O38" s="39"/>
      <c r="P38" s="14"/>
      <c r="Q38" s="19" t="s">
        <v>107</v>
      </c>
    </row>
    <row r="39" spans="1:17" s="3" customFormat="1" ht="21" customHeight="1">
      <c r="A39" s="68" t="s">
        <v>11</v>
      </c>
      <c r="B39" s="68"/>
      <c r="C39" s="46"/>
      <c r="D39" s="32" t="s">
        <v>40</v>
      </c>
      <c r="E39" s="19">
        <v>75854</v>
      </c>
      <c r="F39" s="19">
        <v>79389</v>
      </c>
      <c r="G39" s="19">
        <v>128548</v>
      </c>
      <c r="H39" s="19">
        <v>117619</v>
      </c>
      <c r="I39" s="19">
        <v>128730</v>
      </c>
      <c r="J39" s="19">
        <v>174176</v>
      </c>
      <c r="K39" s="19">
        <v>243176</v>
      </c>
      <c r="L39" s="19">
        <v>220844</v>
      </c>
      <c r="M39" s="19"/>
      <c r="N39" s="68" t="s">
        <v>11</v>
      </c>
      <c r="O39" s="68"/>
      <c r="P39" s="14"/>
      <c r="Q39" s="19" t="s">
        <v>29</v>
      </c>
    </row>
    <row r="40" spans="1:17" s="3" customFormat="1" ht="21" customHeight="1">
      <c r="A40" s="39" t="s">
        <v>12</v>
      </c>
      <c r="B40" s="46"/>
      <c r="C40" s="46"/>
      <c r="D40" s="32" t="s">
        <v>112</v>
      </c>
      <c r="E40" s="19">
        <v>23571</v>
      </c>
      <c r="F40" s="19">
        <v>29432</v>
      </c>
      <c r="G40" s="19">
        <v>30249</v>
      </c>
      <c r="H40" s="19">
        <v>37190</v>
      </c>
      <c r="I40" s="19">
        <v>43336</v>
      </c>
      <c r="J40" s="19">
        <v>44240</v>
      </c>
      <c r="K40" s="19">
        <v>50212</v>
      </c>
      <c r="L40" s="19">
        <v>65906</v>
      </c>
      <c r="M40" s="19"/>
      <c r="N40" s="68" t="s">
        <v>12</v>
      </c>
      <c r="O40" s="68"/>
      <c r="P40" s="14"/>
      <c r="Q40" s="19" t="s">
        <v>106</v>
      </c>
    </row>
    <row r="41" spans="1:17" s="3" customFormat="1" ht="21" customHeight="1">
      <c r="A41" s="39"/>
      <c r="B41" s="46"/>
      <c r="C41" s="46"/>
      <c r="D41" s="32" t="s">
        <v>113</v>
      </c>
      <c r="E41" s="19"/>
      <c r="F41" s="19"/>
      <c r="G41" s="19"/>
      <c r="H41" s="19"/>
      <c r="I41" s="19"/>
      <c r="J41" s="19"/>
      <c r="K41" s="19"/>
      <c r="L41" s="19"/>
      <c r="M41" s="19"/>
      <c r="N41" s="39"/>
      <c r="O41" s="39"/>
      <c r="P41" s="14"/>
      <c r="Q41" s="19" t="s">
        <v>111</v>
      </c>
    </row>
    <row r="42" spans="1:17" s="3" customFormat="1" ht="21" customHeight="1">
      <c r="A42" s="39" t="s">
        <v>13</v>
      </c>
      <c r="B42" s="46"/>
      <c r="C42" s="46"/>
      <c r="D42" s="32" t="s">
        <v>72</v>
      </c>
      <c r="E42" s="19">
        <v>1843</v>
      </c>
      <c r="F42" s="19">
        <v>2343</v>
      </c>
      <c r="G42" s="19">
        <v>1825</v>
      </c>
      <c r="H42" s="19">
        <v>1517</v>
      </c>
      <c r="I42" s="19">
        <v>3777</v>
      </c>
      <c r="J42" s="19">
        <v>2487</v>
      </c>
      <c r="K42" s="19">
        <v>3733</v>
      </c>
      <c r="L42" s="19">
        <v>3740</v>
      </c>
      <c r="M42" s="19"/>
      <c r="N42" s="68" t="s">
        <v>13</v>
      </c>
      <c r="O42" s="68"/>
      <c r="P42" s="14"/>
      <c r="Q42" s="19" t="s">
        <v>83</v>
      </c>
    </row>
    <row r="43" spans="1:17" s="3" customFormat="1" ht="21" customHeight="1">
      <c r="A43" s="39"/>
      <c r="B43" s="46"/>
      <c r="C43" s="46"/>
      <c r="D43" s="32" t="s">
        <v>73</v>
      </c>
      <c r="E43" s="19"/>
      <c r="F43" s="19"/>
      <c r="G43" s="19"/>
      <c r="H43" s="19"/>
      <c r="I43" s="19"/>
      <c r="J43" s="19"/>
      <c r="K43" s="19"/>
      <c r="L43" s="19"/>
      <c r="M43" s="19"/>
      <c r="N43" s="39"/>
      <c r="O43" s="39"/>
      <c r="P43" s="14"/>
      <c r="Q43" s="19" t="s">
        <v>94</v>
      </c>
    </row>
    <row r="44" spans="1:17" s="3" customFormat="1" ht="21" customHeight="1">
      <c r="A44" s="40">
        <v>6.8</v>
      </c>
      <c r="B44" s="43"/>
      <c r="C44" s="43"/>
      <c r="D44" s="32" t="s">
        <v>135</v>
      </c>
      <c r="E44" s="19">
        <v>6066</v>
      </c>
      <c r="F44" s="19">
        <v>3430</v>
      </c>
      <c r="G44" s="19">
        <v>4295</v>
      </c>
      <c r="H44" s="19">
        <v>4402</v>
      </c>
      <c r="I44" s="19">
        <v>6018</v>
      </c>
      <c r="J44" s="19">
        <v>8053</v>
      </c>
      <c r="K44" s="19">
        <v>9066</v>
      </c>
      <c r="L44" s="19">
        <v>9611</v>
      </c>
      <c r="M44" s="19"/>
      <c r="N44" s="40">
        <v>6.8</v>
      </c>
      <c r="O44" s="41"/>
      <c r="P44" s="15"/>
      <c r="Q44" s="19" t="s">
        <v>58</v>
      </c>
    </row>
    <row r="45" spans="1:17" s="3" customFormat="1" ht="21" customHeight="1">
      <c r="A45" s="40"/>
      <c r="B45" s="43"/>
      <c r="C45" s="43"/>
      <c r="D45" s="32" t="s">
        <v>85</v>
      </c>
      <c r="E45" s="19"/>
      <c r="F45" s="19"/>
      <c r="G45" s="19"/>
      <c r="H45" s="19"/>
      <c r="I45" s="19"/>
      <c r="J45" s="19"/>
      <c r="K45" s="19"/>
      <c r="L45" s="19"/>
      <c r="M45" s="19"/>
      <c r="N45" s="40"/>
      <c r="O45" s="41"/>
      <c r="P45" s="15"/>
      <c r="Q45" s="19" t="s">
        <v>95</v>
      </c>
    </row>
    <row r="46" spans="1:17" s="3" customFormat="1" ht="21" customHeight="1">
      <c r="A46" s="40">
        <v>6.9</v>
      </c>
      <c r="B46" s="43"/>
      <c r="C46" s="43"/>
      <c r="D46" s="32" t="s">
        <v>88</v>
      </c>
      <c r="E46" s="19">
        <v>36947</v>
      </c>
      <c r="F46" s="19">
        <v>51112</v>
      </c>
      <c r="G46" s="19">
        <v>70955</v>
      </c>
      <c r="H46" s="19">
        <v>73410</v>
      </c>
      <c r="I46" s="19">
        <v>92418</v>
      </c>
      <c r="J46" s="19">
        <v>91969</v>
      </c>
      <c r="K46" s="19">
        <v>116411</v>
      </c>
      <c r="L46" s="19">
        <v>115590</v>
      </c>
      <c r="M46" s="19"/>
      <c r="N46" s="40">
        <v>6.9</v>
      </c>
      <c r="O46" s="41"/>
      <c r="P46" s="15"/>
      <c r="Q46" s="19" t="s">
        <v>79</v>
      </c>
    </row>
    <row r="47" spans="1:17" s="3" customFormat="1" ht="21" customHeight="1">
      <c r="A47" s="41"/>
      <c r="B47" s="43"/>
      <c r="C47" s="43"/>
      <c r="D47" s="32" t="s">
        <v>89</v>
      </c>
      <c r="E47" s="19"/>
      <c r="F47" s="19"/>
      <c r="G47" s="19"/>
      <c r="H47" s="19"/>
      <c r="I47" s="19"/>
      <c r="J47" s="19"/>
      <c r="K47" s="19"/>
      <c r="L47" s="19"/>
      <c r="M47" s="19"/>
      <c r="N47" s="40"/>
      <c r="O47" s="41"/>
      <c r="P47" s="15"/>
      <c r="Q47" s="19" t="s">
        <v>82</v>
      </c>
    </row>
    <row r="48" spans="1:17" s="3" customFormat="1" ht="21" customHeight="1">
      <c r="A48" s="35">
        <v>6.1</v>
      </c>
      <c r="B48" s="48"/>
      <c r="C48" s="48"/>
      <c r="D48" s="32" t="s">
        <v>136</v>
      </c>
      <c r="E48" s="19">
        <v>2468</v>
      </c>
      <c r="F48" s="19">
        <v>2031</v>
      </c>
      <c r="G48" s="19">
        <v>4565</v>
      </c>
      <c r="H48" s="19">
        <v>7221</v>
      </c>
      <c r="I48" s="19">
        <v>10668</v>
      </c>
      <c r="J48" s="19">
        <v>8728</v>
      </c>
      <c r="K48" s="19">
        <v>11348</v>
      </c>
      <c r="L48" s="19">
        <v>12727</v>
      </c>
      <c r="M48" s="19"/>
      <c r="N48" s="35">
        <v>6.1</v>
      </c>
      <c r="O48" s="42"/>
      <c r="P48" s="21"/>
      <c r="Q48" s="19" t="s">
        <v>105</v>
      </c>
    </row>
    <row r="49" spans="1:17" s="3" customFormat="1" ht="21" customHeight="1">
      <c r="A49" s="43"/>
      <c r="B49" s="43"/>
      <c r="C49" s="43"/>
      <c r="D49" s="32" t="s">
        <v>137</v>
      </c>
      <c r="N49" s="43"/>
      <c r="O49" s="43"/>
      <c r="P49" s="5"/>
      <c r="Q49" s="19" t="s">
        <v>114</v>
      </c>
    </row>
    <row r="50" spans="1:17" s="26" customFormat="1" ht="21" customHeight="1">
      <c r="A50" s="44"/>
      <c r="B50" s="44"/>
      <c r="C50" s="44"/>
      <c r="D50" s="62" t="s">
        <v>138</v>
      </c>
      <c r="N50" s="44"/>
      <c r="O50" s="44"/>
      <c r="P50" s="25"/>
      <c r="Q50" s="24" t="s">
        <v>115</v>
      </c>
    </row>
    <row r="51" spans="1:17" s="3" customFormat="1" ht="18.75" customHeight="1">
      <c r="A51" s="5"/>
      <c r="B51" s="5"/>
      <c r="C51" s="5"/>
      <c r="D51" s="52" t="s">
        <v>159</v>
      </c>
      <c r="N51" s="5"/>
      <c r="O51" s="5"/>
      <c r="P51" s="5"/>
      <c r="Q51" s="53" t="s">
        <v>122</v>
      </c>
    </row>
    <row r="52" spans="1:17" s="10" customFormat="1" ht="30" customHeight="1">
      <c r="A52" s="66" t="s">
        <v>152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1:17" s="10" customFormat="1" ht="30" customHeight="1">
      <c r="A53" s="67" t="s">
        <v>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s="10" customFormat="1" ht="30" customHeight="1">
      <c r="A54" s="66" t="s">
        <v>153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s="10" customFormat="1" ht="30" customHeight="1">
      <c r="A55" s="22"/>
      <c r="B55" s="22"/>
      <c r="C55" s="22"/>
      <c r="D55" s="22"/>
      <c r="E55" s="63" t="s">
        <v>158</v>
      </c>
      <c r="F55" s="56"/>
      <c r="I55" s="71"/>
      <c r="J55" s="72"/>
      <c r="K55" s="71" t="s">
        <v>179</v>
      </c>
      <c r="L55" s="72"/>
      <c r="M55" s="23"/>
      <c r="N55" s="23"/>
      <c r="O55" s="23"/>
      <c r="P55" s="23"/>
      <c r="Q55" s="23"/>
    </row>
    <row r="56" spans="1:17" s="10" customFormat="1" ht="21" customHeight="1">
      <c r="A56" s="74" t="s">
        <v>160</v>
      </c>
      <c r="B56" s="74"/>
      <c r="C56" s="74"/>
      <c r="D56" s="74"/>
      <c r="E56" s="38" t="s">
        <v>163</v>
      </c>
      <c r="F56" s="38" t="s">
        <v>170</v>
      </c>
      <c r="G56" s="38" t="s">
        <v>171</v>
      </c>
      <c r="H56" s="38" t="s">
        <v>172</v>
      </c>
      <c r="I56" s="38" t="s">
        <v>175</v>
      </c>
      <c r="J56" s="38" t="s">
        <v>178</v>
      </c>
      <c r="K56" s="38" t="s">
        <v>180</v>
      </c>
      <c r="L56" s="38" t="s">
        <v>181</v>
      </c>
      <c r="M56" s="70" t="s">
        <v>38</v>
      </c>
      <c r="N56" s="70"/>
      <c r="O56" s="70"/>
      <c r="P56" s="70"/>
      <c r="Q56" s="70"/>
    </row>
    <row r="57" spans="1:17" s="65" customFormat="1" ht="21" customHeight="1">
      <c r="A57" s="69">
        <v>1</v>
      </c>
      <c r="B57" s="69"/>
      <c r="C57" s="69"/>
      <c r="D57" s="69"/>
      <c r="E57" s="64">
        <v>10</v>
      </c>
      <c r="F57" s="64">
        <v>11</v>
      </c>
      <c r="G57" s="64">
        <v>12</v>
      </c>
      <c r="H57" s="64">
        <v>13</v>
      </c>
      <c r="I57" s="64">
        <v>14</v>
      </c>
      <c r="J57" s="64">
        <v>15</v>
      </c>
      <c r="K57" s="64">
        <v>16</v>
      </c>
      <c r="L57" s="64">
        <v>17</v>
      </c>
      <c r="M57" s="69">
        <v>1</v>
      </c>
      <c r="N57" s="69"/>
      <c r="O57" s="69"/>
      <c r="P57" s="69"/>
      <c r="Q57" s="69"/>
    </row>
    <row r="58" spans="1:17" s="3" customFormat="1" ht="24.75" customHeight="1">
      <c r="A58" s="40">
        <v>6.11</v>
      </c>
      <c r="B58" s="41"/>
      <c r="C58" s="43"/>
      <c r="D58" s="33" t="s">
        <v>139</v>
      </c>
      <c r="E58" s="19">
        <v>32485</v>
      </c>
      <c r="F58" s="19">
        <v>35003</v>
      </c>
      <c r="G58" s="19">
        <v>22327</v>
      </c>
      <c r="H58" s="19">
        <v>23361</v>
      </c>
      <c r="I58" s="19">
        <v>30976</v>
      </c>
      <c r="J58" s="19">
        <v>59343</v>
      </c>
      <c r="K58" s="19">
        <v>62665</v>
      </c>
      <c r="L58" s="19">
        <v>48677</v>
      </c>
      <c r="M58" s="19"/>
      <c r="N58" s="40">
        <v>6.11</v>
      </c>
      <c r="O58" s="41"/>
      <c r="P58" s="41"/>
      <c r="Q58" s="30" t="s">
        <v>96</v>
      </c>
    </row>
    <row r="59" spans="1:17" s="3" customFormat="1" ht="24.75" customHeight="1">
      <c r="A59" s="40"/>
      <c r="B59" s="41"/>
      <c r="C59" s="43"/>
      <c r="D59" s="32" t="s">
        <v>150</v>
      </c>
      <c r="E59" s="19"/>
      <c r="F59" s="19"/>
      <c r="G59" s="19"/>
      <c r="H59" s="19"/>
      <c r="I59" s="19"/>
      <c r="J59" s="19"/>
      <c r="K59" s="19"/>
      <c r="L59" s="19"/>
      <c r="M59" s="19"/>
      <c r="N59" s="41"/>
      <c r="O59" s="41"/>
      <c r="P59" s="41"/>
      <c r="Q59" s="30" t="s">
        <v>97</v>
      </c>
    </row>
    <row r="60" spans="1:17" s="3" customFormat="1" ht="24.75" customHeight="1">
      <c r="A60" s="40"/>
      <c r="B60" s="41"/>
      <c r="C60" s="43"/>
      <c r="D60" s="32" t="s">
        <v>151</v>
      </c>
      <c r="F60" s="61"/>
      <c r="G60" s="61"/>
      <c r="H60" s="61"/>
      <c r="I60" s="61"/>
      <c r="J60" s="61"/>
      <c r="K60" s="61"/>
      <c r="L60" s="61"/>
      <c r="M60" s="19"/>
      <c r="N60" s="41"/>
      <c r="O60" s="41"/>
      <c r="P60" s="41"/>
      <c r="Q60" s="30"/>
    </row>
    <row r="61" spans="1:17" s="3" customFormat="1" ht="24.75" customHeight="1">
      <c r="A61" s="29">
        <v>6.12</v>
      </c>
      <c r="B61" s="28"/>
      <c r="C61" s="45"/>
      <c r="D61" s="27" t="s">
        <v>43</v>
      </c>
      <c r="E61" s="16">
        <f aca="true" t="shared" si="3" ref="E61:J61">E29+E46+E48+E58+E44</f>
        <v>703911</v>
      </c>
      <c r="F61" s="16">
        <f t="shared" si="3"/>
        <v>905042</v>
      </c>
      <c r="G61" s="16">
        <f t="shared" si="3"/>
        <v>1142677</v>
      </c>
      <c r="H61" s="60">
        <f t="shared" si="3"/>
        <v>1327502.91</v>
      </c>
      <c r="I61" s="16">
        <f t="shared" si="3"/>
        <v>1754120</v>
      </c>
      <c r="J61" s="16">
        <f t="shared" si="3"/>
        <v>1815232</v>
      </c>
      <c r="K61" s="16">
        <f>K29+K46+K48+K58+K44</f>
        <v>2249672</v>
      </c>
      <c r="L61" s="16">
        <f>L29+L46+L48+L58+L44</f>
        <v>2909059</v>
      </c>
      <c r="M61" s="16"/>
      <c r="N61" s="29">
        <v>6.12</v>
      </c>
      <c r="O61" s="28"/>
      <c r="P61" s="28"/>
      <c r="Q61" s="18" t="s">
        <v>33</v>
      </c>
    </row>
    <row r="62" spans="1:17" s="3" customFormat="1" ht="24.75" customHeight="1">
      <c r="A62" s="29">
        <v>6.13</v>
      </c>
      <c r="B62" s="28"/>
      <c r="C62" s="45"/>
      <c r="D62" s="27" t="s">
        <v>123</v>
      </c>
      <c r="E62" s="16">
        <f aca="true" t="shared" si="4" ref="E62:L62">E28-E61</f>
        <v>-13338</v>
      </c>
      <c r="F62" s="16">
        <f t="shared" si="4"/>
        <v>-44603</v>
      </c>
      <c r="G62" s="16">
        <f t="shared" si="4"/>
        <v>-45524</v>
      </c>
      <c r="H62" s="60">
        <f t="shared" si="4"/>
        <v>-64429.909999999916</v>
      </c>
      <c r="I62" s="16">
        <f t="shared" si="4"/>
        <v>-128760</v>
      </c>
      <c r="J62" s="16">
        <f t="shared" si="4"/>
        <v>-180794</v>
      </c>
      <c r="K62" s="16">
        <f t="shared" si="4"/>
        <v>-219715</v>
      </c>
      <c r="L62" s="16">
        <f t="shared" si="4"/>
        <v>-376174</v>
      </c>
      <c r="M62" s="16"/>
      <c r="N62" s="29">
        <v>6.13</v>
      </c>
      <c r="O62" s="28"/>
      <c r="P62" s="28"/>
      <c r="Q62" s="18" t="s">
        <v>127</v>
      </c>
    </row>
    <row r="63" spans="1:17" s="3" customFormat="1" ht="24.75" customHeight="1">
      <c r="A63" s="29"/>
      <c r="B63" s="28"/>
      <c r="C63" s="45"/>
      <c r="D63" s="18" t="s">
        <v>104</v>
      </c>
      <c r="E63" s="16"/>
      <c r="F63" s="60"/>
      <c r="G63" s="60"/>
      <c r="H63" s="60"/>
      <c r="I63" s="60"/>
      <c r="J63" s="60"/>
      <c r="K63" s="60"/>
      <c r="L63" s="60"/>
      <c r="M63" s="16"/>
      <c r="N63" s="29"/>
      <c r="O63" s="28"/>
      <c r="P63" s="28"/>
      <c r="Q63" s="18" t="s">
        <v>128</v>
      </c>
    </row>
    <row r="64" spans="1:17" s="3" customFormat="1" ht="24.75" customHeight="1">
      <c r="A64" s="40">
        <v>6.14</v>
      </c>
      <c r="B64" s="41"/>
      <c r="C64" s="43"/>
      <c r="D64" s="32" t="s">
        <v>140</v>
      </c>
      <c r="E64" s="19">
        <v>1164</v>
      </c>
      <c r="F64" s="19">
        <v>867</v>
      </c>
      <c r="G64" s="19">
        <v>1141</v>
      </c>
      <c r="H64" s="19">
        <v>951</v>
      </c>
      <c r="I64" s="19">
        <v>1129</v>
      </c>
      <c r="J64" s="19">
        <v>1164</v>
      </c>
      <c r="K64" s="19">
        <v>62</v>
      </c>
      <c r="L64" s="19">
        <v>204</v>
      </c>
      <c r="M64" s="19"/>
      <c r="N64" s="40">
        <v>6.14</v>
      </c>
      <c r="O64" s="41"/>
      <c r="P64" s="41"/>
      <c r="Q64" s="30" t="s">
        <v>133</v>
      </c>
    </row>
    <row r="65" spans="1:17" s="3" customFormat="1" ht="24.75" customHeight="1">
      <c r="A65" s="39"/>
      <c r="B65" s="41"/>
      <c r="C65" s="43"/>
      <c r="D65" s="32" t="s">
        <v>146</v>
      </c>
      <c r="E65" s="19"/>
      <c r="F65" s="19"/>
      <c r="G65" s="19"/>
      <c r="H65" s="19"/>
      <c r="I65" s="19"/>
      <c r="J65" s="19"/>
      <c r="K65" s="19"/>
      <c r="L65" s="19"/>
      <c r="M65" s="19"/>
      <c r="N65" s="41"/>
      <c r="O65" s="41"/>
      <c r="P65" s="41"/>
      <c r="Q65" s="30" t="s">
        <v>134</v>
      </c>
    </row>
    <row r="66" spans="1:17" s="3" customFormat="1" ht="24.75" customHeight="1">
      <c r="A66" s="39"/>
      <c r="B66" s="41"/>
      <c r="C66" s="43"/>
      <c r="D66" s="32" t="s">
        <v>147</v>
      </c>
      <c r="E66" s="51"/>
      <c r="F66" s="51"/>
      <c r="G66" s="51"/>
      <c r="H66" s="51"/>
      <c r="I66" s="51"/>
      <c r="J66" s="51"/>
      <c r="K66" s="51"/>
      <c r="L66" s="51"/>
      <c r="M66" s="19"/>
      <c r="N66" s="41"/>
      <c r="O66" s="41"/>
      <c r="P66" s="41"/>
      <c r="Q66" s="30" t="s">
        <v>126</v>
      </c>
    </row>
    <row r="67" spans="1:17" s="3" customFormat="1" ht="24.75" customHeight="1">
      <c r="A67" s="39"/>
      <c r="B67" s="41"/>
      <c r="C67" s="43"/>
      <c r="D67" s="32" t="s">
        <v>141</v>
      </c>
      <c r="E67" s="51"/>
      <c r="F67" s="51"/>
      <c r="G67" s="51"/>
      <c r="H67" s="51"/>
      <c r="I67" s="51"/>
      <c r="J67" s="51"/>
      <c r="K67" s="51"/>
      <c r="L67" s="51"/>
      <c r="M67" s="19"/>
      <c r="N67" s="41"/>
      <c r="O67" s="41"/>
      <c r="P67" s="41"/>
      <c r="Q67" s="30"/>
    </row>
    <row r="68" spans="1:17" s="3" customFormat="1" ht="24.75" customHeight="1">
      <c r="A68" s="29">
        <v>6.15</v>
      </c>
      <c r="B68" s="28"/>
      <c r="C68" s="45"/>
      <c r="D68" s="27" t="s">
        <v>98</v>
      </c>
      <c r="E68" s="16">
        <f aca="true" t="shared" si="5" ref="E68:K68">E62+E64</f>
        <v>-12174</v>
      </c>
      <c r="F68" s="16">
        <f t="shared" si="5"/>
        <v>-43736</v>
      </c>
      <c r="G68" s="16">
        <f t="shared" si="5"/>
        <v>-44383</v>
      </c>
      <c r="H68" s="60">
        <f t="shared" si="5"/>
        <v>-63478.909999999916</v>
      </c>
      <c r="I68" s="16">
        <f t="shared" si="5"/>
        <v>-127631</v>
      </c>
      <c r="J68" s="16">
        <f t="shared" si="5"/>
        <v>-179630</v>
      </c>
      <c r="K68" s="16">
        <f t="shared" si="5"/>
        <v>-219653</v>
      </c>
      <c r="L68" s="16">
        <f>L62+L64</f>
        <v>-375970</v>
      </c>
      <c r="M68" s="16"/>
      <c r="N68" s="29">
        <v>6.15</v>
      </c>
      <c r="O68" s="28"/>
      <c r="P68" s="28"/>
      <c r="Q68" s="18" t="s">
        <v>57</v>
      </c>
    </row>
    <row r="69" spans="1:17" s="3" customFormat="1" ht="24.75" customHeight="1">
      <c r="A69" s="29"/>
      <c r="B69" s="28"/>
      <c r="C69" s="45"/>
      <c r="D69" s="18" t="s">
        <v>145</v>
      </c>
      <c r="E69" s="57"/>
      <c r="F69" s="57"/>
      <c r="G69" s="57"/>
      <c r="H69" s="57"/>
      <c r="I69" s="57"/>
      <c r="J69" s="57"/>
      <c r="K69" s="57"/>
      <c r="L69" s="57"/>
      <c r="M69" s="16"/>
      <c r="N69" s="29"/>
      <c r="O69" s="28"/>
      <c r="P69" s="28"/>
      <c r="Q69" s="18" t="s">
        <v>142</v>
      </c>
    </row>
    <row r="70" spans="1:17" s="3" customFormat="1" ht="24.75" customHeight="1">
      <c r="A70" s="29">
        <v>6.16</v>
      </c>
      <c r="B70" s="28"/>
      <c r="C70" s="45"/>
      <c r="D70" s="27" t="s">
        <v>124</v>
      </c>
      <c r="E70" s="16">
        <f aca="true" t="shared" si="6" ref="E70:K70">E72+E73+E74+E75+E76+E78+E80</f>
        <v>124392</v>
      </c>
      <c r="F70" s="16">
        <f t="shared" si="6"/>
        <v>102111</v>
      </c>
      <c r="G70" s="16">
        <f t="shared" si="6"/>
        <v>229761</v>
      </c>
      <c r="H70" s="16">
        <f t="shared" si="6"/>
        <v>373816</v>
      </c>
      <c r="I70" s="16">
        <f t="shared" si="6"/>
        <v>10432</v>
      </c>
      <c r="J70" s="16">
        <f t="shared" si="6"/>
        <v>194602</v>
      </c>
      <c r="K70" s="16">
        <f t="shared" si="6"/>
        <v>213989</v>
      </c>
      <c r="L70" s="16">
        <f>L72+L73+L74+L75+L76+L78+L80</f>
        <v>16671</v>
      </c>
      <c r="M70" s="16"/>
      <c r="N70" s="29">
        <v>6.16</v>
      </c>
      <c r="O70" s="28"/>
      <c r="P70" s="28"/>
      <c r="Q70" s="18" t="s">
        <v>102</v>
      </c>
    </row>
    <row r="71" spans="1:17" s="3" customFormat="1" ht="24.75" customHeight="1">
      <c r="A71" s="29"/>
      <c r="B71" s="28"/>
      <c r="C71" s="45"/>
      <c r="D71" s="27" t="s">
        <v>125</v>
      </c>
      <c r="E71" s="16"/>
      <c r="F71" s="60"/>
      <c r="G71" s="60"/>
      <c r="H71" s="60"/>
      <c r="I71" s="60"/>
      <c r="J71" s="60"/>
      <c r="K71" s="60"/>
      <c r="L71" s="60"/>
      <c r="M71" s="16"/>
      <c r="N71" s="29"/>
      <c r="O71" s="28"/>
      <c r="P71" s="28"/>
      <c r="Q71" s="18" t="s">
        <v>103</v>
      </c>
    </row>
    <row r="72" spans="1:17" s="3" customFormat="1" ht="24.75" customHeight="1">
      <c r="A72" s="73" t="s">
        <v>14</v>
      </c>
      <c r="B72" s="73"/>
      <c r="C72" s="46"/>
      <c r="D72" s="32" t="s">
        <v>44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/>
      <c r="N72" s="73" t="s">
        <v>14</v>
      </c>
      <c r="O72" s="73"/>
      <c r="P72" s="39"/>
      <c r="Q72" s="30" t="s">
        <v>34</v>
      </c>
    </row>
    <row r="73" spans="1:17" s="3" customFormat="1" ht="24.75" customHeight="1">
      <c r="A73" s="73" t="s">
        <v>15</v>
      </c>
      <c r="B73" s="73"/>
      <c r="C73" s="46"/>
      <c r="D73" s="32" t="s">
        <v>45</v>
      </c>
      <c r="E73" s="19">
        <v>116112</v>
      </c>
      <c r="F73" s="19">
        <v>80238</v>
      </c>
      <c r="G73" s="19">
        <v>179388</v>
      </c>
      <c r="H73" s="19">
        <v>342057</v>
      </c>
      <c r="I73" s="19">
        <v>-81292</v>
      </c>
      <c r="J73" s="19">
        <v>55350</v>
      </c>
      <c r="K73" s="19">
        <v>75014</v>
      </c>
      <c r="L73" s="19">
        <v>-61336</v>
      </c>
      <c r="M73" s="19"/>
      <c r="N73" s="73" t="s">
        <v>15</v>
      </c>
      <c r="O73" s="73"/>
      <c r="P73" s="39"/>
      <c r="Q73" s="30" t="s">
        <v>35</v>
      </c>
    </row>
    <row r="74" spans="1:24" s="3" customFormat="1" ht="24.75" customHeight="1">
      <c r="A74" s="73" t="s">
        <v>16</v>
      </c>
      <c r="B74" s="73"/>
      <c r="C74" s="46"/>
      <c r="D74" s="34" t="s">
        <v>46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/>
      <c r="N74" s="73" t="s">
        <v>16</v>
      </c>
      <c r="O74" s="73"/>
      <c r="P74" s="39"/>
      <c r="Q74" s="30" t="s">
        <v>36</v>
      </c>
      <c r="X74" s="6"/>
    </row>
    <row r="75" spans="1:17" s="3" customFormat="1" ht="24.75" customHeight="1">
      <c r="A75" s="73" t="s">
        <v>17</v>
      </c>
      <c r="B75" s="73"/>
      <c r="C75" s="46"/>
      <c r="D75" s="32" t="s">
        <v>47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/>
      <c r="N75" s="73" t="s">
        <v>17</v>
      </c>
      <c r="O75" s="73"/>
      <c r="P75" s="39"/>
      <c r="Q75" s="30" t="s">
        <v>37</v>
      </c>
    </row>
    <row r="76" spans="1:17" s="3" customFormat="1" ht="24.75" customHeight="1">
      <c r="A76" s="73" t="s">
        <v>18</v>
      </c>
      <c r="B76" s="73"/>
      <c r="C76" s="46"/>
      <c r="D76" s="32" t="s">
        <v>119</v>
      </c>
      <c r="E76" s="19">
        <v>10309</v>
      </c>
      <c r="F76" s="19">
        <v>26032</v>
      </c>
      <c r="G76" s="19">
        <v>67491</v>
      </c>
      <c r="H76" s="19">
        <v>74992</v>
      </c>
      <c r="I76" s="19">
        <v>83934</v>
      </c>
      <c r="J76" s="19">
        <v>71752</v>
      </c>
      <c r="K76" s="19">
        <v>83556</v>
      </c>
      <c r="L76" s="19">
        <v>52968</v>
      </c>
      <c r="M76" s="19"/>
      <c r="N76" s="73" t="s">
        <v>18</v>
      </c>
      <c r="O76" s="73"/>
      <c r="P76" s="39"/>
      <c r="Q76" s="30" t="s">
        <v>101</v>
      </c>
    </row>
    <row r="77" spans="1:17" s="3" customFormat="1" ht="24.75" customHeight="1">
      <c r="A77" s="39"/>
      <c r="B77" s="39"/>
      <c r="C77" s="46"/>
      <c r="D77" s="32" t="s">
        <v>120</v>
      </c>
      <c r="E77" s="19"/>
      <c r="F77" s="19"/>
      <c r="G77" s="19"/>
      <c r="H77" s="19"/>
      <c r="I77" s="19"/>
      <c r="J77" s="19"/>
      <c r="K77" s="19"/>
      <c r="L77" s="19"/>
      <c r="M77" s="19"/>
      <c r="N77" s="39"/>
      <c r="O77" s="39"/>
      <c r="P77" s="39"/>
      <c r="Q77" s="30" t="s">
        <v>100</v>
      </c>
    </row>
    <row r="78" spans="1:17" s="3" customFormat="1" ht="24.75" customHeight="1">
      <c r="A78" s="73" t="s">
        <v>19</v>
      </c>
      <c r="B78" s="73"/>
      <c r="C78" s="46"/>
      <c r="D78" s="34" t="s">
        <v>174</v>
      </c>
      <c r="E78" s="19">
        <v>1504</v>
      </c>
      <c r="F78" s="19">
        <v>1389</v>
      </c>
      <c r="G78" s="19">
        <v>1578</v>
      </c>
      <c r="H78" s="19">
        <v>144</v>
      </c>
      <c r="I78" s="19">
        <v>-4001</v>
      </c>
      <c r="J78" s="19">
        <v>4253</v>
      </c>
      <c r="K78" s="19">
        <v>-1320</v>
      </c>
      <c r="L78" s="19">
        <v>-5034</v>
      </c>
      <c r="M78" s="19"/>
      <c r="N78" s="73" t="s">
        <v>19</v>
      </c>
      <c r="O78" s="73"/>
      <c r="P78" s="39"/>
      <c r="Q78" s="30" t="s">
        <v>173</v>
      </c>
    </row>
    <row r="79" spans="1:17" s="3" customFormat="1" ht="24.75" customHeight="1">
      <c r="A79" s="39"/>
      <c r="B79" s="39"/>
      <c r="C79" s="46"/>
      <c r="D79" s="34"/>
      <c r="E79" s="19"/>
      <c r="F79" s="19"/>
      <c r="G79" s="19"/>
      <c r="H79" s="19"/>
      <c r="I79" s="19"/>
      <c r="J79" s="19"/>
      <c r="K79" s="19"/>
      <c r="L79" s="19"/>
      <c r="M79" s="19"/>
      <c r="N79" s="39"/>
      <c r="O79" s="39"/>
      <c r="P79" s="39"/>
      <c r="Q79" s="30"/>
    </row>
    <row r="80" spans="1:17" s="3" customFormat="1" ht="24.75" customHeight="1">
      <c r="A80" s="73" t="s">
        <v>20</v>
      </c>
      <c r="B80" s="73"/>
      <c r="C80" s="46"/>
      <c r="D80" s="34" t="s">
        <v>121</v>
      </c>
      <c r="E80" s="19">
        <v>-3533</v>
      </c>
      <c r="F80" s="19">
        <v>-5548</v>
      </c>
      <c r="G80" s="19">
        <v>-18696</v>
      </c>
      <c r="H80" s="19">
        <v>-43377</v>
      </c>
      <c r="I80" s="19">
        <v>11791</v>
      </c>
      <c r="J80" s="19">
        <v>63247</v>
      </c>
      <c r="K80" s="19">
        <v>56739</v>
      </c>
      <c r="L80" s="19">
        <v>30073</v>
      </c>
      <c r="M80" s="19"/>
      <c r="N80" s="73" t="s">
        <v>20</v>
      </c>
      <c r="O80" s="73"/>
      <c r="P80" s="39"/>
      <c r="Q80" s="30" t="s">
        <v>99</v>
      </c>
    </row>
    <row r="81" spans="1:17" s="3" customFormat="1" ht="24.75" customHeight="1">
      <c r="A81" s="39"/>
      <c r="B81" s="39"/>
      <c r="C81" s="46"/>
      <c r="D81" s="32" t="s">
        <v>169</v>
      </c>
      <c r="E81" s="58"/>
      <c r="F81" s="58"/>
      <c r="G81" s="58"/>
      <c r="H81" s="58"/>
      <c r="I81" s="58"/>
      <c r="J81" s="58"/>
      <c r="K81" s="58"/>
      <c r="L81" s="58"/>
      <c r="M81" s="19"/>
      <c r="N81" s="39"/>
      <c r="O81" s="39"/>
      <c r="P81" s="39"/>
      <c r="Q81" s="30" t="s">
        <v>166</v>
      </c>
    </row>
    <row r="82" spans="1:17" s="3" customFormat="1" ht="24.75" customHeight="1">
      <c r="A82" s="29">
        <v>6.17</v>
      </c>
      <c r="B82" s="28"/>
      <c r="C82" s="45"/>
      <c r="D82" s="27" t="s">
        <v>48</v>
      </c>
      <c r="E82" s="16">
        <f aca="true" t="shared" si="7" ref="E82:L82">E84+E85+E86+E87+E89+E91</f>
        <v>136566</v>
      </c>
      <c r="F82" s="16">
        <f t="shared" si="7"/>
        <v>145847</v>
      </c>
      <c r="G82" s="16">
        <f t="shared" si="7"/>
        <v>274144</v>
      </c>
      <c r="H82" s="16">
        <f t="shared" si="7"/>
        <v>437295</v>
      </c>
      <c r="I82" s="16">
        <f t="shared" si="7"/>
        <v>138063</v>
      </c>
      <c r="J82" s="16">
        <f t="shared" si="7"/>
        <v>374232</v>
      </c>
      <c r="K82" s="16">
        <f t="shared" si="7"/>
        <v>433642</v>
      </c>
      <c r="L82" s="16">
        <f t="shared" si="7"/>
        <v>392641</v>
      </c>
      <c r="M82" s="16"/>
      <c r="N82" s="29">
        <v>6.17</v>
      </c>
      <c r="O82" s="50"/>
      <c r="P82" s="28"/>
      <c r="Q82" s="18" t="s">
        <v>148</v>
      </c>
    </row>
    <row r="83" spans="1:17" s="3" customFormat="1" ht="24.75" customHeight="1">
      <c r="A83" s="29"/>
      <c r="B83" s="28"/>
      <c r="C83" s="45"/>
      <c r="D83" s="27"/>
      <c r="E83" s="16"/>
      <c r="F83" s="60"/>
      <c r="G83" s="60"/>
      <c r="H83" s="60"/>
      <c r="I83" s="60"/>
      <c r="J83" s="60"/>
      <c r="K83" s="60"/>
      <c r="L83" s="60"/>
      <c r="M83" s="16"/>
      <c r="N83" s="29"/>
      <c r="O83" s="50"/>
      <c r="P83" s="28"/>
      <c r="Q83" s="18" t="s">
        <v>149</v>
      </c>
    </row>
    <row r="84" spans="1:17" s="3" customFormat="1" ht="24.75" customHeight="1">
      <c r="A84" s="73" t="s">
        <v>21</v>
      </c>
      <c r="B84" s="73"/>
      <c r="C84" s="46"/>
      <c r="D84" s="32" t="s">
        <v>49</v>
      </c>
      <c r="E84" s="19">
        <v>17245</v>
      </c>
      <c r="F84" s="19">
        <v>20137</v>
      </c>
      <c r="G84" s="19">
        <v>24231</v>
      </c>
      <c r="H84" s="19">
        <v>19520</v>
      </c>
      <c r="I84" s="19">
        <v>-3382</v>
      </c>
      <c r="J84" s="19">
        <v>956</v>
      </c>
      <c r="K84" s="19">
        <v>37583</v>
      </c>
      <c r="L84" s="19">
        <v>78164</v>
      </c>
      <c r="M84" s="19"/>
      <c r="N84" s="73" t="s">
        <v>21</v>
      </c>
      <c r="O84" s="73"/>
      <c r="P84" s="39"/>
      <c r="Q84" s="30" t="s">
        <v>35</v>
      </c>
    </row>
    <row r="85" spans="1:17" s="3" customFormat="1" ht="24.75" customHeight="1">
      <c r="A85" s="73" t="s">
        <v>22</v>
      </c>
      <c r="B85" s="73"/>
      <c r="C85" s="46"/>
      <c r="D85" s="34" t="s">
        <v>50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/>
      <c r="N85" s="73" t="s">
        <v>22</v>
      </c>
      <c r="O85" s="73"/>
      <c r="P85" s="39"/>
      <c r="Q85" s="30" t="s">
        <v>36</v>
      </c>
    </row>
    <row r="86" spans="1:17" s="3" customFormat="1" ht="24.75" customHeight="1">
      <c r="A86" s="73" t="s">
        <v>23</v>
      </c>
      <c r="B86" s="73"/>
      <c r="C86" s="46"/>
      <c r="D86" s="32" t="s">
        <v>47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/>
      <c r="N86" s="73" t="s">
        <v>23</v>
      </c>
      <c r="O86" s="73"/>
      <c r="P86" s="39"/>
      <c r="Q86" s="30" t="s">
        <v>37</v>
      </c>
    </row>
    <row r="87" spans="1:17" s="3" customFormat="1" ht="24.75" customHeight="1">
      <c r="A87" s="73" t="s">
        <v>24</v>
      </c>
      <c r="B87" s="73"/>
      <c r="C87" s="46"/>
      <c r="D87" s="32" t="s">
        <v>76</v>
      </c>
      <c r="E87" s="19">
        <v>68366</v>
      </c>
      <c r="F87" s="19">
        <v>94814</v>
      </c>
      <c r="G87" s="19">
        <v>134282</v>
      </c>
      <c r="H87" s="19">
        <v>249389</v>
      </c>
      <c r="I87" s="19">
        <v>106619</v>
      </c>
      <c r="J87" s="19">
        <v>311705</v>
      </c>
      <c r="K87" s="19">
        <v>277038</v>
      </c>
      <c r="L87" s="19">
        <v>241707</v>
      </c>
      <c r="M87" s="19"/>
      <c r="N87" s="73" t="s">
        <v>24</v>
      </c>
      <c r="O87" s="73"/>
      <c r="P87" s="39"/>
      <c r="Q87" s="30" t="s">
        <v>55</v>
      </c>
    </row>
    <row r="88" spans="1:17" s="3" customFormat="1" ht="24.75" customHeight="1">
      <c r="A88" s="39"/>
      <c r="B88" s="39"/>
      <c r="C88" s="46"/>
      <c r="D88" s="32" t="s">
        <v>77</v>
      </c>
      <c r="E88" s="19"/>
      <c r="F88" s="19"/>
      <c r="G88" s="19"/>
      <c r="H88" s="19"/>
      <c r="I88" s="19"/>
      <c r="J88" s="19"/>
      <c r="K88" s="19"/>
      <c r="L88" s="19"/>
      <c r="M88" s="19"/>
      <c r="N88" s="39"/>
      <c r="O88" s="39"/>
      <c r="P88" s="39"/>
      <c r="Q88" s="30" t="s">
        <v>56</v>
      </c>
    </row>
    <row r="89" spans="1:17" s="3" customFormat="1" ht="24.75" customHeight="1">
      <c r="A89" s="73" t="s">
        <v>25</v>
      </c>
      <c r="B89" s="73"/>
      <c r="C89" s="46"/>
      <c r="D89" s="34" t="s">
        <v>174</v>
      </c>
      <c r="E89" s="19">
        <v>48242</v>
      </c>
      <c r="F89" s="19">
        <v>33229</v>
      </c>
      <c r="G89" s="19">
        <v>111287</v>
      </c>
      <c r="H89" s="19">
        <v>163143</v>
      </c>
      <c r="I89" s="19">
        <v>30328</v>
      </c>
      <c r="J89" s="19">
        <v>61756</v>
      </c>
      <c r="K89" s="19">
        <v>131086</v>
      </c>
      <c r="L89" s="19">
        <v>84332</v>
      </c>
      <c r="M89" s="19"/>
      <c r="N89" s="73" t="s">
        <v>25</v>
      </c>
      <c r="O89" s="73"/>
      <c r="P89" s="39"/>
      <c r="Q89" s="30" t="s">
        <v>173</v>
      </c>
    </row>
    <row r="90" spans="1:17" s="3" customFormat="1" ht="24.75" customHeight="1">
      <c r="A90" s="39"/>
      <c r="B90" s="39"/>
      <c r="C90" s="46"/>
      <c r="D90" s="34"/>
      <c r="E90" s="19"/>
      <c r="F90" s="19"/>
      <c r="G90" s="19"/>
      <c r="H90" s="19"/>
      <c r="I90" s="19"/>
      <c r="J90" s="19"/>
      <c r="K90" s="19"/>
      <c r="L90" s="19"/>
      <c r="M90" s="19"/>
      <c r="N90" s="39"/>
      <c r="O90" s="39"/>
      <c r="P90" s="39"/>
      <c r="Q90" s="30"/>
    </row>
    <row r="91" spans="1:17" s="3" customFormat="1" ht="24.75" customHeight="1">
      <c r="A91" s="73" t="s">
        <v>26</v>
      </c>
      <c r="B91" s="73"/>
      <c r="C91" s="49"/>
      <c r="D91" s="36" t="s">
        <v>168</v>
      </c>
      <c r="E91" s="24">
        <v>2713</v>
      </c>
      <c r="F91" s="24">
        <v>-2333</v>
      </c>
      <c r="G91" s="24">
        <v>4344</v>
      </c>
      <c r="H91" s="24">
        <v>5243</v>
      </c>
      <c r="I91" s="24">
        <v>4498</v>
      </c>
      <c r="J91" s="24">
        <v>-185</v>
      </c>
      <c r="K91" s="24">
        <v>-12065</v>
      </c>
      <c r="L91" s="24">
        <v>-11562</v>
      </c>
      <c r="M91" s="24"/>
      <c r="N91" s="76" t="s">
        <v>26</v>
      </c>
      <c r="O91" s="76"/>
      <c r="P91" s="37"/>
      <c r="Q91" s="31" t="s">
        <v>167</v>
      </c>
    </row>
    <row r="92" spans="1:17" s="3" customFormat="1" ht="19.5" customHeight="1">
      <c r="A92" s="14"/>
      <c r="B92" s="14"/>
      <c r="C92" s="4"/>
      <c r="D92" s="9"/>
      <c r="E92" s="19"/>
      <c r="F92" s="51"/>
      <c r="G92" s="51"/>
      <c r="H92" s="51"/>
      <c r="I92" s="51"/>
      <c r="J92" s="51"/>
      <c r="K92" s="51"/>
      <c r="L92" s="51"/>
      <c r="M92" s="19"/>
      <c r="N92" s="14"/>
      <c r="O92" s="14"/>
      <c r="P92" s="14"/>
      <c r="Q92" s="19"/>
    </row>
    <row r="93" spans="1:17" s="7" customFormat="1" ht="19.5" customHeight="1">
      <c r="A93" s="54" t="s">
        <v>161</v>
      </c>
      <c r="B93" s="54"/>
      <c r="C93" s="54"/>
      <c r="D93" s="54"/>
      <c r="E93" s="28"/>
      <c r="H93" s="29" t="s">
        <v>92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1:17" s="8" customFormat="1" ht="19.5" customHeight="1">
      <c r="A94" s="55" t="s">
        <v>176</v>
      </c>
      <c r="B94" s="55"/>
      <c r="C94" s="55"/>
      <c r="D94" s="55"/>
      <c r="E94" s="28"/>
      <c r="H94" s="29" t="s">
        <v>93</v>
      </c>
      <c r="I94" s="28"/>
      <c r="J94" s="28"/>
      <c r="K94" s="28"/>
      <c r="L94" s="28"/>
      <c r="M94" s="28"/>
      <c r="N94" s="28"/>
      <c r="O94" s="28"/>
      <c r="P94" s="28"/>
      <c r="Q94" s="28"/>
    </row>
    <row r="95" spans="1:17" s="8" customFormat="1" ht="19.5" customHeight="1">
      <c r="A95" s="54" t="s">
        <v>177</v>
      </c>
      <c r="B95" s="54"/>
      <c r="C95" s="54"/>
      <c r="D95" s="54"/>
      <c r="E95" s="29"/>
      <c r="H95" s="29" t="s">
        <v>164</v>
      </c>
      <c r="I95" s="29"/>
      <c r="J95" s="29"/>
      <c r="K95" s="29"/>
      <c r="L95" s="29"/>
      <c r="M95" s="29"/>
      <c r="N95" s="29"/>
      <c r="O95" s="29"/>
      <c r="P95" s="29"/>
      <c r="Q95" s="29"/>
    </row>
    <row r="96" spans="1:17" s="8" customFormat="1" ht="19.5" customHeight="1">
      <c r="A96" s="75" t="s">
        <v>162</v>
      </c>
      <c r="B96" s="75"/>
      <c r="C96" s="75"/>
      <c r="D96" s="75"/>
      <c r="E96" s="29"/>
      <c r="H96" s="29" t="s">
        <v>165</v>
      </c>
      <c r="I96" s="29"/>
      <c r="J96" s="29"/>
      <c r="K96" s="29"/>
      <c r="L96" s="29"/>
      <c r="M96" s="29"/>
      <c r="N96" s="29"/>
      <c r="O96" s="29"/>
      <c r="P96" s="29"/>
      <c r="Q96" s="29"/>
    </row>
    <row r="97" spans="4:16" s="11" customFormat="1" ht="13.5">
      <c r="D97" s="1"/>
      <c r="N97" s="12"/>
      <c r="O97" s="12"/>
      <c r="P97" s="12"/>
    </row>
    <row r="98" spans="4:16" s="11" customFormat="1" ht="13.5">
      <c r="D98" s="1"/>
      <c r="N98" s="12"/>
      <c r="O98" s="12"/>
      <c r="P98" s="12"/>
    </row>
    <row r="99" s="11" customFormat="1" ht="13.5">
      <c r="D99" s="1"/>
    </row>
    <row r="100" spans="1:3" ht="13.5">
      <c r="A100" s="2"/>
      <c r="B100" s="2"/>
      <c r="C100" s="2"/>
    </row>
  </sheetData>
  <mergeCells count="68">
    <mergeCell ref="A75:B75"/>
    <mergeCell ref="N8:O8"/>
    <mergeCell ref="N16:O16"/>
    <mergeCell ref="N14:O14"/>
    <mergeCell ref="N12:O12"/>
    <mergeCell ref="N10:O10"/>
    <mergeCell ref="A16:B16"/>
    <mergeCell ref="N40:O40"/>
    <mergeCell ref="N39:O39"/>
    <mergeCell ref="N34:O34"/>
    <mergeCell ref="N76:O76"/>
    <mergeCell ref="N78:O78"/>
    <mergeCell ref="N42:O42"/>
    <mergeCell ref="N75:O75"/>
    <mergeCell ref="N91:O91"/>
    <mergeCell ref="N84:O84"/>
    <mergeCell ref="N85:O85"/>
    <mergeCell ref="N89:O89"/>
    <mergeCell ref="N86:O86"/>
    <mergeCell ref="N87:O87"/>
    <mergeCell ref="A32:B32"/>
    <mergeCell ref="A96:D96"/>
    <mergeCell ref="A85:B85"/>
    <mergeCell ref="A76:B76"/>
    <mergeCell ref="A91:B91"/>
    <mergeCell ref="A89:B89"/>
    <mergeCell ref="A78:B78"/>
    <mergeCell ref="A84:B84"/>
    <mergeCell ref="A87:B87"/>
    <mergeCell ref="A86:B86"/>
    <mergeCell ref="A1:Q1"/>
    <mergeCell ref="A2:Q2"/>
    <mergeCell ref="A57:D57"/>
    <mergeCell ref="A5:D5"/>
    <mergeCell ref="A6:D6"/>
    <mergeCell ref="A52:Q52"/>
    <mergeCell ref="A53:Q53"/>
    <mergeCell ref="N32:O32"/>
    <mergeCell ref="A34:B34"/>
    <mergeCell ref="N36:O36"/>
    <mergeCell ref="A74:B74"/>
    <mergeCell ref="A12:B12"/>
    <mergeCell ref="A14:B14"/>
    <mergeCell ref="N80:O80"/>
    <mergeCell ref="A80:B80"/>
    <mergeCell ref="M56:Q56"/>
    <mergeCell ref="I55:J55"/>
    <mergeCell ref="N73:O73"/>
    <mergeCell ref="N72:O72"/>
    <mergeCell ref="N74:O74"/>
    <mergeCell ref="A36:B36"/>
    <mergeCell ref="A73:B73"/>
    <mergeCell ref="A72:B72"/>
    <mergeCell ref="M57:Q57"/>
    <mergeCell ref="A56:D56"/>
    <mergeCell ref="A39:B39"/>
    <mergeCell ref="A54:Q54"/>
    <mergeCell ref="K55:L55"/>
    <mergeCell ref="A3:Q3"/>
    <mergeCell ref="N30:O30"/>
    <mergeCell ref="A8:B8"/>
    <mergeCell ref="M6:Q6"/>
    <mergeCell ref="N18:O18"/>
    <mergeCell ref="M5:Q5"/>
    <mergeCell ref="A10:B10"/>
    <mergeCell ref="A18:B18"/>
    <mergeCell ref="A30:B30"/>
    <mergeCell ref="K4:L4"/>
  </mergeCells>
  <printOptions horizontalCentered="1"/>
  <pageMargins left="0.75" right="0.75" top="1" bottom="1" header="0.5" footer="0.5"/>
  <pageSetup firstPageNumber="196" useFirstPageNumber="1" fitToWidth="2" horizontalDpi="600" verticalDpi="600" orientation="portrait" pageOrder="overThenDown" paperSize="9" scale="53" r:id="rId1"/>
  <headerFooter alignWithMargins="0">
    <oddHeader>&amp;R&amp;"Arial Narrow,Bold"&amp;20&amp;P</oddHeader>
    <oddFooter xml:space="preserve">&amp;Lपूर्णांकन के कारण योग मिलान नहीं होना संभावित है।&amp;RTotals may not tally due to rounding off. </oddFooter>
  </headerFooter>
  <rowBreaks count="1" manualBreakCount="1">
    <brk id="5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2013-08-13T11:23:52Z</cp:lastPrinted>
  <dcterms:created xsi:type="dcterms:W3CDTF">1997-05-01T06:53:52Z</dcterms:created>
  <dcterms:modified xsi:type="dcterms:W3CDTF">2013-08-13T11:24:12Z</dcterms:modified>
  <cp:category/>
  <cp:version/>
  <cp:contentType/>
  <cp:contentStatus/>
</cp:coreProperties>
</file>