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59" sheetId="1" r:id="rId1"/>
  </sheets>
  <definedNames>
    <definedName name="_Parse_Out" hidden="1">#REF!</definedName>
    <definedName name="_xlnm.Print_Area" localSheetId="0">'S59'!$A$1:$AC$38</definedName>
  </definedNames>
  <calcPr fullCalcOnLoad="1"/>
</workbook>
</file>

<file path=xl/sharedStrings.xml><?xml version="1.0" encoding="utf-8"?>
<sst xmlns="http://schemas.openxmlformats.org/spreadsheetml/2006/main" count="120" uniqueCount="84">
  <si>
    <t>item</t>
  </si>
  <si>
    <t>1.1.1</t>
  </si>
  <si>
    <t>1.1.1.1</t>
  </si>
  <si>
    <t>1.1.1.2</t>
  </si>
  <si>
    <t>1.1.1.3</t>
  </si>
  <si>
    <t>1.1.2</t>
  </si>
  <si>
    <t>1.1.2.1</t>
  </si>
  <si>
    <t>1.1.2.2</t>
  </si>
  <si>
    <t>1.1.2.3</t>
  </si>
  <si>
    <t>1.1.2.4</t>
  </si>
  <si>
    <t>1.1.2.5</t>
  </si>
  <si>
    <t>1.1.2.6</t>
  </si>
  <si>
    <t>1.1.3</t>
  </si>
  <si>
    <t>1.1.3.1</t>
  </si>
  <si>
    <t>1.1.3.2</t>
  </si>
  <si>
    <t>1.1.3.3</t>
  </si>
  <si>
    <t>value of output</t>
  </si>
  <si>
    <t>major minerals</t>
  </si>
  <si>
    <t>fuel minerals</t>
  </si>
  <si>
    <t>coal</t>
  </si>
  <si>
    <t>lignite</t>
  </si>
  <si>
    <t>petroleum &amp; natural gas</t>
  </si>
  <si>
    <t>metallic minerals</t>
  </si>
  <si>
    <t>iron ore</t>
  </si>
  <si>
    <t>manganese ore</t>
  </si>
  <si>
    <t>bauxite</t>
  </si>
  <si>
    <t>copper ore</t>
  </si>
  <si>
    <t>gold</t>
  </si>
  <si>
    <t>others</t>
  </si>
  <si>
    <t>non-metallic minerals</t>
  </si>
  <si>
    <t>lime stone</t>
  </si>
  <si>
    <t>mica stone</t>
  </si>
  <si>
    <t>minor minerals</t>
  </si>
  <si>
    <t>other major minerals</t>
  </si>
  <si>
    <t xml:space="preserve"> àÉn</t>
  </si>
  <si>
    <t xml:space="preserve"> (BÉE®Éä½ °ô{ÉªÉä)</t>
  </si>
  <si>
    <t>=i{ÉÉnxÉ BÉEÉ àÉÚãªÉ</t>
  </si>
  <si>
    <t>àÉÖJªÉ JÉÉÊxÉVÉ</t>
  </si>
  <si>
    <t>&lt;ÇÆvÉxÉ JÉÉÊxÉVÉ</t>
  </si>
  <si>
    <t>BÉEÉäªÉãÉÉ</t>
  </si>
  <si>
    <t>ÉÊãÉMxÉÉ&lt;]</t>
  </si>
  <si>
    <t>{Éè]ÅÉäÉÊãÉªÉàÉ A´ÉÆ |ÉÉBÉEßÉÊiÉBÉE MÉèºÉ</t>
  </si>
  <si>
    <t>vÉÉÉÎi´ÉBÉE JÉÉÊxÉVÉ</t>
  </si>
  <si>
    <t>ãÉÉèc +ÉªÉºBÉE</t>
  </si>
  <si>
    <t>àÉèMÉxÉÉÓVÉ +ÉªÉºBÉE</t>
  </si>
  <si>
    <t>¤ÉÉBÉDºÉÉ&lt;Ç]</t>
  </si>
  <si>
    <t>iÉÉÆ¤ÉÉ +ÉªÉºBÉE</t>
  </si>
  <si>
    <t>ºÉÉäxÉÉ</t>
  </si>
  <si>
    <t>+ÉxªÉ</t>
  </si>
  <si>
    <t>+ÉvÉÉÉÎi´ÉBÉE JÉÉÊxÉVÉ</t>
  </si>
  <si>
    <t>SÉÚxÉÉ {ÉilÉ®</t>
  </si>
  <si>
    <t>+É§ÉBÉE</t>
  </si>
  <si>
    <t xml:space="preserve">+ÉxªÉ  </t>
  </si>
  <si>
    <t>MÉÉèhÉ JÉÉÊxÉVÉ</t>
  </si>
  <si>
    <t>+ÉxªÉ àÉÖJªÉ JÉÉÊxÉVÉ</t>
  </si>
  <si>
    <t xml:space="preserve">  F.I.S.I.M. : Financial intermediation services indirectly measured</t>
  </si>
  <si>
    <t>+É.+É.ÉÊ´É.+É.ÉÊxÉ.ºÉä. +ÉºÉàÉÉªÉÉäÉÊVÉiÉ</t>
  </si>
  <si>
    <t>unadjusted for F.I.S.I.M.</t>
  </si>
  <si>
    <r>
      <t xml:space="preserve">PÉ]ÉAÆ: </t>
    </r>
    <r>
      <rPr>
        <b/>
        <sz val="12"/>
        <rFont val="DV_Divyae"/>
        <family val="0"/>
      </rPr>
      <t xml:space="preserve"> ãÉÉMÉiÉ</t>
    </r>
  </si>
  <si>
    <r>
      <t>less:</t>
    </r>
    <r>
      <rPr>
        <sz val="12"/>
        <rFont val="Arial Narrow"/>
        <family val="2"/>
      </rPr>
      <t xml:space="preserve"> consumption of fixed cap.</t>
    </r>
  </si>
  <si>
    <r>
      <t xml:space="preserve">PÉ]ÉAÆ: </t>
    </r>
    <r>
      <rPr>
        <sz val="12"/>
        <rFont val="DV_Divyae"/>
        <family val="0"/>
      </rPr>
      <t>+É.+É.ÉÊ´É.+É.ÉÊxÉ.ºÉä.</t>
    </r>
  </si>
  <si>
    <r>
      <t xml:space="preserve">less: </t>
    </r>
    <r>
      <rPr>
        <sz val="12"/>
        <rFont val="Arial Narrow"/>
        <family val="2"/>
      </rPr>
      <t>F.I.S.I.M.</t>
    </r>
  </si>
  <si>
    <t>less: inputs</t>
  </si>
  <si>
    <r>
      <t>PÉ]ÉAÆ: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 +É´ÉFÉªÉ</t>
    </r>
  </si>
  <si>
    <r>
      <t xml:space="preserve">  +É.+É.ÉÊ´É.+É.ÉÊxÉ.ºÉä</t>
    </r>
    <r>
      <rPr>
        <b/>
        <sz val="13"/>
        <rFont val="Arial Narrow"/>
        <family val="2"/>
      </rPr>
      <t>.-</t>
    </r>
    <r>
      <rPr>
        <b/>
        <sz val="13"/>
        <rFont val="DV_Divyae"/>
        <family val="0"/>
      </rPr>
      <t xml:space="preserve"> +É|ÉiªÉFÉ +ÉxÉÖàÉÉÉÊxÉiÉ ÉÊ´ÉkÉÉÒªÉ +ÉÆiÉÉÌxÉÉÊciÉ ºÉä´ÉÉAÆ 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</si>
  <si>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</si>
  <si>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</si>
  <si>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</si>
  <si>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</si>
  <si>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</si>
  <si>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</si>
  <si>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</si>
  <si>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`crore )</t>
  </si>
  <si>
    <t>2010-11</t>
  </si>
  <si>
    <t>2011-12</t>
  </si>
  <si>
    <t>2012-13</t>
  </si>
  <si>
    <r>
      <t xml:space="preserve"> ÉÊ´É´É®hÉ</t>
    </r>
    <r>
      <rPr>
        <b/>
        <sz val="14"/>
        <rFont val="Arial Narrow"/>
        <family val="2"/>
      </rPr>
      <t xml:space="preserve"> 59:</t>
    </r>
    <r>
      <rPr>
        <b/>
        <sz val="18"/>
        <rFont val="DV_Divyae"/>
        <family val="0"/>
      </rPr>
      <t xml:space="preserve">  JÉxÉxÉ +ÉÉè® =iJÉxÉxÉ ºÉä  </t>
    </r>
    <r>
      <rPr>
        <sz val="14"/>
        <rFont val="DV_Divyae"/>
        <family val="0"/>
      </rPr>
      <t xml:space="preserve">मूल्य वर्धन </t>
    </r>
  </si>
  <si>
    <r>
      <t xml:space="preserve">ºÉBÉEãÉ </t>
    </r>
    <r>
      <rPr>
        <sz val="10"/>
        <rFont val="DV_Divyae"/>
        <family val="0"/>
      </rPr>
      <t>मूल्य वर्धन</t>
    </r>
    <r>
      <rPr>
        <b/>
        <sz val="12"/>
        <rFont val="DV_Divyae"/>
        <family val="0"/>
      </rPr>
      <t xml:space="preserve"> -</t>
    </r>
  </si>
  <si>
    <r>
      <t xml:space="preserve">ºÉBÉEãÉ </t>
    </r>
    <r>
      <rPr>
        <b/>
        <sz val="10.5"/>
        <rFont val="DV_Divyae"/>
        <family val="0"/>
      </rPr>
      <t>मूल्य वर्धन</t>
    </r>
  </si>
  <si>
    <r>
      <t xml:space="preserve">ÉÊxÉ´ÉãÉ </t>
    </r>
    <r>
      <rPr>
        <b/>
        <sz val="10.5"/>
        <rFont val="DV_Divyae"/>
        <family val="0"/>
      </rPr>
      <t>मूल्य वर्धन</t>
    </r>
  </si>
  <si>
    <t>STATEMENT 59:VALUE ADDED FROM MINING AND QUARRYING</t>
  </si>
  <si>
    <t>gross value added</t>
  </si>
  <si>
    <t>net value added</t>
  </si>
  <si>
    <r>
      <t xml:space="preserve"> (|ÉSÉÉÊãÉiÉ £ÉÉ´ÉÉå {É® </t>
    </r>
    <r>
      <rPr>
        <b/>
        <sz val="14"/>
        <rFont val="Arial Narrow"/>
        <family val="2"/>
      </rPr>
      <t>at current prices</t>
    </r>
    <r>
      <rPr>
        <b/>
        <sz val="14"/>
        <rFont val="DV_Divyae"/>
        <family val="0"/>
      </rPr>
      <t>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</si>
</sst>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i/>
      <sz val="12"/>
      <name val="Arial Narrow"/>
      <family val="2"/>
    </font>
    <font>
      <sz val="10"/>
      <color indexed="10"/>
      <name val="Times New Roman"/>
      <family val="1"/>
    </font>
    <font>
      <b/>
      <sz val="13"/>
      <name val="Rupee Foradian"/>
      <family val="2"/>
    </font>
    <font>
      <sz val="14"/>
      <name val="DV_Divyae"/>
      <family val="0"/>
    </font>
    <font>
      <sz val="10"/>
      <name val="DV_Divyae"/>
      <family val="0"/>
    </font>
    <font>
      <b/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625" style="3" customWidth="1"/>
    <col min="2" max="2" width="1.875" style="3" customWidth="1"/>
    <col min="3" max="3" width="2.125" style="3" customWidth="1"/>
    <col min="4" max="4" width="1.625" style="3" customWidth="1"/>
    <col min="5" max="5" width="24.125" style="3" customWidth="1"/>
    <col min="6" max="23" width="9.625" style="3" customWidth="1"/>
    <col min="24" max="24" width="1.625" style="3" customWidth="1"/>
    <col min="25" max="25" width="3.625" style="3" customWidth="1"/>
    <col min="26" max="26" width="1.875" style="3" customWidth="1"/>
    <col min="27" max="27" width="2.125" style="3" customWidth="1"/>
    <col min="28" max="28" width="1.625" style="3" customWidth="1"/>
    <col min="29" max="29" width="25.125" style="3" customWidth="1"/>
    <col min="30" max="16384" width="9.00390625" style="3" customWidth="1"/>
  </cols>
  <sheetData>
    <row r="1" spans="1:29" s="2" customFormat="1" ht="27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0" t="s">
        <v>80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27" customHeight="1">
      <c r="A2" s="52" t="s">
        <v>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0" t="s">
        <v>69</v>
      </c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5" customFormat="1" ht="27" customHeight="1">
      <c r="A3" s="20"/>
      <c r="B3" s="22"/>
      <c r="C3" s="22"/>
      <c r="D3" s="22"/>
      <c r="E3" s="22"/>
      <c r="H3" s="40"/>
      <c r="M3" s="40" t="s">
        <v>35</v>
      </c>
      <c r="N3" s="40"/>
      <c r="O3" s="41" t="s">
        <v>72</v>
      </c>
      <c r="P3" s="42"/>
      <c r="Q3" s="20"/>
      <c r="R3" s="20"/>
      <c r="S3" s="20"/>
      <c r="T3" s="20"/>
      <c r="U3" s="20"/>
      <c r="V3" s="20"/>
      <c r="W3" s="20"/>
      <c r="X3" s="20"/>
      <c r="Y3" s="20"/>
      <c r="Z3" s="23"/>
      <c r="AA3" s="23"/>
      <c r="AB3" s="23"/>
      <c r="AC3" s="23"/>
    </row>
    <row r="4" spans="1:29" s="10" customFormat="1" ht="21.75" customHeight="1">
      <c r="A4" s="48" t="s">
        <v>34</v>
      </c>
      <c r="B4" s="48"/>
      <c r="C4" s="48"/>
      <c r="D4" s="48"/>
      <c r="E4" s="48"/>
      <c r="F4" s="19" t="s">
        <v>65</v>
      </c>
      <c r="G4" s="19" t="s">
        <v>66</v>
      </c>
      <c r="H4" s="19" t="s">
        <v>67</v>
      </c>
      <c r="I4" s="19" t="s">
        <v>68</v>
      </c>
      <c r="J4" s="19" t="s">
        <v>70</v>
      </c>
      <c r="K4" s="19" t="s">
        <v>71</v>
      </c>
      <c r="L4" s="19" t="s">
        <v>73</v>
      </c>
      <c r="M4" s="19" t="s">
        <v>74</v>
      </c>
      <c r="N4" s="19" t="s">
        <v>75</v>
      </c>
      <c r="O4" s="19" t="s">
        <v>65</v>
      </c>
      <c r="P4" s="19" t="s">
        <v>66</v>
      </c>
      <c r="Q4" s="19" t="s">
        <v>67</v>
      </c>
      <c r="R4" s="19" t="s">
        <v>68</v>
      </c>
      <c r="S4" s="19" t="s">
        <v>70</v>
      </c>
      <c r="T4" s="19" t="s">
        <v>71</v>
      </c>
      <c r="U4" s="19" t="s">
        <v>73</v>
      </c>
      <c r="V4" s="19" t="s">
        <v>74</v>
      </c>
      <c r="W4" s="19" t="s">
        <v>75</v>
      </c>
      <c r="X4" s="19"/>
      <c r="Y4" s="47" t="s">
        <v>0</v>
      </c>
      <c r="Z4" s="47"/>
      <c r="AA4" s="47"/>
      <c r="AB4" s="47"/>
      <c r="AC4" s="47"/>
    </row>
    <row r="5" spans="1:29" s="33" customFormat="1" ht="21.75" customHeight="1">
      <c r="A5" s="49">
        <v>1</v>
      </c>
      <c r="B5" s="49"/>
      <c r="C5" s="49"/>
      <c r="D5" s="49"/>
      <c r="E5" s="49"/>
      <c r="F5" s="21">
        <v>2</v>
      </c>
      <c r="G5" s="44">
        <v>3</v>
      </c>
      <c r="H5" s="21">
        <v>4</v>
      </c>
      <c r="I5" s="44">
        <v>5</v>
      </c>
      <c r="J5" s="21">
        <v>6</v>
      </c>
      <c r="K5" s="44">
        <v>7</v>
      </c>
      <c r="L5" s="21">
        <v>8</v>
      </c>
      <c r="M5" s="44">
        <v>9</v>
      </c>
      <c r="N5" s="21">
        <v>10</v>
      </c>
      <c r="O5" s="44">
        <v>11</v>
      </c>
      <c r="P5" s="21">
        <v>12</v>
      </c>
      <c r="Q5" s="44">
        <v>13</v>
      </c>
      <c r="R5" s="21">
        <v>14</v>
      </c>
      <c r="S5" s="44">
        <v>15</v>
      </c>
      <c r="T5" s="21">
        <v>16</v>
      </c>
      <c r="U5" s="44">
        <v>17</v>
      </c>
      <c r="V5" s="21">
        <v>18</v>
      </c>
      <c r="W5" s="44">
        <v>19</v>
      </c>
      <c r="X5" s="21"/>
      <c r="Y5" s="49">
        <v>1</v>
      </c>
      <c r="Z5" s="49"/>
      <c r="AA5" s="49"/>
      <c r="AB5" s="49"/>
      <c r="AC5" s="49"/>
    </row>
    <row r="6" spans="1:29" s="6" customFormat="1" ht="21.75" customHeight="1">
      <c r="A6" s="14">
        <v>1</v>
      </c>
      <c r="B6" s="14"/>
      <c r="C6" s="14"/>
      <c r="D6" s="4"/>
      <c r="E6" s="24" t="s">
        <v>36</v>
      </c>
      <c r="F6" s="34">
        <f aca="true" t="shared" si="0" ref="F6:T6">F7+F23</f>
        <v>108812.73929999999</v>
      </c>
      <c r="G6" s="34">
        <f t="shared" si="0"/>
        <v>123267.6523</v>
      </c>
      <c r="H6" s="34">
        <f t="shared" si="0"/>
        <v>140582.0693</v>
      </c>
      <c r="I6" s="34">
        <f t="shared" si="0"/>
        <v>165684.15879999998</v>
      </c>
      <c r="J6" s="34">
        <f t="shared" si="0"/>
        <v>185055.1524166047</v>
      </c>
      <c r="K6" s="34">
        <f>K7+K23</f>
        <v>212516.56230360002</v>
      </c>
      <c r="L6" s="34">
        <f>L7+L23</f>
        <v>262070.8467</v>
      </c>
      <c r="M6" s="34">
        <f>M7+M23</f>
        <v>284495.6409</v>
      </c>
      <c r="N6" s="34">
        <f>N7+N23</f>
        <v>285127.6602</v>
      </c>
      <c r="O6" s="34">
        <f>O7+O23</f>
        <v>108812.73929999999</v>
      </c>
      <c r="P6" s="34">
        <f t="shared" si="0"/>
        <v>112937.82077828274</v>
      </c>
      <c r="Q6" s="34">
        <f t="shared" si="0"/>
        <v>123014.19716866268</v>
      </c>
      <c r="R6" s="34">
        <f t="shared" si="0"/>
        <v>129650.48697270306</v>
      </c>
      <c r="S6" s="34">
        <f t="shared" si="0"/>
        <v>131974.3042705581</v>
      </c>
      <c r="T6" s="34">
        <f t="shared" si="0"/>
        <v>140312.42847317885</v>
      </c>
      <c r="U6" s="34">
        <f>U7+U23</f>
        <v>147763.68808155865</v>
      </c>
      <c r="V6" s="34">
        <f>V7+V23</f>
        <v>147678.89021175558</v>
      </c>
      <c r="W6" s="34">
        <f>W7+W23</f>
        <v>145629.7106689533</v>
      </c>
      <c r="X6" s="18"/>
      <c r="Y6" s="14">
        <v>1</v>
      </c>
      <c r="Z6" s="14"/>
      <c r="AA6" s="14"/>
      <c r="AB6" s="14"/>
      <c r="AC6" s="18" t="s">
        <v>16</v>
      </c>
    </row>
    <row r="7" spans="1:53" s="5" customFormat="1" ht="21.75" customHeight="1">
      <c r="A7" s="13">
        <v>1.1</v>
      </c>
      <c r="B7" s="13"/>
      <c r="C7" s="13"/>
      <c r="D7" s="7"/>
      <c r="E7" s="11" t="s">
        <v>37</v>
      </c>
      <c r="F7" s="35">
        <f aca="true" t="shared" si="1" ref="F7:T7">F8+F12+F19</f>
        <v>100677.6693</v>
      </c>
      <c r="G7" s="35">
        <f t="shared" si="1"/>
        <v>112574.6323</v>
      </c>
      <c r="H7" s="35">
        <f t="shared" si="1"/>
        <v>123959.62430000001</v>
      </c>
      <c r="I7" s="35">
        <f t="shared" si="1"/>
        <v>145843.8919</v>
      </c>
      <c r="J7" s="35">
        <f t="shared" si="1"/>
        <v>164036.3713454247</v>
      </c>
      <c r="K7" s="35">
        <f>K8+K12+K19</f>
        <v>188456.7323036</v>
      </c>
      <c r="L7" s="35">
        <f>L8+L12+L19</f>
        <v>233497.5067</v>
      </c>
      <c r="M7" s="35">
        <f>M8+M12+M19</f>
        <v>251449.892</v>
      </c>
      <c r="N7" s="35">
        <f>N8+N12+N19</f>
        <v>250511.7163</v>
      </c>
      <c r="O7" s="35">
        <f>O8+O12+O19</f>
        <v>100677.6693</v>
      </c>
      <c r="P7" s="35">
        <f t="shared" si="1"/>
        <v>102204.05485463334</v>
      </c>
      <c r="Q7" s="35">
        <f t="shared" si="1"/>
        <v>107750.50451006329</v>
      </c>
      <c r="R7" s="35">
        <f t="shared" si="1"/>
        <v>112011.68567447398</v>
      </c>
      <c r="S7" s="35">
        <f t="shared" si="1"/>
        <v>114557.3971005674</v>
      </c>
      <c r="T7" s="35">
        <f t="shared" si="1"/>
        <v>122283.9947827851</v>
      </c>
      <c r="U7" s="35">
        <f>U8+U12+U19</f>
        <v>128272.56080037553</v>
      </c>
      <c r="V7" s="35">
        <f>V8+V12+V19</f>
        <v>126668.05637437076</v>
      </c>
      <c r="W7" s="35">
        <f>W8+W12+W19</f>
        <v>125650.92408262836</v>
      </c>
      <c r="X7" s="17"/>
      <c r="Y7" s="13">
        <v>1.1</v>
      </c>
      <c r="Z7" s="13"/>
      <c r="AA7" s="13"/>
      <c r="AB7" s="13"/>
      <c r="AC7" s="17" t="s">
        <v>17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</row>
    <row r="8" spans="1:29" s="5" customFormat="1" ht="21.75" customHeight="1">
      <c r="A8" s="46" t="s">
        <v>1</v>
      </c>
      <c r="B8" s="46"/>
      <c r="C8" s="15"/>
      <c r="D8" s="8"/>
      <c r="E8" s="11" t="s">
        <v>38</v>
      </c>
      <c r="F8" s="35">
        <f aca="true" t="shared" si="2" ref="F8:V8">F9+F10+F11</f>
        <v>87538.03</v>
      </c>
      <c r="G8" s="35">
        <f t="shared" si="2"/>
        <v>94774.78</v>
      </c>
      <c r="H8" s="35">
        <f t="shared" si="2"/>
        <v>101470.01000000001</v>
      </c>
      <c r="I8" s="35">
        <f t="shared" si="2"/>
        <v>112074.25</v>
      </c>
      <c r="J8" s="35">
        <f t="shared" si="2"/>
        <v>126792.35</v>
      </c>
      <c r="K8" s="35">
        <f t="shared" si="2"/>
        <v>150419.41</v>
      </c>
      <c r="L8" s="35">
        <f t="shared" si="2"/>
        <v>179022.86</v>
      </c>
      <c r="M8" s="35">
        <f t="shared" si="2"/>
        <v>196318.49</v>
      </c>
      <c r="N8" s="35">
        <f t="shared" si="2"/>
        <v>197930.2107</v>
      </c>
      <c r="O8" s="35">
        <f t="shared" si="2"/>
        <v>87538.03</v>
      </c>
      <c r="P8" s="35">
        <f t="shared" si="2"/>
        <v>87916.80437435718</v>
      </c>
      <c r="Q8" s="35">
        <f t="shared" si="2"/>
        <v>91822.10508743735</v>
      </c>
      <c r="R8" s="35">
        <f t="shared" si="2"/>
        <v>94565.84573531746</v>
      </c>
      <c r="S8" s="35">
        <f t="shared" si="2"/>
        <v>96865.71319126335</v>
      </c>
      <c r="T8" s="35">
        <f t="shared" si="2"/>
        <v>104733.76117295737</v>
      </c>
      <c r="U8" s="35">
        <f t="shared" si="2"/>
        <v>110910.52732099578</v>
      </c>
      <c r="V8" s="35">
        <f t="shared" si="2"/>
        <v>111173.60981884717</v>
      </c>
      <c r="W8" s="35">
        <f>W9+W10+W11</f>
        <v>111117.01359064406</v>
      </c>
      <c r="X8" s="17"/>
      <c r="Y8" s="46" t="s">
        <v>1</v>
      </c>
      <c r="Z8" s="46"/>
      <c r="AA8" s="16"/>
      <c r="AB8" s="16"/>
      <c r="AC8" s="17" t="s">
        <v>18</v>
      </c>
    </row>
    <row r="9" spans="1:29" s="5" customFormat="1" ht="21.75" customHeight="1">
      <c r="A9" s="46" t="s">
        <v>2</v>
      </c>
      <c r="B9" s="46"/>
      <c r="C9" s="46"/>
      <c r="D9" s="8"/>
      <c r="E9" s="11" t="s">
        <v>39</v>
      </c>
      <c r="F9" s="35">
        <v>38135.36</v>
      </c>
      <c r="G9" s="35">
        <v>42081.13</v>
      </c>
      <c r="H9" s="35">
        <v>42323.82</v>
      </c>
      <c r="I9" s="35">
        <v>48420</v>
      </c>
      <c r="J9" s="35">
        <v>57774.68</v>
      </c>
      <c r="K9" s="35">
        <v>68236.06</v>
      </c>
      <c r="L9" s="35">
        <v>76912.93</v>
      </c>
      <c r="M9" s="35">
        <v>88340.6</v>
      </c>
      <c r="N9" s="35">
        <v>90552.07</v>
      </c>
      <c r="O9" s="35">
        <v>38135.36</v>
      </c>
      <c r="P9" s="35">
        <v>40474.170196000145</v>
      </c>
      <c r="Q9" s="35">
        <v>42368.02991764824</v>
      </c>
      <c r="R9" s="35">
        <v>44617.014953612445</v>
      </c>
      <c r="S9" s="35">
        <v>47633.0993430328</v>
      </c>
      <c r="T9" s="35">
        <v>51323.04782891768</v>
      </c>
      <c r="U9" s="35">
        <v>51433.56924345019</v>
      </c>
      <c r="V9" s="35">
        <v>52156.22053628328</v>
      </c>
      <c r="W9" s="35">
        <v>53795.20465351522</v>
      </c>
      <c r="X9" s="17"/>
      <c r="Y9" s="46" t="s">
        <v>2</v>
      </c>
      <c r="Z9" s="46"/>
      <c r="AA9" s="46"/>
      <c r="AB9" s="15"/>
      <c r="AC9" s="17" t="s">
        <v>19</v>
      </c>
    </row>
    <row r="10" spans="1:29" s="5" customFormat="1" ht="21.75" customHeight="1">
      <c r="A10" s="46" t="s">
        <v>3</v>
      </c>
      <c r="B10" s="46"/>
      <c r="C10" s="46"/>
      <c r="D10" s="8"/>
      <c r="E10" s="11" t="s">
        <v>40</v>
      </c>
      <c r="F10" s="35">
        <v>2191.58</v>
      </c>
      <c r="G10" s="35">
        <v>2153.14</v>
      </c>
      <c r="H10" s="35">
        <v>2626.03</v>
      </c>
      <c r="I10" s="35">
        <v>2960.89</v>
      </c>
      <c r="J10" s="35">
        <v>3687.79</v>
      </c>
      <c r="K10" s="35">
        <v>3775.6</v>
      </c>
      <c r="L10" s="35">
        <v>4330.72</v>
      </c>
      <c r="M10" s="35">
        <v>5337.65</v>
      </c>
      <c r="N10" s="35">
        <v>5664.940700000001</v>
      </c>
      <c r="O10" s="35">
        <v>2191.58</v>
      </c>
      <c r="P10" s="35">
        <v>2153.1324597330254</v>
      </c>
      <c r="Q10" s="35">
        <v>2230.221861160102</v>
      </c>
      <c r="R10" s="35">
        <v>2395.9164970259812</v>
      </c>
      <c r="S10" s="35">
        <v>2309.7929508782067</v>
      </c>
      <c r="T10" s="35">
        <v>2428.9169550297147</v>
      </c>
      <c r="U10" s="35">
        <v>2656.9367018076264</v>
      </c>
      <c r="V10" s="35">
        <v>2971.8047652605856</v>
      </c>
      <c r="W10" s="35">
        <v>3287.9562175807287</v>
      </c>
      <c r="X10" s="17"/>
      <c r="Y10" s="46" t="s">
        <v>3</v>
      </c>
      <c r="Z10" s="46"/>
      <c r="AA10" s="46"/>
      <c r="AB10" s="15"/>
      <c r="AC10" s="17" t="s">
        <v>20</v>
      </c>
    </row>
    <row r="11" spans="1:29" s="5" customFormat="1" ht="21.75" customHeight="1">
      <c r="A11" s="46" t="s">
        <v>4</v>
      </c>
      <c r="B11" s="46"/>
      <c r="C11" s="46"/>
      <c r="D11" s="8"/>
      <c r="E11" s="11" t="s">
        <v>41</v>
      </c>
      <c r="F11" s="35">
        <v>47211.09</v>
      </c>
      <c r="G11" s="35">
        <v>50540.51</v>
      </c>
      <c r="H11" s="35">
        <v>56520.16</v>
      </c>
      <c r="I11" s="35">
        <v>60693.36</v>
      </c>
      <c r="J11" s="35">
        <v>65329.88</v>
      </c>
      <c r="K11" s="35">
        <v>78407.75</v>
      </c>
      <c r="L11" s="35">
        <v>97779.21</v>
      </c>
      <c r="M11" s="35">
        <v>102640.24</v>
      </c>
      <c r="N11" s="35">
        <v>101713.2</v>
      </c>
      <c r="O11" s="35">
        <v>47211.09</v>
      </c>
      <c r="P11" s="35">
        <v>45289.50171862401</v>
      </c>
      <c r="Q11" s="35">
        <v>47223.85330862902</v>
      </c>
      <c r="R11" s="35">
        <v>47552.914284679035</v>
      </c>
      <c r="S11" s="35">
        <v>46922.82089735234</v>
      </c>
      <c r="T11" s="35">
        <v>50981.79638900997</v>
      </c>
      <c r="U11" s="35">
        <v>56820.021375737975</v>
      </c>
      <c r="V11" s="35">
        <v>56045.5845173033</v>
      </c>
      <c r="W11" s="35">
        <v>54033.8527195481</v>
      </c>
      <c r="X11" s="17"/>
      <c r="Y11" s="46" t="s">
        <v>4</v>
      </c>
      <c r="Z11" s="46"/>
      <c r="AA11" s="46"/>
      <c r="AB11" s="15"/>
      <c r="AC11" s="17" t="s">
        <v>21</v>
      </c>
    </row>
    <row r="12" spans="1:29" s="5" customFormat="1" ht="21.75" customHeight="1">
      <c r="A12" s="46" t="s">
        <v>5</v>
      </c>
      <c r="B12" s="46"/>
      <c r="C12" s="16"/>
      <c r="D12" s="9"/>
      <c r="E12" s="11" t="s">
        <v>42</v>
      </c>
      <c r="F12" s="35">
        <f aca="true" t="shared" si="3" ref="F12:S12">F13+F14+F15+F16+F17+F18</f>
        <v>10135.963999999998</v>
      </c>
      <c r="G12" s="35">
        <f t="shared" si="3"/>
        <v>14145.789999999999</v>
      </c>
      <c r="H12" s="35">
        <f t="shared" si="3"/>
        <v>18516.7864</v>
      </c>
      <c r="I12" s="35">
        <f t="shared" si="3"/>
        <v>29587.0225</v>
      </c>
      <c r="J12" s="35">
        <f t="shared" si="3"/>
        <v>31737.751345424702</v>
      </c>
      <c r="K12" s="35">
        <f t="shared" si="3"/>
        <v>32006.4312036</v>
      </c>
      <c r="L12" s="35">
        <f t="shared" si="3"/>
        <v>47886.6657</v>
      </c>
      <c r="M12" s="35">
        <f t="shared" si="3"/>
        <v>47588.307400000005</v>
      </c>
      <c r="N12" s="35">
        <f t="shared" si="3"/>
        <v>44148.159299999985</v>
      </c>
      <c r="O12" s="35">
        <f>O13+O14+O15+O16+O17+O18</f>
        <v>10135.963999999998</v>
      </c>
      <c r="P12" s="35">
        <f t="shared" si="3"/>
        <v>11061.167509616902</v>
      </c>
      <c r="Q12" s="35">
        <f t="shared" si="3"/>
        <v>12580.622149815501</v>
      </c>
      <c r="R12" s="35">
        <f t="shared" si="3"/>
        <v>14093.53833998735</v>
      </c>
      <c r="S12" s="35">
        <f t="shared" si="3"/>
        <v>14035.01772543439</v>
      </c>
      <c r="T12" s="35">
        <f>T13+T14+T15+T16+T17+T18</f>
        <v>13611.928873561501</v>
      </c>
      <c r="U12" s="35">
        <f>U13+U14+U15+U16+U17+U18</f>
        <v>13266.968434880826</v>
      </c>
      <c r="V12" s="35">
        <f>V13+V14+V15+V16+V17+V18</f>
        <v>11104.715909143768</v>
      </c>
      <c r="W12" s="35">
        <f>W13+W14+W15+W16+W17+W18</f>
        <v>9956.827717424154</v>
      </c>
      <c r="X12" s="17"/>
      <c r="Y12" s="46" t="s">
        <v>5</v>
      </c>
      <c r="Z12" s="46"/>
      <c r="AA12" s="16"/>
      <c r="AB12" s="16"/>
      <c r="AC12" s="17" t="s">
        <v>22</v>
      </c>
    </row>
    <row r="13" spans="1:29" s="5" customFormat="1" ht="21.75" customHeight="1">
      <c r="A13" s="46" t="s">
        <v>6</v>
      </c>
      <c r="B13" s="46"/>
      <c r="C13" s="46"/>
      <c r="D13" s="8"/>
      <c r="E13" s="11" t="s">
        <v>43</v>
      </c>
      <c r="F13" s="35">
        <v>7402.91</v>
      </c>
      <c r="G13" s="35">
        <v>10803.88</v>
      </c>
      <c r="H13" s="35">
        <v>14204.31</v>
      </c>
      <c r="I13" s="35">
        <v>23379.035099999997</v>
      </c>
      <c r="J13" s="35">
        <v>24771.554400985176</v>
      </c>
      <c r="K13" s="35">
        <v>26462.005199999996</v>
      </c>
      <c r="L13" s="35">
        <v>39614.1714</v>
      </c>
      <c r="M13" s="35">
        <v>38357.026399999995</v>
      </c>
      <c r="N13" s="35">
        <v>33226.7357</v>
      </c>
      <c r="O13" s="35">
        <v>7402.91</v>
      </c>
      <c r="P13" s="35">
        <v>8280.708438258827</v>
      </c>
      <c r="Q13" s="35">
        <v>9251.841780657374</v>
      </c>
      <c r="R13" s="35">
        <v>10386.101913906756</v>
      </c>
      <c r="S13" s="35">
        <v>10366.65837972837</v>
      </c>
      <c r="T13" s="35">
        <v>10490.362748710591</v>
      </c>
      <c r="U13" s="35">
        <v>9760.611676224205</v>
      </c>
      <c r="V13" s="35">
        <v>7916.234981923173</v>
      </c>
      <c r="W13" s="35">
        <v>6558.901672774935</v>
      </c>
      <c r="X13" s="17"/>
      <c r="Y13" s="46" t="s">
        <v>6</v>
      </c>
      <c r="Z13" s="46"/>
      <c r="AA13" s="46"/>
      <c r="AB13" s="15"/>
      <c r="AC13" s="17" t="s">
        <v>23</v>
      </c>
    </row>
    <row r="14" spans="1:29" s="5" customFormat="1" ht="21.75" customHeight="1">
      <c r="A14" s="46" t="s">
        <v>7</v>
      </c>
      <c r="B14" s="46"/>
      <c r="C14" s="46"/>
      <c r="D14" s="8"/>
      <c r="E14" s="11" t="s">
        <v>44</v>
      </c>
      <c r="F14" s="35">
        <v>554.88</v>
      </c>
      <c r="G14" s="35">
        <v>507.06</v>
      </c>
      <c r="H14" s="35">
        <v>557.37</v>
      </c>
      <c r="I14" s="35">
        <v>1206.037</v>
      </c>
      <c r="J14" s="35">
        <v>1961.8121444395272</v>
      </c>
      <c r="K14" s="35">
        <v>1190.5232999999998</v>
      </c>
      <c r="L14" s="35">
        <v>1468.4</v>
      </c>
      <c r="M14" s="35">
        <v>1177.7</v>
      </c>
      <c r="N14" s="35">
        <v>1264.8711</v>
      </c>
      <c r="O14" s="35">
        <v>554.88</v>
      </c>
      <c r="P14" s="35">
        <v>476.49754681977885</v>
      </c>
      <c r="Q14" s="35">
        <v>549.1233969107785</v>
      </c>
      <c r="R14" s="35">
        <v>717.7353248207843</v>
      </c>
      <c r="S14" s="35">
        <v>1012.1377123394057</v>
      </c>
      <c r="T14" s="35">
        <v>608.7399010704045</v>
      </c>
      <c r="U14" s="35">
        <v>706.6877023451239</v>
      </c>
      <c r="V14" s="35">
        <v>609.6808714470096</v>
      </c>
      <c r="W14" s="35">
        <v>639.7988521356137</v>
      </c>
      <c r="X14" s="17"/>
      <c r="Y14" s="46" t="s">
        <v>7</v>
      </c>
      <c r="Z14" s="46"/>
      <c r="AA14" s="46"/>
      <c r="AB14" s="15"/>
      <c r="AC14" s="17" t="s">
        <v>24</v>
      </c>
    </row>
    <row r="15" spans="1:29" s="5" customFormat="1" ht="21.75" customHeight="1">
      <c r="A15" s="46" t="s">
        <v>8</v>
      </c>
      <c r="B15" s="46"/>
      <c r="C15" s="46"/>
      <c r="D15" s="8"/>
      <c r="E15" s="11" t="s">
        <v>45</v>
      </c>
      <c r="F15" s="35">
        <v>251.68</v>
      </c>
      <c r="G15" s="35">
        <v>293.32</v>
      </c>
      <c r="H15" s="35">
        <v>384.78</v>
      </c>
      <c r="I15" s="35">
        <v>568.3865999999999</v>
      </c>
      <c r="J15" s="35">
        <v>470.3221</v>
      </c>
      <c r="K15" s="35">
        <v>488.7896999999999</v>
      </c>
      <c r="L15" s="35">
        <v>512.2151</v>
      </c>
      <c r="M15" s="35">
        <v>612.6011</v>
      </c>
      <c r="N15" s="35">
        <v>709.7373</v>
      </c>
      <c r="O15" s="35">
        <v>251.68</v>
      </c>
      <c r="P15" s="35">
        <v>265.854146765059</v>
      </c>
      <c r="Q15" s="35">
        <v>328.1537669047177</v>
      </c>
      <c r="R15" s="35">
        <v>462.60069768140585</v>
      </c>
      <c r="S15" s="35">
        <v>327.69212370905205</v>
      </c>
      <c r="T15" s="35">
        <v>301.9883597874965</v>
      </c>
      <c r="U15" s="35">
        <v>279.0927766923769</v>
      </c>
      <c r="V15" s="35">
        <v>298.6900192228406</v>
      </c>
      <c r="W15" s="35">
        <v>329.90485250149925</v>
      </c>
      <c r="X15" s="17"/>
      <c r="Y15" s="46" t="s">
        <v>8</v>
      </c>
      <c r="Z15" s="46"/>
      <c r="AA15" s="46"/>
      <c r="AB15" s="15"/>
      <c r="AC15" s="17" t="s">
        <v>25</v>
      </c>
    </row>
    <row r="16" spans="1:29" s="5" customFormat="1" ht="21.75" customHeight="1">
      <c r="A16" s="46" t="s">
        <v>9</v>
      </c>
      <c r="B16" s="46"/>
      <c r="C16" s="46"/>
      <c r="D16" s="8"/>
      <c r="E16" s="11" t="s">
        <v>46</v>
      </c>
      <c r="F16" s="35">
        <v>212.74</v>
      </c>
      <c r="G16" s="35">
        <v>250.89</v>
      </c>
      <c r="H16" s="35">
        <v>311.71</v>
      </c>
      <c r="I16" s="35">
        <v>500.96479999999997</v>
      </c>
      <c r="J16" s="35">
        <v>409.1113</v>
      </c>
      <c r="K16" s="35">
        <v>380.94620000000003</v>
      </c>
      <c r="L16" s="35">
        <v>473.35149999999993</v>
      </c>
      <c r="M16" s="35">
        <v>538.5751</v>
      </c>
      <c r="N16" s="35">
        <v>630.7619</v>
      </c>
      <c r="O16" s="35">
        <v>212.74</v>
      </c>
      <c r="P16" s="35">
        <v>188.5320145516251</v>
      </c>
      <c r="Q16" s="35">
        <v>227.92815126004047</v>
      </c>
      <c r="R16" s="35">
        <v>316.7836530634813</v>
      </c>
      <c r="S16" s="35">
        <v>208.03249486448004</v>
      </c>
      <c r="T16" s="35">
        <v>195.43052019131392</v>
      </c>
      <c r="U16" s="35">
        <v>217.39286270454818</v>
      </c>
      <c r="V16" s="35">
        <v>207.9514647348122</v>
      </c>
      <c r="W16" s="35">
        <v>195.3309930448851</v>
      </c>
      <c r="X16" s="17"/>
      <c r="Y16" s="46" t="s">
        <v>9</v>
      </c>
      <c r="Z16" s="46"/>
      <c r="AA16" s="46"/>
      <c r="AB16" s="15"/>
      <c r="AC16" s="17" t="s">
        <v>26</v>
      </c>
    </row>
    <row r="17" spans="1:29" s="5" customFormat="1" ht="21.75" customHeight="1">
      <c r="A17" s="46" t="s">
        <v>10</v>
      </c>
      <c r="B17" s="46"/>
      <c r="C17" s="46"/>
      <c r="D17" s="8"/>
      <c r="E17" s="11" t="s">
        <v>47</v>
      </c>
      <c r="F17" s="35">
        <v>194.3</v>
      </c>
      <c r="G17" s="35">
        <v>282.28</v>
      </c>
      <c r="H17" s="35">
        <v>229.09</v>
      </c>
      <c r="I17" s="35">
        <v>301.7382</v>
      </c>
      <c r="J17" s="35">
        <v>315.262</v>
      </c>
      <c r="K17" s="35">
        <v>342.5814</v>
      </c>
      <c r="L17" s="35">
        <v>434.5197</v>
      </c>
      <c r="M17" s="35">
        <v>531.1591999999999</v>
      </c>
      <c r="N17" s="35">
        <v>460.7379</v>
      </c>
      <c r="O17" s="35">
        <v>194.3</v>
      </c>
      <c r="P17" s="35">
        <v>158.80745935447013</v>
      </c>
      <c r="Q17" s="35">
        <v>130.18226666666666</v>
      </c>
      <c r="R17" s="35">
        <v>163.6526579834333</v>
      </c>
      <c r="S17" s="35">
        <v>134.35136543844615</v>
      </c>
      <c r="T17" s="35">
        <v>114.83267043701798</v>
      </c>
      <c r="U17" s="35">
        <v>132.17341593830332</v>
      </c>
      <c r="V17" s="35">
        <v>120.86491882319336</v>
      </c>
      <c r="W17" s="35">
        <v>87.45812739217365</v>
      </c>
      <c r="X17" s="17"/>
      <c r="Y17" s="46" t="s">
        <v>10</v>
      </c>
      <c r="Z17" s="46"/>
      <c r="AA17" s="46"/>
      <c r="AB17" s="15"/>
      <c r="AC17" s="17" t="s">
        <v>27</v>
      </c>
    </row>
    <row r="18" spans="1:29" s="5" customFormat="1" ht="21.75" customHeight="1">
      <c r="A18" s="46" t="s">
        <v>11</v>
      </c>
      <c r="B18" s="46"/>
      <c r="C18" s="46"/>
      <c r="D18" s="8"/>
      <c r="E18" s="12" t="s">
        <v>48</v>
      </c>
      <c r="F18" s="35">
        <v>1519.4540000000002</v>
      </c>
      <c r="G18" s="35">
        <v>2008.36</v>
      </c>
      <c r="H18" s="35">
        <v>2829.5264</v>
      </c>
      <c r="I18" s="35">
        <v>3630.8607999999995</v>
      </c>
      <c r="J18" s="35">
        <v>3809.6893999999993</v>
      </c>
      <c r="K18" s="35">
        <v>3141.5854036000064</v>
      </c>
      <c r="L18" s="35">
        <v>5384.007999999998</v>
      </c>
      <c r="M18" s="35">
        <v>6371.24560000001</v>
      </c>
      <c r="N18" s="35">
        <v>7855.315399999993</v>
      </c>
      <c r="O18" s="35">
        <v>1519.4540000000002</v>
      </c>
      <c r="P18" s="35">
        <v>1690.767903867141</v>
      </c>
      <c r="Q18" s="35">
        <v>2093.392787415924</v>
      </c>
      <c r="R18" s="35">
        <v>2046.66409253149</v>
      </c>
      <c r="S18" s="35">
        <v>1986.1456493546395</v>
      </c>
      <c r="T18" s="35">
        <v>1900.5746733646781</v>
      </c>
      <c r="U18" s="35">
        <v>2171.010000976269</v>
      </c>
      <c r="V18" s="35">
        <v>1951.2936529927392</v>
      </c>
      <c r="W18" s="35">
        <v>2145.433219575047</v>
      </c>
      <c r="X18" s="17"/>
      <c r="Y18" s="46" t="s">
        <v>11</v>
      </c>
      <c r="Z18" s="46"/>
      <c r="AA18" s="46"/>
      <c r="AB18" s="15"/>
      <c r="AC18" s="17" t="s">
        <v>28</v>
      </c>
    </row>
    <row r="19" spans="1:29" s="5" customFormat="1" ht="21.75" customHeight="1">
      <c r="A19" s="46" t="s">
        <v>12</v>
      </c>
      <c r="B19" s="46"/>
      <c r="C19" s="16"/>
      <c r="D19" s="9"/>
      <c r="E19" s="12" t="s">
        <v>49</v>
      </c>
      <c r="F19" s="35">
        <f aca="true" t="shared" si="4" ref="F19:S19">F20+F21+F22</f>
        <v>3003.6753</v>
      </c>
      <c r="G19" s="35">
        <f t="shared" si="4"/>
        <v>3654.0623000000005</v>
      </c>
      <c r="H19" s="35">
        <f t="shared" si="4"/>
        <v>3972.8278999999998</v>
      </c>
      <c r="I19" s="35">
        <f t="shared" si="4"/>
        <v>4182.6194</v>
      </c>
      <c r="J19" s="35">
        <f t="shared" si="4"/>
        <v>5506.269999999998</v>
      </c>
      <c r="K19" s="35">
        <f t="shared" si="4"/>
        <v>6030.891099999997</v>
      </c>
      <c r="L19" s="35">
        <f t="shared" si="4"/>
        <v>6587.981000000002</v>
      </c>
      <c r="M19" s="35">
        <f t="shared" si="4"/>
        <v>7543.094600000004</v>
      </c>
      <c r="N19" s="35">
        <f t="shared" si="4"/>
        <v>8433.346300000005</v>
      </c>
      <c r="O19" s="35">
        <f>O20+O21+O22</f>
        <v>3003.6753</v>
      </c>
      <c r="P19" s="35">
        <f t="shared" si="4"/>
        <v>3226.0829706592685</v>
      </c>
      <c r="Q19" s="35">
        <f t="shared" si="4"/>
        <v>3347.7772728104355</v>
      </c>
      <c r="R19" s="35">
        <f t="shared" si="4"/>
        <v>3352.301599169169</v>
      </c>
      <c r="S19" s="35">
        <f t="shared" si="4"/>
        <v>3656.6661838696627</v>
      </c>
      <c r="T19" s="35">
        <f>T20+T21+T22</f>
        <v>3938.30473626623</v>
      </c>
      <c r="U19" s="35">
        <f>U20+U21+U22</f>
        <v>4095.065044498927</v>
      </c>
      <c r="V19" s="35">
        <f>V20+V21+V22</f>
        <v>4389.730646379829</v>
      </c>
      <c r="W19" s="35">
        <f>W20+W21+W22</f>
        <v>4577.082774560164</v>
      </c>
      <c r="X19" s="17"/>
      <c r="Y19" s="46" t="s">
        <v>12</v>
      </c>
      <c r="Z19" s="46"/>
      <c r="AA19" s="16"/>
      <c r="AB19" s="16"/>
      <c r="AC19" s="17" t="s">
        <v>29</v>
      </c>
    </row>
    <row r="20" spans="1:29" s="5" customFormat="1" ht="21.75" customHeight="1">
      <c r="A20" s="46" t="s">
        <v>13</v>
      </c>
      <c r="B20" s="46"/>
      <c r="C20" s="46"/>
      <c r="D20" s="8"/>
      <c r="E20" s="11" t="s">
        <v>50</v>
      </c>
      <c r="F20" s="35">
        <v>1797.41</v>
      </c>
      <c r="G20" s="35">
        <v>1912.01</v>
      </c>
      <c r="H20" s="35">
        <v>2387.63</v>
      </c>
      <c r="I20" s="35">
        <v>2408.8489</v>
      </c>
      <c r="J20" s="35">
        <v>2921.9751</v>
      </c>
      <c r="K20" s="35">
        <v>3247.759600000001</v>
      </c>
      <c r="L20" s="35">
        <v>3634.9567000000006</v>
      </c>
      <c r="M20" s="35">
        <v>4076.8303</v>
      </c>
      <c r="N20" s="35">
        <v>4321.662200000001</v>
      </c>
      <c r="O20" s="35">
        <v>1797.41</v>
      </c>
      <c r="P20" s="35">
        <v>1854.2980356554085</v>
      </c>
      <c r="Q20" s="35">
        <v>2129.658780741447</v>
      </c>
      <c r="R20" s="35">
        <v>2123.2962955282305</v>
      </c>
      <c r="S20" s="35">
        <v>2434.702312308179</v>
      </c>
      <c r="T20" s="35">
        <v>2574.122520793266</v>
      </c>
      <c r="U20" s="35">
        <v>2698.4595769523066</v>
      </c>
      <c r="V20" s="35">
        <v>2901.5361346237855</v>
      </c>
      <c r="W20" s="35">
        <v>3072.2964574370376</v>
      </c>
      <c r="X20" s="17"/>
      <c r="Y20" s="46" t="s">
        <v>13</v>
      </c>
      <c r="Z20" s="46"/>
      <c r="AA20" s="46"/>
      <c r="AB20" s="15"/>
      <c r="AC20" s="17" t="s">
        <v>30</v>
      </c>
    </row>
    <row r="21" spans="1:29" s="5" customFormat="1" ht="21.75" customHeight="1">
      <c r="A21" s="46" t="s">
        <v>14</v>
      </c>
      <c r="B21" s="46"/>
      <c r="C21" s="46"/>
      <c r="D21" s="8"/>
      <c r="E21" s="12" t="s">
        <v>51</v>
      </c>
      <c r="F21" s="35">
        <v>2.6124</v>
      </c>
      <c r="G21" s="35">
        <v>3.45</v>
      </c>
      <c r="H21" s="35">
        <v>3.77</v>
      </c>
      <c r="I21" s="35">
        <v>16.0645</v>
      </c>
      <c r="J21" s="35">
        <v>4.2728</v>
      </c>
      <c r="K21" s="35">
        <v>3.994</v>
      </c>
      <c r="L21" s="35">
        <v>4.4505</v>
      </c>
      <c r="M21" s="35">
        <v>6.867000000000001</v>
      </c>
      <c r="N21" s="35">
        <v>3.9628</v>
      </c>
      <c r="O21" s="35">
        <v>2.6124</v>
      </c>
      <c r="P21" s="35">
        <v>4.563641934473035</v>
      </c>
      <c r="Q21" s="35">
        <v>2.947805572229379</v>
      </c>
      <c r="R21" s="35">
        <v>7.393103622784722</v>
      </c>
      <c r="S21" s="35">
        <v>3.183168857630305</v>
      </c>
      <c r="T21" s="35">
        <v>2.327589755579541</v>
      </c>
      <c r="U21" s="35">
        <v>2.91126672922252</v>
      </c>
      <c r="V21" s="35">
        <v>4.034083178858674</v>
      </c>
      <c r="W21" s="35">
        <v>2.661871402806309</v>
      </c>
      <c r="X21" s="17"/>
      <c r="Y21" s="46" t="s">
        <v>14</v>
      </c>
      <c r="Z21" s="46"/>
      <c r="AA21" s="46"/>
      <c r="AB21" s="15"/>
      <c r="AC21" s="17" t="s">
        <v>31</v>
      </c>
    </row>
    <row r="22" spans="1:29" s="5" customFormat="1" ht="21.75" customHeight="1">
      <c r="A22" s="46" t="s">
        <v>15</v>
      </c>
      <c r="B22" s="46"/>
      <c r="C22" s="46"/>
      <c r="D22" s="8"/>
      <c r="E22" s="12" t="s">
        <v>52</v>
      </c>
      <c r="F22" s="35">
        <v>1203.6528999999996</v>
      </c>
      <c r="G22" s="35">
        <v>1738.6023000000005</v>
      </c>
      <c r="H22" s="35">
        <v>1581.4278999999997</v>
      </c>
      <c r="I22" s="35">
        <v>1757.7060000000001</v>
      </c>
      <c r="J22" s="35">
        <v>2580.0220999999974</v>
      </c>
      <c r="K22" s="35">
        <v>2779.1374999999966</v>
      </c>
      <c r="L22" s="35">
        <v>2948.5738000000006</v>
      </c>
      <c r="M22" s="35">
        <v>3459.3973000000037</v>
      </c>
      <c r="N22" s="35">
        <v>4107.721300000003</v>
      </c>
      <c r="O22" s="35">
        <v>1203.6528999999996</v>
      </c>
      <c r="P22" s="35">
        <v>1367.2212930693872</v>
      </c>
      <c r="Q22" s="35">
        <v>1215.170686496759</v>
      </c>
      <c r="R22" s="35">
        <v>1221.612200018154</v>
      </c>
      <c r="S22" s="35">
        <v>1218.7807027038534</v>
      </c>
      <c r="T22" s="35">
        <v>1361.8546257173841</v>
      </c>
      <c r="U22" s="35">
        <v>1393.694200817398</v>
      </c>
      <c r="V22" s="35">
        <v>1484.1604285771846</v>
      </c>
      <c r="W22" s="35">
        <v>1502.1244457203193</v>
      </c>
      <c r="X22" s="17"/>
      <c r="Y22" s="46" t="s">
        <v>15</v>
      </c>
      <c r="Z22" s="46"/>
      <c r="AA22" s="46"/>
      <c r="AB22" s="15"/>
      <c r="AC22" s="17" t="s">
        <v>28</v>
      </c>
    </row>
    <row r="23" spans="1:29" s="5" customFormat="1" ht="21.75" customHeight="1">
      <c r="A23" s="13">
        <v>1.2</v>
      </c>
      <c r="B23" s="13"/>
      <c r="C23" s="13"/>
      <c r="D23" s="7"/>
      <c r="E23" s="11" t="s">
        <v>53</v>
      </c>
      <c r="F23" s="35">
        <v>8135.07</v>
      </c>
      <c r="G23" s="35">
        <v>10693.02</v>
      </c>
      <c r="H23" s="35">
        <v>16622.445</v>
      </c>
      <c r="I23" s="35">
        <v>19840.2669</v>
      </c>
      <c r="J23" s="35">
        <v>21018.781071179998</v>
      </c>
      <c r="K23" s="35">
        <v>24059.83</v>
      </c>
      <c r="L23" s="35">
        <v>28573.34</v>
      </c>
      <c r="M23" s="35">
        <v>33045.7489</v>
      </c>
      <c r="N23" s="35">
        <v>34615.9439</v>
      </c>
      <c r="O23" s="35">
        <v>8135.07</v>
      </c>
      <c r="P23" s="35">
        <v>10733.765923649396</v>
      </c>
      <c r="Q23" s="35">
        <v>15263.6926585994</v>
      </c>
      <c r="R23" s="35">
        <v>17638.801298229086</v>
      </c>
      <c r="S23" s="35">
        <v>17416.907169990685</v>
      </c>
      <c r="T23" s="35">
        <v>18028.433690393747</v>
      </c>
      <c r="U23" s="35">
        <v>19491.12728118312</v>
      </c>
      <c r="V23" s="35">
        <v>21010.833837384824</v>
      </c>
      <c r="W23" s="35">
        <v>19978.786586324954</v>
      </c>
      <c r="X23" s="17"/>
      <c r="Y23" s="13">
        <v>1.2</v>
      </c>
      <c r="Z23" s="13"/>
      <c r="AA23" s="13"/>
      <c r="AB23" s="13"/>
      <c r="AC23" s="17" t="s">
        <v>32</v>
      </c>
    </row>
    <row r="24" spans="1:29" s="6" customFormat="1" ht="21.75" customHeight="1">
      <c r="A24" s="14">
        <v>2</v>
      </c>
      <c r="B24" s="14"/>
      <c r="C24" s="14"/>
      <c r="D24" s="4"/>
      <c r="E24" s="25" t="s">
        <v>58</v>
      </c>
      <c r="F24" s="34">
        <f aca="true" t="shared" si="5" ref="F24:S24">F25+F26+F27</f>
        <v>23078.38119665045</v>
      </c>
      <c r="G24" s="34">
        <f t="shared" si="5"/>
        <v>28198.711023491807</v>
      </c>
      <c r="H24" s="34">
        <f t="shared" si="5"/>
        <v>32990.59875424875</v>
      </c>
      <c r="I24" s="34">
        <f t="shared" si="5"/>
        <v>40001.88156038997</v>
      </c>
      <c r="J24" s="34">
        <f t="shared" si="5"/>
        <v>44308.57269106626</v>
      </c>
      <c r="K24" s="34">
        <f t="shared" si="5"/>
        <v>51979.26852811685</v>
      </c>
      <c r="L24" s="34">
        <f t="shared" si="5"/>
        <v>55615.29605565827</v>
      </c>
      <c r="M24" s="34">
        <f t="shared" si="5"/>
        <v>60271.44701254744</v>
      </c>
      <c r="N24" s="34">
        <f t="shared" si="5"/>
        <v>60926.21831805825</v>
      </c>
      <c r="O24" s="34">
        <f>O25+O26+O27</f>
        <v>23078.38119665045</v>
      </c>
      <c r="P24" s="34">
        <f t="shared" si="5"/>
        <v>26137.888047389843</v>
      </c>
      <c r="Q24" s="34">
        <f t="shared" si="5"/>
        <v>29532.743776206957</v>
      </c>
      <c r="R24" s="34">
        <f t="shared" si="5"/>
        <v>32677.4879095343</v>
      </c>
      <c r="S24" s="34">
        <f t="shared" si="5"/>
        <v>32948.53883913689</v>
      </c>
      <c r="T24" s="34">
        <f>T25+T26+T27</f>
        <v>35178.00494188533</v>
      </c>
      <c r="U24" s="34">
        <f>U25+U26+U27</f>
        <v>35561.28021006812</v>
      </c>
      <c r="V24" s="34">
        <f>V25+V26+V27</f>
        <v>35498.65631363242</v>
      </c>
      <c r="W24" s="34">
        <f>W25+W26+W27</f>
        <v>35628.699544590985</v>
      </c>
      <c r="X24" s="18"/>
      <c r="Y24" s="14">
        <v>2</v>
      </c>
      <c r="Z24" s="14"/>
      <c r="AA24" s="14"/>
      <c r="AB24" s="14"/>
      <c r="AC24" s="18" t="s">
        <v>62</v>
      </c>
    </row>
    <row r="25" spans="1:29" s="5" customFormat="1" ht="21.75" customHeight="1">
      <c r="A25" s="13">
        <v>2.1</v>
      </c>
      <c r="B25" s="13"/>
      <c r="C25" s="13"/>
      <c r="D25" s="7"/>
      <c r="E25" s="11" t="s">
        <v>38</v>
      </c>
      <c r="F25" s="35">
        <v>19426.81629999999</v>
      </c>
      <c r="G25" s="35">
        <v>23408.96057299999</v>
      </c>
      <c r="H25" s="35">
        <v>26014.264157000012</v>
      </c>
      <c r="I25" s="35">
        <v>31362.71376</v>
      </c>
      <c r="J25" s="35">
        <v>35882.267942000006</v>
      </c>
      <c r="K25" s="35">
        <v>42211.58633800001</v>
      </c>
      <c r="L25" s="35">
        <v>45179.60594299997</v>
      </c>
      <c r="M25" s="35">
        <v>48993.549494999985</v>
      </c>
      <c r="N25" s="35">
        <v>49321.362027329975</v>
      </c>
      <c r="O25" s="35">
        <v>19426.81629999999</v>
      </c>
      <c r="P25" s="35">
        <v>22053.979663471997</v>
      </c>
      <c r="Q25" s="35">
        <v>23825.669883627314</v>
      </c>
      <c r="R25" s="35">
        <v>26581.80579426128</v>
      </c>
      <c r="S25" s="35">
        <v>27397.039425823517</v>
      </c>
      <c r="T25" s="35">
        <v>29162.027644847753</v>
      </c>
      <c r="U25" s="35">
        <v>30104.34637438145</v>
      </c>
      <c r="V25" s="35">
        <v>29936.094830112517</v>
      </c>
      <c r="W25" s="35">
        <v>30255.382907287276</v>
      </c>
      <c r="X25" s="17"/>
      <c r="Y25" s="13">
        <v>2.1</v>
      </c>
      <c r="Z25" s="13"/>
      <c r="AA25" s="13"/>
      <c r="AB25" s="13"/>
      <c r="AC25" s="17" t="s">
        <v>18</v>
      </c>
    </row>
    <row r="26" spans="1:29" s="5" customFormat="1" ht="21.75" customHeight="1">
      <c r="A26" s="13">
        <v>2.2</v>
      </c>
      <c r="B26" s="13"/>
      <c r="C26" s="13"/>
      <c r="D26" s="7"/>
      <c r="E26" s="12" t="s">
        <v>54</v>
      </c>
      <c r="F26" s="35">
        <v>2986.246377650461</v>
      </c>
      <c r="G26" s="35">
        <v>3899.171404491821</v>
      </c>
      <c r="H26" s="35">
        <v>4007.5659202487404</v>
      </c>
      <c r="I26" s="35">
        <v>5425.04456258997</v>
      </c>
      <c r="J26" s="35">
        <v>5631.608989920664</v>
      </c>
      <c r="K26" s="35">
        <v>5874.568330116843</v>
      </c>
      <c r="L26" s="35">
        <v>6277.900864658281</v>
      </c>
      <c r="M26" s="35">
        <v>6462.090333707463</v>
      </c>
      <c r="N26" s="35">
        <v>6560.428714888287</v>
      </c>
      <c r="O26" s="35">
        <v>2986.246377650461</v>
      </c>
      <c r="P26" s="35">
        <v>3198.0016473851992</v>
      </c>
      <c r="Q26" s="35">
        <v>2980.9783837537907</v>
      </c>
      <c r="R26" s="35">
        <v>3238.196304959909</v>
      </c>
      <c r="S26" s="35">
        <v>3240.2758318556134</v>
      </c>
      <c r="T26" s="35">
        <v>3095.371039193793</v>
      </c>
      <c r="U26" s="35">
        <v>2621.901798188035</v>
      </c>
      <c r="V26" s="35">
        <v>2503.3840767966667</v>
      </c>
      <c r="W26" s="35">
        <v>2464.4053103347924</v>
      </c>
      <c r="X26" s="17"/>
      <c r="Y26" s="13">
        <v>2.2</v>
      </c>
      <c r="Z26" s="13"/>
      <c r="AA26" s="13"/>
      <c r="AB26" s="13"/>
      <c r="AC26" s="17" t="s">
        <v>33</v>
      </c>
    </row>
    <row r="27" spans="1:29" s="5" customFormat="1" ht="21.75" customHeight="1">
      <c r="A27" s="13">
        <v>2.3</v>
      </c>
      <c r="B27" s="13"/>
      <c r="C27" s="13"/>
      <c r="D27" s="7"/>
      <c r="E27" s="11" t="s">
        <v>53</v>
      </c>
      <c r="F27" s="35">
        <v>665.3185189999995</v>
      </c>
      <c r="G27" s="35">
        <v>890.5790459999989</v>
      </c>
      <c r="H27" s="35">
        <v>2968.768676999998</v>
      </c>
      <c r="I27" s="35">
        <v>3214.1232377999986</v>
      </c>
      <c r="J27" s="35">
        <v>2794.6957591455903</v>
      </c>
      <c r="K27" s="35">
        <v>3893.1138600000013</v>
      </c>
      <c r="L27" s="35">
        <v>4157.789248000012</v>
      </c>
      <c r="M27" s="35">
        <v>4815.807183839992</v>
      </c>
      <c r="N27" s="35">
        <v>5044.427575839993</v>
      </c>
      <c r="O27" s="35">
        <v>665.3185189999995</v>
      </c>
      <c r="P27" s="35">
        <v>885.9067365326446</v>
      </c>
      <c r="Q27" s="35">
        <v>2726.0955088258524</v>
      </c>
      <c r="R27" s="35">
        <v>2857.48581031311</v>
      </c>
      <c r="S27" s="35">
        <v>2311.2235814577616</v>
      </c>
      <c r="T27" s="35">
        <v>2920.606257843787</v>
      </c>
      <c r="U27" s="35">
        <v>2835.032037498637</v>
      </c>
      <c r="V27" s="35">
        <v>3059.1774067232327</v>
      </c>
      <c r="W27" s="35">
        <v>2908.911326968915</v>
      </c>
      <c r="X27" s="17"/>
      <c r="Y27" s="13">
        <v>2.3</v>
      </c>
      <c r="Z27" s="13"/>
      <c r="AA27" s="13"/>
      <c r="AB27" s="13"/>
      <c r="AC27" s="17" t="s">
        <v>32</v>
      </c>
    </row>
    <row r="28" spans="1:29" s="6" customFormat="1" ht="21.75" customHeight="1">
      <c r="A28" s="14">
        <v>3</v>
      </c>
      <c r="B28" s="14"/>
      <c r="C28" s="14"/>
      <c r="D28" s="4"/>
      <c r="E28" s="26" t="s">
        <v>77</v>
      </c>
      <c r="F28" s="34">
        <f aca="true" t="shared" si="6" ref="F28:S28">F30+F31+F32</f>
        <v>85734.35810334954</v>
      </c>
      <c r="G28" s="34">
        <f t="shared" si="6"/>
        <v>95068.9412765082</v>
      </c>
      <c r="H28" s="34">
        <f t="shared" si="6"/>
        <v>107591.47054575126</v>
      </c>
      <c r="I28" s="34">
        <f t="shared" si="6"/>
        <v>125682.27723961003</v>
      </c>
      <c r="J28" s="34">
        <f t="shared" si="6"/>
        <v>140746.57972553844</v>
      </c>
      <c r="K28" s="34">
        <f t="shared" si="6"/>
        <v>160537.29377548315</v>
      </c>
      <c r="L28" s="34">
        <f t="shared" si="6"/>
        <v>206455.5506443417</v>
      </c>
      <c r="M28" s="34">
        <f t="shared" si="6"/>
        <v>224224.19388745257</v>
      </c>
      <c r="N28" s="34">
        <f t="shared" si="6"/>
        <v>224201.44188194172</v>
      </c>
      <c r="O28" s="34">
        <f>O30+O31+O32</f>
        <v>85734.35810334954</v>
      </c>
      <c r="P28" s="34">
        <f t="shared" si="6"/>
        <v>86799.9327308929</v>
      </c>
      <c r="Q28" s="34">
        <f t="shared" si="6"/>
        <v>93481.45339245572</v>
      </c>
      <c r="R28" s="34">
        <f t="shared" si="6"/>
        <v>96972.99906316875</v>
      </c>
      <c r="S28" s="34">
        <f t="shared" si="6"/>
        <v>99025.7654314212</v>
      </c>
      <c r="T28" s="34">
        <f>T30+T31+T32</f>
        <v>105134.42353129352</v>
      </c>
      <c r="U28" s="34">
        <f>U30+U31+U32</f>
        <v>112202.40787149053</v>
      </c>
      <c r="V28" s="34">
        <f>V30+V31+V32</f>
        <v>112180.23389812317</v>
      </c>
      <c r="W28" s="34">
        <f>W30+W31+W32</f>
        <v>110001.01112436234</v>
      </c>
      <c r="X28" s="18"/>
      <c r="Y28" s="14">
        <v>3</v>
      </c>
      <c r="Z28" s="14"/>
      <c r="AA28" s="14"/>
      <c r="AB28" s="14"/>
      <c r="AC28" s="18" t="s">
        <v>81</v>
      </c>
    </row>
    <row r="29" spans="1:29" s="5" customFormat="1" ht="21.75" customHeight="1">
      <c r="A29" s="16"/>
      <c r="B29" s="16"/>
      <c r="C29" s="16"/>
      <c r="D29" s="9"/>
      <c r="E29" s="27" t="s">
        <v>56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17"/>
      <c r="Y29" s="16"/>
      <c r="Z29" s="16"/>
      <c r="AA29" s="16"/>
      <c r="AB29" s="16"/>
      <c r="AC29" s="18" t="s">
        <v>57</v>
      </c>
    </row>
    <row r="30" spans="1:29" s="5" customFormat="1" ht="21.75" customHeight="1">
      <c r="A30" s="13">
        <v>3.1</v>
      </c>
      <c r="B30" s="13"/>
      <c r="C30" s="13"/>
      <c r="D30" s="7"/>
      <c r="E30" s="11" t="s">
        <v>38</v>
      </c>
      <c r="F30" s="35">
        <v>68111.21370000001</v>
      </c>
      <c r="G30" s="35">
        <v>71365.81942700001</v>
      </c>
      <c r="H30" s="35">
        <v>75455.745843</v>
      </c>
      <c r="I30" s="35">
        <v>80711.53624</v>
      </c>
      <c r="J30" s="35">
        <v>90910.082058</v>
      </c>
      <c r="K30" s="35">
        <v>108207.823662</v>
      </c>
      <c r="L30" s="35">
        <v>133843.254057</v>
      </c>
      <c r="M30" s="35">
        <v>147324.940505</v>
      </c>
      <c r="N30" s="35">
        <v>148608.84867267002</v>
      </c>
      <c r="O30" s="35">
        <v>68111.21370000001</v>
      </c>
      <c r="P30" s="35">
        <v>65862.82471088518</v>
      </c>
      <c r="Q30" s="35">
        <v>67996.43520381003</v>
      </c>
      <c r="R30" s="35">
        <v>67984.03994105618</v>
      </c>
      <c r="S30" s="35">
        <v>69468.67376543983</v>
      </c>
      <c r="T30" s="35">
        <v>75571.73352810962</v>
      </c>
      <c r="U30" s="35">
        <v>80806.18094661433</v>
      </c>
      <c r="V30" s="35">
        <v>81237.51498873465</v>
      </c>
      <c r="W30" s="35">
        <v>80861.63068335678</v>
      </c>
      <c r="X30" s="17"/>
      <c r="Y30" s="13">
        <v>3.1</v>
      </c>
      <c r="Z30" s="13"/>
      <c r="AA30" s="13"/>
      <c r="AB30" s="13"/>
      <c r="AC30" s="17" t="s">
        <v>18</v>
      </c>
    </row>
    <row r="31" spans="1:29" s="5" customFormat="1" ht="21.75" customHeight="1">
      <c r="A31" s="13">
        <v>3.2</v>
      </c>
      <c r="B31" s="13"/>
      <c r="C31" s="13"/>
      <c r="D31" s="7"/>
      <c r="E31" s="12" t="s">
        <v>54</v>
      </c>
      <c r="F31" s="35">
        <v>10153.392922349538</v>
      </c>
      <c r="G31" s="35">
        <v>13900.680895508178</v>
      </c>
      <c r="H31" s="35">
        <v>18482.04837975126</v>
      </c>
      <c r="I31" s="35">
        <v>28344.597337410032</v>
      </c>
      <c r="J31" s="35">
        <v>31612.412355504035</v>
      </c>
      <c r="K31" s="35">
        <v>32162.753973483155</v>
      </c>
      <c r="L31" s="35">
        <v>48196.74583534172</v>
      </c>
      <c r="M31" s="35">
        <v>48669.311666292546</v>
      </c>
      <c r="N31" s="35">
        <v>46021.0768851117</v>
      </c>
      <c r="O31" s="35">
        <v>10153.392922349538</v>
      </c>
      <c r="P31" s="35">
        <v>11089.248832890971</v>
      </c>
      <c r="Q31" s="35">
        <v>12947.421038872146</v>
      </c>
      <c r="R31" s="35">
        <v>14207.64363419661</v>
      </c>
      <c r="S31" s="35">
        <v>14451.408077448441</v>
      </c>
      <c r="T31" s="35">
        <v>14454.862570633937</v>
      </c>
      <c r="U31" s="35">
        <v>14740.131681191717</v>
      </c>
      <c r="V31" s="35">
        <v>12991.06247872693</v>
      </c>
      <c r="W31" s="35">
        <v>12069.505181649525</v>
      </c>
      <c r="X31" s="17"/>
      <c r="Y31" s="13">
        <v>3.2</v>
      </c>
      <c r="Z31" s="13"/>
      <c r="AA31" s="13"/>
      <c r="AB31" s="13"/>
      <c r="AC31" s="17" t="s">
        <v>33</v>
      </c>
    </row>
    <row r="32" spans="1:29" s="5" customFormat="1" ht="21.75" customHeight="1">
      <c r="A32" s="13">
        <v>3.3</v>
      </c>
      <c r="B32" s="13"/>
      <c r="C32" s="13"/>
      <c r="D32" s="7"/>
      <c r="E32" s="11" t="s">
        <v>53</v>
      </c>
      <c r="F32" s="35">
        <v>7469.751481</v>
      </c>
      <c r="G32" s="35">
        <v>9802.440954000002</v>
      </c>
      <c r="H32" s="35">
        <v>13653.676323000002</v>
      </c>
      <c r="I32" s="35">
        <v>16626.1436622</v>
      </c>
      <c r="J32" s="35">
        <v>18224.085312034407</v>
      </c>
      <c r="K32" s="35">
        <v>20166.71614</v>
      </c>
      <c r="L32" s="35">
        <v>24415.55075199999</v>
      </c>
      <c r="M32" s="35">
        <v>28229.941716160007</v>
      </c>
      <c r="N32" s="35">
        <v>29571.516324160006</v>
      </c>
      <c r="O32" s="35">
        <v>7469.751481</v>
      </c>
      <c r="P32" s="35">
        <v>9847.859187116752</v>
      </c>
      <c r="Q32" s="35">
        <v>12537.597149773548</v>
      </c>
      <c r="R32" s="35">
        <v>14781.315487915976</v>
      </c>
      <c r="S32" s="35">
        <v>15105.683588532924</v>
      </c>
      <c r="T32" s="35">
        <v>15107.82743254996</v>
      </c>
      <c r="U32" s="35">
        <v>16656.095243684482</v>
      </c>
      <c r="V32" s="35">
        <v>17951.65643066159</v>
      </c>
      <c r="W32" s="35">
        <v>17069.87525935604</v>
      </c>
      <c r="X32" s="17"/>
      <c r="Y32" s="13">
        <v>3.3</v>
      </c>
      <c r="Z32" s="13"/>
      <c r="AA32" s="13"/>
      <c r="AB32" s="13"/>
      <c r="AC32" s="17" t="s">
        <v>32</v>
      </c>
    </row>
    <row r="33" spans="1:29" s="5" customFormat="1" ht="21.75" customHeight="1">
      <c r="A33" s="16">
        <v>4</v>
      </c>
      <c r="B33" s="16"/>
      <c r="C33" s="16"/>
      <c r="D33" s="9"/>
      <c r="E33" s="25" t="s">
        <v>60</v>
      </c>
      <c r="F33" s="35">
        <v>706</v>
      </c>
      <c r="G33" s="35">
        <v>607</v>
      </c>
      <c r="H33" s="35">
        <v>804</v>
      </c>
      <c r="I33" s="35">
        <v>870</v>
      </c>
      <c r="J33" s="35">
        <v>919</v>
      </c>
      <c r="K33" s="35">
        <v>1233</v>
      </c>
      <c r="L33" s="35">
        <v>1590</v>
      </c>
      <c r="M33" s="35">
        <v>1508</v>
      </c>
      <c r="N33" s="35">
        <v>1785</v>
      </c>
      <c r="O33" s="35">
        <v>706</v>
      </c>
      <c r="P33" s="35">
        <v>658.9231437255753</v>
      </c>
      <c r="Q33" s="35">
        <v>903.066382118387</v>
      </c>
      <c r="R33" s="35">
        <v>975.8833426808749</v>
      </c>
      <c r="S33" s="35">
        <v>971.2534347917988</v>
      </c>
      <c r="T33" s="35">
        <v>1304.071919619249</v>
      </c>
      <c r="U33" s="35">
        <v>1585.086232678696</v>
      </c>
      <c r="V33" s="35">
        <v>1455.036665380162</v>
      </c>
      <c r="W33" s="35">
        <v>1673.0715156059614</v>
      </c>
      <c r="X33" s="17"/>
      <c r="Y33" s="16">
        <v>4</v>
      </c>
      <c r="Z33" s="16"/>
      <c r="AA33" s="16"/>
      <c r="AB33" s="16"/>
      <c r="AC33" s="18" t="s">
        <v>61</v>
      </c>
    </row>
    <row r="34" spans="1:29" s="5" customFormat="1" ht="21.75" customHeight="1">
      <c r="A34" s="14">
        <v>5</v>
      </c>
      <c r="B34" s="14"/>
      <c r="C34" s="14"/>
      <c r="D34" s="4"/>
      <c r="E34" s="25" t="s">
        <v>78</v>
      </c>
      <c r="F34" s="34">
        <v>85028</v>
      </c>
      <c r="G34" s="34">
        <v>94462</v>
      </c>
      <c r="H34" s="34">
        <v>106787</v>
      </c>
      <c r="I34" s="34">
        <v>124812</v>
      </c>
      <c r="J34" s="34">
        <v>139828</v>
      </c>
      <c r="K34" s="34">
        <v>159304</v>
      </c>
      <c r="L34" s="34">
        <v>204866</v>
      </c>
      <c r="M34" s="34">
        <v>222716</v>
      </c>
      <c r="N34" s="34">
        <v>222416</v>
      </c>
      <c r="O34" s="34">
        <v>85028</v>
      </c>
      <c r="P34" s="34">
        <v>86141</v>
      </c>
      <c r="Q34" s="34">
        <v>92578</v>
      </c>
      <c r="R34" s="34">
        <v>95997</v>
      </c>
      <c r="S34" s="34">
        <v>98055</v>
      </c>
      <c r="T34" s="34">
        <v>103830</v>
      </c>
      <c r="U34" s="34">
        <v>110617</v>
      </c>
      <c r="V34" s="34">
        <v>110725</v>
      </c>
      <c r="W34" s="34">
        <v>108328</v>
      </c>
      <c r="X34" s="18"/>
      <c r="Y34" s="14">
        <v>5</v>
      </c>
      <c r="Z34" s="14"/>
      <c r="AA34" s="14"/>
      <c r="AB34" s="14"/>
      <c r="AC34" s="18" t="s">
        <v>81</v>
      </c>
    </row>
    <row r="35" spans="1:29" s="5" customFormat="1" ht="30" customHeight="1">
      <c r="A35" s="16">
        <v>6</v>
      </c>
      <c r="B35" s="16"/>
      <c r="C35" s="16"/>
      <c r="D35" s="9"/>
      <c r="E35" s="25" t="s">
        <v>63</v>
      </c>
      <c r="F35" s="35">
        <v>14564.037206240699</v>
      </c>
      <c r="G35" s="35">
        <v>17396.415652231146</v>
      </c>
      <c r="H35" s="35">
        <v>20270.65960708952</v>
      </c>
      <c r="I35" s="35">
        <v>23863.992434040774</v>
      </c>
      <c r="J35" s="35">
        <v>28510.212115551913</v>
      </c>
      <c r="K35" s="35">
        <v>36553.86113856619</v>
      </c>
      <c r="L35" s="35">
        <v>38263.0710969124</v>
      </c>
      <c r="M35" s="35">
        <v>43045.91071417316</v>
      </c>
      <c r="N35" s="35">
        <v>49469.49917888841</v>
      </c>
      <c r="O35" s="35">
        <v>14564.037206240702</v>
      </c>
      <c r="P35" s="35">
        <v>16704.638804741597</v>
      </c>
      <c r="Q35" s="35">
        <v>18595.763146578523</v>
      </c>
      <c r="R35" s="35">
        <v>21051.962464570537</v>
      </c>
      <c r="S35" s="35">
        <v>23756.085481214475</v>
      </c>
      <c r="T35" s="35">
        <v>28999.30130073154</v>
      </c>
      <c r="U35" s="35">
        <v>28545.869307443005</v>
      </c>
      <c r="V35" s="35">
        <v>30266.412950294012</v>
      </c>
      <c r="W35" s="35">
        <v>32966.805369999296</v>
      </c>
      <c r="X35" s="17"/>
      <c r="Y35" s="16">
        <v>6</v>
      </c>
      <c r="Z35" s="16"/>
      <c r="AA35" s="16"/>
      <c r="AB35" s="16"/>
      <c r="AC35" s="45" t="s">
        <v>59</v>
      </c>
    </row>
    <row r="36" spans="1:29" s="5" customFormat="1" ht="21.75" customHeight="1">
      <c r="A36" s="28">
        <v>7</v>
      </c>
      <c r="B36" s="28"/>
      <c r="C36" s="28"/>
      <c r="D36" s="29"/>
      <c r="E36" s="30" t="s">
        <v>79</v>
      </c>
      <c r="F36" s="36">
        <v>70463.9627937593</v>
      </c>
      <c r="G36" s="36">
        <v>77065.58434776886</v>
      </c>
      <c r="H36" s="36">
        <v>86516.34039291048</v>
      </c>
      <c r="I36" s="36">
        <v>100948.00756595923</v>
      </c>
      <c r="J36" s="36">
        <v>111317.78788444809</v>
      </c>
      <c r="K36" s="36">
        <v>122750.1388614338</v>
      </c>
      <c r="L36" s="36">
        <v>166602.9289030876</v>
      </c>
      <c r="M36" s="36">
        <v>179670.08928582683</v>
      </c>
      <c r="N36" s="36">
        <v>172946.5008211116</v>
      </c>
      <c r="O36" s="36">
        <v>70463.9627937593</v>
      </c>
      <c r="P36" s="36">
        <v>69436.3611952584</v>
      </c>
      <c r="Q36" s="36">
        <v>73982.23685342148</v>
      </c>
      <c r="R36" s="36">
        <v>74945.03753542947</v>
      </c>
      <c r="S36" s="36">
        <v>74298.91451878552</v>
      </c>
      <c r="T36" s="36">
        <v>74830.69869926845</v>
      </c>
      <c r="U36" s="36">
        <v>82071.130692557</v>
      </c>
      <c r="V36" s="36">
        <v>80458.587049706</v>
      </c>
      <c r="W36" s="36">
        <v>75361.19463000071</v>
      </c>
      <c r="X36" s="31"/>
      <c r="Y36" s="28">
        <v>7</v>
      </c>
      <c r="Z36" s="28"/>
      <c r="AA36" s="28"/>
      <c r="AB36" s="28"/>
      <c r="AC36" s="31" t="s">
        <v>82</v>
      </c>
    </row>
    <row r="37" spans="1:29" s="2" customFormat="1" ht="18" customHeight="1">
      <c r="A37" s="25" t="s">
        <v>64</v>
      </c>
      <c r="B37" s="25"/>
      <c r="C37" s="25"/>
      <c r="D37" s="25"/>
      <c r="E37" s="25"/>
      <c r="O37" s="18" t="s">
        <v>55</v>
      </c>
      <c r="P37" s="18"/>
      <c r="Q37" s="18"/>
      <c r="R37" s="18"/>
      <c r="S37" s="18"/>
      <c r="T37" s="18"/>
      <c r="X37" s="18"/>
      <c r="Y37" s="18"/>
      <c r="Z37" s="18"/>
      <c r="AA37" s="18"/>
      <c r="AB37" s="18"/>
      <c r="AC37" s="18"/>
    </row>
    <row r="38" s="2" customFormat="1" ht="12.75"/>
    <row r="39" spans="15:20" s="2" customFormat="1" ht="12.75">
      <c r="O39" s="37"/>
      <c r="P39" s="37"/>
      <c r="Q39" s="37"/>
      <c r="R39" s="37"/>
      <c r="S39" s="37"/>
      <c r="T39" s="37"/>
    </row>
    <row r="40" spans="5:24" s="2" customFormat="1" ht="12.75"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6:23" s="1" customFormat="1" ht="12.75"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6:23" s="1" customFormat="1" ht="12.75"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</sheetData>
  <sheetProtection/>
  <mergeCells count="38">
    <mergeCell ref="O1:AC1"/>
    <mergeCell ref="O2:AC2"/>
    <mergeCell ref="A2:N2"/>
    <mergeCell ref="A1:N1"/>
    <mergeCell ref="A17:C17"/>
    <mergeCell ref="Y13:AA13"/>
    <mergeCell ref="A12:B12"/>
    <mergeCell ref="A13:C13"/>
    <mergeCell ref="A14:C14"/>
    <mergeCell ref="Y20:AA20"/>
    <mergeCell ref="Y21:AA21"/>
    <mergeCell ref="Y12:Z12"/>
    <mergeCell ref="Y15:AA15"/>
    <mergeCell ref="Y14:AA14"/>
    <mergeCell ref="Y16:AA16"/>
    <mergeCell ref="Y17:AA17"/>
    <mergeCell ref="Y18:AA18"/>
    <mergeCell ref="Y19:Z19"/>
    <mergeCell ref="Y4:AC4"/>
    <mergeCell ref="A10:C10"/>
    <mergeCell ref="A4:E4"/>
    <mergeCell ref="A9:C9"/>
    <mergeCell ref="Y9:AA9"/>
    <mergeCell ref="Y5:AC5"/>
    <mergeCell ref="Y8:Z8"/>
    <mergeCell ref="A5:E5"/>
    <mergeCell ref="A8:B8"/>
    <mergeCell ref="Y10:AA10"/>
    <mergeCell ref="Y11:AA11"/>
    <mergeCell ref="A22:C22"/>
    <mergeCell ref="A19:B19"/>
    <mergeCell ref="A15:C15"/>
    <mergeCell ref="A16:C16"/>
    <mergeCell ref="A21:C21"/>
    <mergeCell ref="A18:C18"/>
    <mergeCell ref="A20:C20"/>
    <mergeCell ref="A11:C11"/>
    <mergeCell ref="Y22:AA22"/>
  </mergeCells>
  <printOptions horizontalCentered="1"/>
  <pageMargins left="0.75" right="0.75" top="1" bottom="1" header="0.5" footer="0.5"/>
  <pageSetup firstPageNumber="174" useFirstPageNumber="1" fitToWidth="2" horizontalDpi="600" verticalDpi="600" orientation="portrait" paperSize="9" scale="66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2014-05-15T07:06:55Z</cp:lastPrinted>
  <dcterms:created xsi:type="dcterms:W3CDTF">1997-05-01T06:49:58Z</dcterms:created>
  <dcterms:modified xsi:type="dcterms:W3CDTF">2014-07-11T07:29:01Z</dcterms:modified>
  <cp:category/>
  <cp:version/>
  <cp:contentType/>
  <cp:contentStatus/>
</cp:coreProperties>
</file>