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680" tabRatio="599" activeTab="0"/>
  </bookViews>
  <sheets>
    <sheet name="SS1.1" sheetId="1" r:id="rId1"/>
  </sheets>
  <definedNames>
    <definedName name="\a">#REF!</definedName>
    <definedName name="_Parse_Out" hidden="1">#REF!</definedName>
    <definedName name="_xlnm.Print_Area" localSheetId="0">'SS1.1'!$A$1:$BY$42</definedName>
  </definedNames>
  <calcPr fullCalcOnLoad="1"/>
</workbook>
</file>

<file path=xl/sharedStrings.xml><?xml version="1.0" encoding="utf-8"?>
<sst xmlns="http://schemas.openxmlformats.org/spreadsheetml/2006/main" count="356" uniqueCount="144">
  <si>
    <t>item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</si>
  <si>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</si>
  <si>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</si>
  <si>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</si>
  <si>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</si>
  <si>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</si>
  <si>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</si>
  <si>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</si>
  <si>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</si>
  <si>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</si>
  <si>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</si>
  <si>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</si>
  <si>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</si>
  <si>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</si>
  <si>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</si>
  <si>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</si>
  <si>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</si>
  <si>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</si>
  <si>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</si>
  <si>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</si>
  <si>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</si>
  <si>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 xml:space="preserve">GFCE </t>
  </si>
  <si>
    <t>PFCE in the domestic market</t>
  </si>
  <si>
    <t xml:space="preserve">NDP at market prices </t>
  </si>
  <si>
    <t xml:space="preserve">GDP at market prices </t>
  </si>
  <si>
    <t>indirect taxes less subsidies</t>
  </si>
  <si>
    <t xml:space="preserve">NDP at factor cost </t>
  </si>
  <si>
    <t xml:space="preserve">CFC </t>
  </si>
  <si>
    <t xml:space="preserve">GDP at factor cost </t>
  </si>
  <si>
    <t>annual growth in GDP at factor cost</t>
  </si>
  <si>
    <t>(Rupees)</t>
  </si>
  <si>
    <t>(Percent)</t>
  </si>
  <si>
    <t xml:space="preserve"> +É|ÉiªÉFÉ BÉE®Éå àÉå ®ÉVÉBÉEÉÒªÉ ºÉcÉªÉiÉÉ PÉ]ÉAÆ</t>
  </si>
  <si>
    <t>ºÉ®BÉEÉ®ÉÒ +ÉÆÉÊiÉàÉ ={É£ÉÉäMÉ BªÉªÉ</t>
  </si>
  <si>
    <t>|ÉÉÊiÉ BªÉÉÎBÉDiÉ +ÉÉªÉ àÉå ´ÉßÉÊr n®</t>
  </si>
  <si>
    <t>àÉå ÉÊ{ÉUãÉä ´É­ÉÇ BÉEÉÒ iÉÖãÉxÉÉ àÉå ´ÉßÉÊr</t>
  </si>
  <si>
    <t>(°ô{ÉªÉä)</t>
  </si>
  <si>
    <t xml:space="preserve"> àÉn</t>
  </si>
  <si>
    <t>BÉEÉ®BÉE ãÉÉMÉiÉ {É® ÉÊxÉ´ÉãÉ nä¶ÉÉÒªÉ =i{ÉÉn</t>
  </si>
  <si>
    <t>CONTD..</t>
  </si>
  <si>
    <t xml:space="preserve">ºlÉÉªÉÉÒ {ÉÚÆVÉÉÒ +É´ÉFÉªÉ </t>
  </si>
  <si>
    <t>BÉEÉ®BÉE ãÉÉMÉiÉ {É® ºÉBÉEãÉ  nä¶ÉÉÒªÉ =i{ÉÉn</t>
  </si>
  <si>
    <t>¤ÉÉVÉÉ® £ÉÉ´ÉÉå {É® ºÉBÉEãÉ  nä¶ÉÉÒªÉ =i{ÉÉn</t>
  </si>
  <si>
    <t>¤ÉÉVÉÉ®  £ÉÉ´ÉÉå {É® ÉÊxÉ´ÉãÉ  nä¶ÉÉÒªÉ =i{ÉÉn</t>
  </si>
  <si>
    <t xml:space="preserve"> (|ÉÉÊiÉ¶ÉiÉ)</t>
  </si>
  <si>
    <t>1990-91</t>
  </si>
  <si>
    <t>1991-92</t>
  </si>
  <si>
    <t>1992-93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</si>
  <si>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</si>
  <si>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</si>
  <si>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</si>
  <si>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</si>
  <si>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</si>
  <si>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</si>
  <si>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</si>
  <si>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</si>
  <si>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</si>
  <si>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</si>
  <si>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</si>
  <si>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</si>
  <si>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</si>
  <si>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1984-85</t>
  </si>
  <si>
    <t>1985-86</t>
  </si>
  <si>
    <t>1986-87</t>
  </si>
  <si>
    <t>1987-88</t>
  </si>
  <si>
    <t>1989-90</t>
  </si>
  <si>
    <t>1983-84</t>
  </si>
  <si>
    <t>1993-94</t>
  </si>
  <si>
    <t>1994-95</t>
  </si>
  <si>
    <t>1995-96</t>
  </si>
  <si>
    <t>1996-97</t>
  </si>
  <si>
    <t>1997-98</t>
  </si>
  <si>
    <t>1998-99</t>
  </si>
  <si>
    <t>1988-89</t>
  </si>
  <si>
    <t>ÉÊ´Énä¶ÉÉå ºÉä |ÉÉ{iÉ ÉÊxÉ´ÉãÉ BÉEÉ®BÉE +ÉÉªÉ</t>
  </si>
  <si>
    <t>net factor income from abroad</t>
  </si>
  <si>
    <t>nä¶ÉÉÒªÉ ¤ÉÉVÉÉ® àÉå ÉÊxÉ.+É.=.BªÉªÉ</t>
  </si>
  <si>
    <t>GDS*</t>
  </si>
  <si>
    <t>NDS *</t>
  </si>
  <si>
    <t xml:space="preserve">rate of GDS* </t>
  </si>
  <si>
    <t xml:space="preserve">rate of NDS* </t>
  </si>
  <si>
    <r>
      <t>ÉÊxÉ´ÉãÉ  nä¶ÉÉÒªÉ ¤ÉSÉiÉ</t>
    </r>
    <r>
      <rPr>
        <sz val="12"/>
        <rFont val="Arial Narrow"/>
        <family val="2"/>
      </rPr>
      <t xml:space="preserve"> *        </t>
    </r>
  </si>
  <si>
    <r>
      <t>ºÉBÉEãÉ  nä¶ÉÉÒªÉ ¤ÉSÉiÉ</t>
    </r>
    <r>
      <rPr>
        <sz val="12"/>
        <rFont val="Arial Narrow"/>
        <family val="2"/>
      </rPr>
      <t>*</t>
    </r>
  </si>
  <si>
    <r>
      <t xml:space="preserve">ºÉBÉEãÉ  nä¶ÉÉÒªÉ ¤ÉSÉiÉ BÉEÉÒ n® </t>
    </r>
    <r>
      <rPr>
        <sz val="12"/>
        <rFont val="Arial Narrow"/>
        <family val="2"/>
      </rPr>
      <t>*</t>
    </r>
  </si>
  <si>
    <r>
      <t xml:space="preserve">ÉÊxÉ´ÉãÉ nä¶ÉÉÒªÉ ¤ÉSÉiÉ BÉEÉÒ n® </t>
    </r>
    <r>
      <rPr>
        <sz val="12"/>
        <rFont val="Arial Narrow"/>
        <family val="2"/>
      </rPr>
      <t>*</t>
    </r>
  </si>
  <si>
    <r>
      <t>VÉxÉºÉÆJªÉÉ  (nºÉ ãÉÉJÉ àÉå)</t>
    </r>
    <r>
      <rPr>
        <sz val="12"/>
        <rFont val="Arial Narrow"/>
        <family val="2"/>
      </rPr>
      <t>**</t>
    </r>
  </si>
  <si>
    <t>population (million) **</t>
  </si>
  <si>
    <t>STATEMENT S-1.1 : MACRO ECONOMIC AGGREGATES AND POPULATION</t>
  </si>
  <si>
    <r>
      <t>ÉÊ´É´É®hÉ AºÉ-</t>
    </r>
    <r>
      <rPr>
        <b/>
        <sz val="14"/>
        <rFont val="Arial Narrow"/>
        <family val="2"/>
      </rPr>
      <t>1.1</t>
    </r>
    <r>
      <rPr>
        <b/>
        <sz val="18"/>
        <rFont val="DV_Divyae"/>
        <family val="0"/>
      </rPr>
      <t xml:space="preserve"> :  ºÉÉÊàÉ­] +ÉÉÉÌlÉBÉE ºÉàÉÉcÉ® iÉlÉÉ VÉxÉºÉÆJªÉÉ</t>
    </r>
  </si>
  <si>
    <r>
      <t>(|ÉSÉÉÊãÉiÉ £ÉÉ´ÉÉå {É®</t>
    </r>
    <r>
      <rPr>
        <b/>
        <sz val="14"/>
        <rFont val="Arial Narrow"/>
        <family val="2"/>
      </rPr>
      <t xml:space="preserve"> )</t>
    </r>
  </si>
  <si>
    <r>
      <t>(</t>
    </r>
    <r>
      <rPr>
        <b/>
        <sz val="14"/>
        <rFont val="Arial Narrow"/>
        <family val="2"/>
      </rPr>
      <t xml:space="preserve"> </t>
    </r>
    <r>
      <rPr>
        <b/>
        <sz val="15"/>
        <rFont val="Arial Narrow"/>
        <family val="2"/>
      </rPr>
      <t>at current prices</t>
    </r>
    <r>
      <rPr>
        <b/>
        <sz val="14"/>
        <rFont val="Arial Narrow"/>
        <family val="2"/>
      </rPr>
      <t>)</t>
    </r>
  </si>
  <si>
    <t>1999-00</t>
  </si>
  <si>
    <t>+É|ÉiªÉFÉ BÉE®Éå àÉå ®ÉVÉBÉEÉÒªÉ ºÉcÉªÉiÉÉ PÉ]ÉAÆ</t>
  </si>
  <si>
    <t>2000-01</t>
  </si>
  <si>
    <r>
      <t>VÉÉ®ÉÒ</t>
    </r>
    <r>
      <rPr>
        <b/>
        <sz val="14"/>
        <rFont val="Arial Narrow"/>
        <family val="2"/>
      </rPr>
      <t>..</t>
    </r>
  </si>
  <si>
    <t>.</t>
  </si>
  <si>
    <t>…………..</t>
  </si>
  <si>
    <t>** relates to Mid-financial year</t>
  </si>
  <si>
    <r>
      <t xml:space="preserve">** </t>
    </r>
    <r>
      <rPr>
        <b/>
        <sz val="14"/>
        <rFont val="DV_Divyae"/>
        <family val="0"/>
      </rPr>
      <t>àÉvªÉ ÉÊ´ÉkÉÉÒªÉ ´É­ÉÇ ºÉä ºÉÆ¤ÉÆÉÊvÉiÉ cé *</t>
    </r>
  </si>
  <si>
    <r>
      <t xml:space="preserve">{ÉnÉlÉÇ ´É ºÉä´ÉÉ+ÉÉäÆ BÉEÉ ÉÊxÉªÉÉÇiÉ </t>
    </r>
    <r>
      <rPr>
        <sz val="12"/>
        <rFont val="Arial Narrow"/>
        <family val="2"/>
      </rPr>
      <t xml:space="preserve"> </t>
    </r>
  </si>
  <si>
    <t xml:space="preserve">{ÉnÉlÉÇ ´É ºÉä´ÉÉ+ÉÉäÆ BÉEÉ +ÉÉªÉÉiÉ  </t>
  </si>
  <si>
    <t>exports of goods &amp; services</t>
  </si>
  <si>
    <t>imports of goods &amp; services</t>
  </si>
  <si>
    <t xml:space="preserve">PFCE </t>
  </si>
  <si>
    <t xml:space="preserve"> ÉÊxÉ.+É.=.BªÉªÉ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</si>
  <si>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</si>
  <si>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</si>
  <si>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</si>
  <si>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</si>
  <si>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</si>
  <si>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</si>
  <si>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</si>
  <si>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</si>
  <si>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</si>
  <si>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</si>
  <si>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(` crore)</t>
  </si>
  <si>
    <t xml:space="preserve">GNI at factor cost </t>
  </si>
  <si>
    <t xml:space="preserve">NNI at factor cost </t>
  </si>
  <si>
    <t xml:space="preserve">GNI at market prices </t>
  </si>
  <si>
    <t xml:space="preserve">NNI at market prices </t>
  </si>
  <si>
    <t xml:space="preserve">BÉEÉ®BÉE ãÉÉMÉiÉ {É® ºÉBÉEãÉ ®É­]ÅÉÒªÉ +ÉÉªÉ  </t>
  </si>
  <si>
    <t xml:space="preserve">BÉEÉ®BÉE ãÉÉMÉiÉ {É® ÉÊxÉ´ÉãÉ ®É­]ÅÉÒªÉ +ÉÉªÉ  </t>
  </si>
  <si>
    <t xml:space="preserve">¤ÉÉVÉÉ® £ÉÉ´ÉÉå {É® ºÉBÉEãÉ ®É­]ÅÉÒªÉ +ÉÉªÉ  </t>
  </si>
  <si>
    <t xml:space="preserve">¤ÉÉVÉÉ® £ÉÉ´ÉÉå {É® ÉÊxÉ´ÉãÉ ®É­]ÅÉÒªÉ +ÉÉªÉ  </t>
  </si>
  <si>
    <t xml:space="preserve">per capita GNI at factor cost </t>
  </si>
  <si>
    <t xml:space="preserve">per capita NNI at factor cost </t>
  </si>
  <si>
    <t>BÉEÉ®BÉE ãÉÉMÉiÉ {É® |ÉÉÊiÉ BªÉÉÎBÉDiÉ ºÉ.®É.+ÉÉ.</t>
  </si>
  <si>
    <t xml:space="preserve">BÉEÉ®BÉE ãÉÉMÉiÉ {É® |ÉÉÊiÉ BªÉÉÎBÉDiÉ ÉÊxÉ.®É.+ÉÉ.        </t>
  </si>
  <si>
    <t>annual growth in GNI at factor cost</t>
  </si>
  <si>
    <t>annual growth in NNI at factor cost</t>
  </si>
  <si>
    <t>annual growth in per capita NNI</t>
  </si>
  <si>
    <r>
      <t xml:space="preserve">* </t>
    </r>
    <r>
      <rPr>
        <b/>
        <sz val="14"/>
        <rFont val="DV_Divyae"/>
        <family val="0"/>
      </rPr>
      <t xml:space="preserve"> 2004-05 BÉEä £ÉÉ´ÉÉå {É® xÉcÉÓ ¤ÉxÉÉªÉä VÉÉiÉä</t>
    </r>
  </si>
  <si>
    <r>
      <t xml:space="preserve">  *</t>
    </r>
    <r>
      <rPr>
        <b/>
        <vertAlign val="subscript"/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not estimated at 2004-05 prices</t>
    </r>
  </si>
  <si>
    <t>2011-12</t>
  </si>
  <si>
    <t>2012-13</t>
  </si>
  <si>
    <r>
      <t>(</t>
    </r>
    <r>
      <rPr>
        <b/>
        <sz val="11"/>
        <rFont val="Rupee Foradian"/>
        <family val="2"/>
      </rPr>
      <t>`</t>
    </r>
    <r>
      <rPr>
        <b/>
        <sz val="13"/>
        <rFont val="Rupee Foradian"/>
        <family val="2"/>
      </rPr>
      <t xml:space="preserve"> </t>
    </r>
    <r>
      <rPr>
        <b/>
        <sz val="13"/>
        <rFont val="DV_Divyae"/>
        <family val="0"/>
      </rPr>
      <t>BÉE®Éä½)</t>
    </r>
  </si>
  <si>
    <t>ºÉBÉEãÉ {ÉÚÆVÉÉÒ ÉÊxÉàÉÉÇhÉ</t>
  </si>
  <si>
    <t>ÉÊxÉ´ÉãÉ {ÉÚÆVÉÉÒ ÉÊxÉàÉÉÇhÉ</t>
  </si>
  <si>
    <t>ºÉBÉEãÉ {ÉÚÆVÉÉÒ ÉÊxÉàÉÉÇhÉ BÉEÉÒ n®</t>
  </si>
  <si>
    <t>ÉÊxÉ´ÉãÉ {ÉÚÆVÉÉÒ ÉÊxÉàÉÉÇhÉ BÉEÉÒ n®</t>
  </si>
  <si>
    <t xml:space="preserve">GCF </t>
  </si>
  <si>
    <t xml:space="preserve">NCF </t>
  </si>
  <si>
    <t xml:space="preserve">rate of GCF </t>
  </si>
  <si>
    <t xml:space="preserve">rate of NCF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</si>
</sst>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_)"/>
    <numFmt numFmtId="173" formatCode="0.0_)"/>
    <numFmt numFmtId="174" formatCode="0.0"/>
    <numFmt numFmtId="175" formatCode="0.00000"/>
    <numFmt numFmtId="176" formatCode="0.0000"/>
    <numFmt numFmtId="177" formatCode="0.000"/>
    <numFmt numFmtId="178" formatCode="0.000000"/>
    <numFmt numFmtId="179" formatCode="0.0000000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DV_Divya"/>
      <family val="0"/>
    </font>
    <font>
      <sz val="10"/>
      <name val="Arial Narrow"/>
      <family val="2"/>
    </font>
    <font>
      <sz val="12"/>
      <name val="DV_Divyae"/>
      <family val="0"/>
    </font>
    <font>
      <b/>
      <sz val="11"/>
      <name val="Arial Narrow"/>
      <family val="2"/>
    </font>
    <font>
      <b/>
      <sz val="14"/>
      <name val="DV_Divyae"/>
      <family val="0"/>
    </font>
    <font>
      <b/>
      <sz val="13"/>
      <name val="DV_Divyae"/>
      <family val="0"/>
    </font>
    <font>
      <sz val="12"/>
      <name val="Arial Narrow"/>
      <family val="2"/>
    </font>
    <font>
      <sz val="12"/>
      <name val="Times New Roman"/>
      <family val="1"/>
    </font>
    <font>
      <b/>
      <sz val="12"/>
      <name val="Arial Narrow"/>
      <family val="2"/>
    </font>
    <font>
      <i/>
      <sz val="12"/>
      <name val="Times New Roman"/>
      <family val="1"/>
    </font>
    <font>
      <sz val="13"/>
      <name val="DV_Divyae"/>
      <family val="0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4"/>
      <name val="Arial Narrow"/>
      <family val="2"/>
    </font>
    <font>
      <sz val="14"/>
      <name val="Arial Narrow"/>
      <family val="2"/>
    </font>
    <font>
      <b/>
      <sz val="18"/>
      <name val="DV_Divyae"/>
      <family val="0"/>
    </font>
    <font>
      <b/>
      <sz val="16"/>
      <name val="DV_Divyae"/>
      <family val="0"/>
    </font>
    <font>
      <b/>
      <sz val="15"/>
      <name val="Arial Narrow"/>
      <family val="2"/>
    </font>
    <font>
      <b/>
      <vertAlign val="subscript"/>
      <sz val="12"/>
      <name val="Arial Narrow"/>
      <family val="2"/>
    </font>
    <font>
      <b/>
      <sz val="12"/>
      <name val="Rupee Foradian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3"/>
      <name val="Rupee Foradian"/>
      <family val="2"/>
    </font>
    <font>
      <b/>
      <sz val="11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74" fontId="9" fillId="0" borderId="0" xfId="0" applyNumberFormat="1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47"/>
  <sheetViews>
    <sheetView tabSelected="1" view="pageBreakPreview" zoomScaleSheetLayoutView="100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23" sqref="J23"/>
    </sheetView>
  </sheetViews>
  <sheetFormatPr defaultColWidth="9.00390625" defaultRowHeight="12.75"/>
  <cols>
    <col min="1" max="1" width="4.625" style="4" customWidth="1"/>
    <col min="2" max="2" width="30.875" style="4" customWidth="1"/>
    <col min="3" max="20" width="8.625" style="4" customWidth="1"/>
    <col min="21" max="21" width="5.625" style="4" customWidth="1"/>
    <col min="22" max="22" width="32.25390625" style="4" customWidth="1"/>
    <col min="23" max="23" width="7.625" style="4" customWidth="1"/>
    <col min="24" max="24" width="35.50390625" style="4" customWidth="1"/>
    <col min="25" max="26" width="8.625" style="4" customWidth="1"/>
    <col min="27" max="42" width="9.625" style="4" customWidth="1"/>
    <col min="43" max="43" width="5.00390625" style="4" customWidth="1"/>
    <col min="44" max="44" width="33.75390625" style="4" customWidth="1"/>
    <col min="45" max="45" width="6.125" style="4" customWidth="1"/>
    <col min="46" max="46" width="33.75390625" style="4" customWidth="1"/>
    <col min="47" max="52" width="9.625" style="4" customWidth="1"/>
    <col min="53" max="64" width="9.00390625" style="4" customWidth="1"/>
    <col min="65" max="65" width="6.875" style="4" customWidth="1"/>
    <col min="66" max="66" width="29.375" style="4" customWidth="1"/>
    <col min="67" max="67" width="6.25390625" style="4" customWidth="1"/>
    <col min="68" max="68" width="33.625" style="4" customWidth="1"/>
    <col min="69" max="16384" width="9.00390625" style="4" customWidth="1"/>
  </cols>
  <sheetData>
    <row r="1" spans="1:75" s="21" customFormat="1" ht="25.5" customHeight="1">
      <c r="A1" s="50" t="s">
        <v>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4" t="s">
        <v>87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0" t="s">
        <v>88</v>
      </c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4" t="s">
        <v>87</v>
      </c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0" t="s">
        <v>88</v>
      </c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4" t="s">
        <v>87</v>
      </c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0" t="s">
        <v>88</v>
      </c>
      <c r="BP1" s="50"/>
      <c r="BQ1" s="50"/>
      <c r="BR1" s="50"/>
      <c r="BS1" s="50"/>
      <c r="BT1" s="50"/>
      <c r="BU1" s="50"/>
      <c r="BV1" s="50"/>
      <c r="BW1" s="50"/>
    </row>
    <row r="2" spans="1:75" s="1" customFormat="1" ht="25.5" customHeight="1">
      <c r="A2" s="51" t="s">
        <v>89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 t="s">
        <v>90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 t="s">
        <v>89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 t="s">
        <v>90</v>
      </c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 t="s">
        <v>89</v>
      </c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 t="s">
        <v>90</v>
      </c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 t="s">
        <v>89</v>
      </c>
      <c r="BP2" s="51"/>
      <c r="BQ2" s="51"/>
      <c r="BR2" s="51"/>
      <c r="BS2" s="51"/>
      <c r="BT2" s="51"/>
      <c r="BU2" s="51"/>
      <c r="BV2" s="51"/>
      <c r="BW2" s="51"/>
    </row>
    <row r="3" spans="3:77" s="1" customFormat="1" ht="25.5" customHeight="1">
      <c r="C3" s="2"/>
      <c r="D3" s="2"/>
      <c r="E3" s="2"/>
      <c r="F3" s="2"/>
      <c r="G3" s="2"/>
      <c r="H3" s="2"/>
      <c r="I3" s="2"/>
      <c r="J3" s="55" t="s">
        <v>135</v>
      </c>
      <c r="K3" s="55"/>
      <c r="L3" s="2"/>
      <c r="M3" s="2"/>
      <c r="N3" s="2"/>
      <c r="O3" s="2"/>
      <c r="P3" s="2"/>
      <c r="Q3" s="2"/>
      <c r="R3" s="2"/>
      <c r="S3" s="2"/>
      <c r="T3" s="2"/>
      <c r="U3" s="56" t="s">
        <v>115</v>
      </c>
      <c r="V3" s="47"/>
      <c r="Y3" s="2"/>
      <c r="Z3" s="2"/>
      <c r="AA3" s="2"/>
      <c r="AB3" s="2"/>
      <c r="AC3" s="2"/>
      <c r="AD3" s="2"/>
      <c r="AE3" s="2"/>
      <c r="AF3" s="55" t="s">
        <v>135</v>
      </c>
      <c r="AG3" s="55"/>
      <c r="AH3" s="2"/>
      <c r="AI3" s="2"/>
      <c r="AJ3" s="2"/>
      <c r="AK3" s="2"/>
      <c r="AL3" s="2"/>
      <c r="AM3" s="2"/>
      <c r="AN3" s="2"/>
      <c r="AO3" s="2"/>
      <c r="AP3" s="2"/>
      <c r="AQ3" s="56" t="s">
        <v>115</v>
      </c>
      <c r="AR3" s="47"/>
      <c r="AU3" s="2"/>
      <c r="AV3" s="2"/>
      <c r="AW3" s="2"/>
      <c r="AX3" s="2"/>
      <c r="AY3" s="2"/>
      <c r="AZ3" s="2"/>
      <c r="BA3" s="2"/>
      <c r="BB3" s="55" t="s">
        <v>135</v>
      </c>
      <c r="BC3" s="55"/>
      <c r="BD3" s="2"/>
      <c r="BE3" s="2"/>
      <c r="BF3" s="2"/>
      <c r="BH3" s="30"/>
      <c r="BI3" s="30"/>
      <c r="BJ3" s="30"/>
      <c r="BK3" s="30"/>
      <c r="BL3" s="30"/>
      <c r="BM3" s="56" t="s">
        <v>115</v>
      </c>
      <c r="BN3" s="47"/>
      <c r="BQ3" s="30"/>
      <c r="BR3" s="30"/>
      <c r="BS3" s="30"/>
      <c r="BT3" s="30"/>
      <c r="BU3" s="30"/>
      <c r="BV3" s="30"/>
      <c r="BW3" s="30"/>
      <c r="BX3" s="55" t="s">
        <v>135</v>
      </c>
      <c r="BY3" s="55"/>
    </row>
    <row r="4" spans="1:77" s="1" customFormat="1" ht="25.5" customHeight="1">
      <c r="A4" s="46" t="s">
        <v>37</v>
      </c>
      <c r="B4" s="46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5" t="s">
        <v>18</v>
      </c>
      <c r="U4" s="52" t="s">
        <v>0</v>
      </c>
      <c r="V4" s="52"/>
      <c r="W4" s="46" t="s">
        <v>37</v>
      </c>
      <c r="X4" s="46"/>
      <c r="Y4" s="5" t="s">
        <v>19</v>
      </c>
      <c r="Z4" s="5" t="s">
        <v>20</v>
      </c>
      <c r="AA4" s="5" t="s">
        <v>48</v>
      </c>
      <c r="AB4" s="5" t="s">
        <v>49</v>
      </c>
      <c r="AC4" s="5" t="s">
        <v>50</v>
      </c>
      <c r="AD4" s="5" t="s">
        <v>51</v>
      </c>
      <c r="AE4" s="5" t="s">
        <v>52</v>
      </c>
      <c r="AF4" s="5" t="s">
        <v>53</v>
      </c>
      <c r="AG4" s="5" t="s">
        <v>54</v>
      </c>
      <c r="AH4" s="5" t="s">
        <v>55</v>
      </c>
      <c r="AI4" s="5" t="s">
        <v>56</v>
      </c>
      <c r="AJ4" s="5" t="s">
        <v>57</v>
      </c>
      <c r="AK4" s="5" t="s">
        <v>58</v>
      </c>
      <c r="AL4" s="5" t="s">
        <v>59</v>
      </c>
      <c r="AM4" s="5" t="s">
        <v>60</v>
      </c>
      <c r="AN4" s="5" t="s">
        <v>66</v>
      </c>
      <c r="AO4" s="5" t="s">
        <v>61</v>
      </c>
      <c r="AP4" s="5" t="s">
        <v>62</v>
      </c>
      <c r="AQ4" s="52" t="s">
        <v>0</v>
      </c>
      <c r="AR4" s="52"/>
      <c r="AS4" s="46" t="s">
        <v>37</v>
      </c>
      <c r="AT4" s="46"/>
      <c r="AU4" s="5" t="s">
        <v>63</v>
      </c>
      <c r="AV4" s="5" t="s">
        <v>64</v>
      </c>
      <c r="AW4" s="5" t="s">
        <v>73</v>
      </c>
      <c r="AX4" s="5" t="s">
        <v>65</v>
      </c>
      <c r="AY4" s="5" t="s">
        <v>45</v>
      </c>
      <c r="AZ4" s="5" t="s">
        <v>46</v>
      </c>
      <c r="BA4" s="5" t="s">
        <v>47</v>
      </c>
      <c r="BB4" s="5" t="s">
        <v>67</v>
      </c>
      <c r="BC4" s="5" t="s">
        <v>68</v>
      </c>
      <c r="BD4" s="5" t="s">
        <v>69</v>
      </c>
      <c r="BE4" s="5" t="s">
        <v>70</v>
      </c>
      <c r="BF4" s="5" t="s">
        <v>71</v>
      </c>
      <c r="BG4" s="5" t="s">
        <v>72</v>
      </c>
      <c r="BH4" s="5" t="s">
        <v>91</v>
      </c>
      <c r="BI4" s="5" t="s">
        <v>93</v>
      </c>
      <c r="BJ4" s="5" t="s">
        <v>105</v>
      </c>
      <c r="BK4" s="5" t="s">
        <v>106</v>
      </c>
      <c r="BL4" s="5" t="s">
        <v>107</v>
      </c>
      <c r="BM4" s="52" t="s">
        <v>0</v>
      </c>
      <c r="BN4" s="52"/>
      <c r="BO4" s="46" t="s">
        <v>37</v>
      </c>
      <c r="BP4" s="46"/>
      <c r="BQ4" s="5" t="s">
        <v>108</v>
      </c>
      <c r="BR4" s="5" t="s">
        <v>109</v>
      </c>
      <c r="BS4" s="5" t="s">
        <v>110</v>
      </c>
      <c r="BT4" s="5" t="s">
        <v>111</v>
      </c>
      <c r="BU4" s="5" t="s">
        <v>112</v>
      </c>
      <c r="BV4" s="5" t="s">
        <v>113</v>
      </c>
      <c r="BW4" s="5" t="s">
        <v>114</v>
      </c>
      <c r="BX4" s="5" t="s">
        <v>133</v>
      </c>
      <c r="BY4" s="5" t="s">
        <v>134</v>
      </c>
    </row>
    <row r="5" spans="1:77" s="57" customFormat="1" ht="25.5" customHeight="1">
      <c r="A5" s="53">
        <v>1</v>
      </c>
      <c r="B5" s="53"/>
      <c r="C5" s="43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4">
        <v>16</v>
      </c>
      <c r="R5" s="44">
        <v>17</v>
      </c>
      <c r="S5" s="44">
        <v>18</v>
      </c>
      <c r="T5" s="44">
        <v>19</v>
      </c>
      <c r="U5" s="53">
        <v>1</v>
      </c>
      <c r="V5" s="53"/>
      <c r="W5" s="53">
        <v>1</v>
      </c>
      <c r="X5" s="53"/>
      <c r="Y5" s="44">
        <v>20</v>
      </c>
      <c r="Z5" s="44">
        <v>21</v>
      </c>
      <c r="AA5" s="44">
        <v>22</v>
      </c>
      <c r="AB5" s="44">
        <v>23</v>
      </c>
      <c r="AC5" s="44">
        <v>24</v>
      </c>
      <c r="AD5" s="44">
        <v>25</v>
      </c>
      <c r="AE5" s="44">
        <v>26</v>
      </c>
      <c r="AF5" s="44">
        <v>27</v>
      </c>
      <c r="AG5" s="44">
        <v>28</v>
      </c>
      <c r="AH5" s="44">
        <v>29</v>
      </c>
      <c r="AI5" s="44">
        <v>30</v>
      </c>
      <c r="AJ5" s="44">
        <v>31</v>
      </c>
      <c r="AK5" s="44">
        <v>32</v>
      </c>
      <c r="AL5" s="44">
        <v>33</v>
      </c>
      <c r="AM5" s="44">
        <v>34</v>
      </c>
      <c r="AN5" s="44">
        <v>35</v>
      </c>
      <c r="AO5" s="44">
        <v>36</v>
      </c>
      <c r="AP5" s="44">
        <v>37</v>
      </c>
      <c r="AQ5" s="53">
        <v>1</v>
      </c>
      <c r="AR5" s="53"/>
      <c r="AS5" s="53">
        <v>1</v>
      </c>
      <c r="AT5" s="53"/>
      <c r="AU5" s="44">
        <v>38</v>
      </c>
      <c r="AV5" s="44">
        <v>39</v>
      </c>
      <c r="AW5" s="44">
        <v>40</v>
      </c>
      <c r="AX5" s="44">
        <v>41</v>
      </c>
      <c r="AY5" s="44">
        <v>42</v>
      </c>
      <c r="AZ5" s="44">
        <v>43</v>
      </c>
      <c r="BA5" s="44">
        <v>44</v>
      </c>
      <c r="BB5" s="44">
        <v>45</v>
      </c>
      <c r="BC5" s="44">
        <v>46</v>
      </c>
      <c r="BD5" s="44">
        <v>47</v>
      </c>
      <c r="BE5" s="44">
        <v>48</v>
      </c>
      <c r="BF5" s="44">
        <v>49</v>
      </c>
      <c r="BG5" s="44">
        <v>50</v>
      </c>
      <c r="BH5" s="44">
        <v>51</v>
      </c>
      <c r="BI5" s="44">
        <v>52</v>
      </c>
      <c r="BJ5" s="44">
        <v>53</v>
      </c>
      <c r="BK5" s="44">
        <v>54</v>
      </c>
      <c r="BL5" s="44">
        <v>55</v>
      </c>
      <c r="BM5" s="53">
        <v>1</v>
      </c>
      <c r="BN5" s="53"/>
      <c r="BO5" s="53">
        <v>1</v>
      </c>
      <c r="BP5" s="53"/>
      <c r="BQ5" s="44">
        <v>56</v>
      </c>
      <c r="BR5" s="44">
        <v>57</v>
      </c>
      <c r="BS5" s="44">
        <v>58</v>
      </c>
      <c r="BT5" s="44">
        <v>59</v>
      </c>
      <c r="BU5" s="44">
        <v>60</v>
      </c>
      <c r="BV5" s="44">
        <v>61</v>
      </c>
      <c r="BW5" s="44">
        <v>62</v>
      </c>
      <c r="BX5" s="44">
        <v>63</v>
      </c>
      <c r="BY5" s="44">
        <v>64</v>
      </c>
    </row>
    <row r="6" spans="1:77" s="1" customFormat="1" ht="25.5" customHeight="1">
      <c r="A6" s="6">
        <v>1</v>
      </c>
      <c r="B6" s="7" t="s">
        <v>41</v>
      </c>
      <c r="C6" s="28">
        <v>10035.889315781733</v>
      </c>
      <c r="D6" s="28">
        <v>10595.860420270723</v>
      </c>
      <c r="E6" s="28">
        <v>10449.440830075</v>
      </c>
      <c r="F6" s="28">
        <v>11378.255177041769</v>
      </c>
      <c r="G6" s="28">
        <v>10688.630084287863</v>
      </c>
      <c r="H6" s="28">
        <v>10860.756930777492</v>
      </c>
      <c r="I6" s="28">
        <v>12965.398826491604</v>
      </c>
      <c r="J6" s="28">
        <v>13254.88488649689</v>
      </c>
      <c r="K6" s="28">
        <v>14827.498347606692</v>
      </c>
      <c r="L6" s="28">
        <v>15574.126486925346</v>
      </c>
      <c r="M6" s="28">
        <v>17049.49945683646</v>
      </c>
      <c r="N6" s="28">
        <v>17991.726285347875</v>
      </c>
      <c r="O6" s="28">
        <v>19237.96936220461</v>
      </c>
      <c r="P6" s="28">
        <v>21986.410372061753</v>
      </c>
      <c r="Q6" s="28">
        <v>25686.01986479341</v>
      </c>
      <c r="R6" s="28">
        <v>26895.378617402366</v>
      </c>
      <c r="S6" s="28">
        <v>30612.871418860217</v>
      </c>
      <c r="T6" s="28">
        <v>35975.62862312803</v>
      </c>
      <c r="U6" s="6">
        <v>1</v>
      </c>
      <c r="V6" s="9" t="s">
        <v>28</v>
      </c>
      <c r="W6" s="6">
        <v>1</v>
      </c>
      <c r="X6" s="7" t="s">
        <v>41</v>
      </c>
      <c r="Y6" s="19">
        <v>37938.32175582797</v>
      </c>
      <c r="Z6" s="19">
        <v>41721.75925821367</v>
      </c>
      <c r="AA6" s="19">
        <v>44381.90143123522</v>
      </c>
      <c r="AB6" s="19">
        <v>47220.87669151873</v>
      </c>
      <c r="AC6" s="19">
        <v>51943.187902029684</v>
      </c>
      <c r="AD6" s="19">
        <v>63657.872824483</v>
      </c>
      <c r="AE6" s="19">
        <v>74929.94585596299</v>
      </c>
      <c r="AF6" s="19">
        <v>79581.84153836455</v>
      </c>
      <c r="AG6" s="19">
        <v>85544.80729175529</v>
      </c>
      <c r="AH6" s="19">
        <v>97632.80628386792</v>
      </c>
      <c r="AI6" s="19">
        <v>104930.31395095102</v>
      </c>
      <c r="AJ6" s="19">
        <v>114500.11953305628</v>
      </c>
      <c r="AK6" s="19">
        <v>136837.94617750714</v>
      </c>
      <c r="AL6" s="19">
        <v>160213.51180010385</v>
      </c>
      <c r="AM6" s="19">
        <v>178984.7160844334</v>
      </c>
      <c r="AN6" s="19">
        <v>209356.4213976095</v>
      </c>
      <c r="AO6" s="19">
        <v>235112.937495296</v>
      </c>
      <c r="AP6" s="19">
        <v>262717.02915981354</v>
      </c>
      <c r="AQ6" s="6">
        <v>1</v>
      </c>
      <c r="AR6" s="9" t="s">
        <v>28</v>
      </c>
      <c r="AS6" s="6">
        <v>1</v>
      </c>
      <c r="AT6" s="7" t="s">
        <v>41</v>
      </c>
      <c r="AU6" s="19">
        <v>292924.20222938934</v>
      </c>
      <c r="AV6" s="19">
        <v>332067.8125520681</v>
      </c>
      <c r="AW6" s="19">
        <v>396294.83372485737</v>
      </c>
      <c r="AX6" s="19">
        <v>456540.34395818145</v>
      </c>
      <c r="AY6" s="19">
        <v>531813.5734143972</v>
      </c>
      <c r="AZ6" s="19">
        <v>613527.708123848</v>
      </c>
      <c r="BA6" s="19">
        <v>703723.211058017</v>
      </c>
      <c r="BB6" s="19">
        <v>817960.9216271759</v>
      </c>
      <c r="BC6" s="19">
        <v>955385.8083151657</v>
      </c>
      <c r="BD6" s="19">
        <v>1118586.2755709377</v>
      </c>
      <c r="BE6" s="19">
        <v>1301787.7698024034</v>
      </c>
      <c r="BF6" s="19">
        <v>1447612.5919023834</v>
      </c>
      <c r="BG6" s="19">
        <v>1668738.6666893272</v>
      </c>
      <c r="BH6" s="19">
        <v>1858204.5840373698</v>
      </c>
      <c r="BI6" s="19">
        <v>2000742.7238521476</v>
      </c>
      <c r="BJ6" s="19">
        <v>2175260.219056458</v>
      </c>
      <c r="BK6" s="19">
        <v>2343863.587059185</v>
      </c>
      <c r="BL6" s="19">
        <v>2625818.556993856</v>
      </c>
      <c r="BM6" s="6">
        <v>1</v>
      </c>
      <c r="BN6" s="9" t="s">
        <v>28</v>
      </c>
      <c r="BO6" s="6">
        <v>1</v>
      </c>
      <c r="BP6" s="7" t="s">
        <v>41</v>
      </c>
      <c r="BQ6" s="19">
        <v>2971464</v>
      </c>
      <c r="BR6" s="19">
        <v>3390502.7922759093</v>
      </c>
      <c r="BS6" s="19">
        <v>3953275.9266884653</v>
      </c>
      <c r="BT6" s="19">
        <v>4582085.567675377</v>
      </c>
      <c r="BU6" s="19">
        <v>5303567.097393659</v>
      </c>
      <c r="BV6" s="19">
        <v>6108903</v>
      </c>
      <c r="BW6" s="19">
        <v>7248859.503791196</v>
      </c>
      <c r="BX6" s="19">
        <v>8391690.891581943</v>
      </c>
      <c r="BY6" s="19">
        <v>9388876.415417947</v>
      </c>
    </row>
    <row r="7" spans="1:77" s="1" customFormat="1" ht="25.5" customHeight="1">
      <c r="A7" s="6">
        <v>2</v>
      </c>
      <c r="B7" s="7" t="s">
        <v>40</v>
      </c>
      <c r="C7" s="28">
        <v>531.2477387490601</v>
      </c>
      <c r="D7" s="28">
        <v>576.3405024080333</v>
      </c>
      <c r="E7" s="28">
        <v>584.5803352973712</v>
      </c>
      <c r="F7" s="28">
        <v>556.5805973102404</v>
      </c>
      <c r="G7" s="28">
        <v>505.6031973035937</v>
      </c>
      <c r="H7" s="28">
        <v>542.0794597688216</v>
      </c>
      <c r="I7" s="28">
        <v>586.0662060859953</v>
      </c>
      <c r="J7" s="28">
        <v>654.1998515306035</v>
      </c>
      <c r="K7" s="28">
        <v>714.3703132129192</v>
      </c>
      <c r="L7" s="28">
        <v>763.1621805522657</v>
      </c>
      <c r="M7" s="28">
        <v>808.2617987595233</v>
      </c>
      <c r="N7" s="28">
        <v>895.8311835721328</v>
      </c>
      <c r="O7" s="28">
        <v>970.6032610570273</v>
      </c>
      <c r="P7" s="28">
        <v>1084.733544970842</v>
      </c>
      <c r="Q7" s="28">
        <v>1240.1167951165376</v>
      </c>
      <c r="R7" s="28">
        <v>1392.8943102557578</v>
      </c>
      <c r="S7" s="28">
        <v>1633.1088586639744</v>
      </c>
      <c r="T7" s="28">
        <v>1866.9806210766185</v>
      </c>
      <c r="U7" s="6">
        <v>2</v>
      </c>
      <c r="V7" s="9" t="s">
        <v>27</v>
      </c>
      <c r="W7" s="6">
        <v>2</v>
      </c>
      <c r="X7" s="7" t="s">
        <v>40</v>
      </c>
      <c r="Y7" s="19">
        <v>1998.793063705248</v>
      </c>
      <c r="Z7" s="19">
        <v>2299.040484084275</v>
      </c>
      <c r="AA7" s="19">
        <v>2804.0539379864244</v>
      </c>
      <c r="AB7" s="19">
        <v>3077.6114768315606</v>
      </c>
      <c r="AC7" s="19">
        <v>3425.1762931925205</v>
      </c>
      <c r="AD7" s="19">
        <v>4111.910582513387</v>
      </c>
      <c r="AE7" s="19">
        <v>5296.569626835562</v>
      </c>
      <c r="AF7" s="19">
        <v>6262.580142521645</v>
      </c>
      <c r="AG7" s="19">
        <v>6807.229228754104</v>
      </c>
      <c r="AH7" s="19">
        <v>7328.152645259331</v>
      </c>
      <c r="AI7" s="19">
        <v>8110.899039479781</v>
      </c>
      <c r="AJ7" s="19">
        <v>9887.159279927047</v>
      </c>
      <c r="AK7" s="19">
        <v>11421.812599922452</v>
      </c>
      <c r="AL7" s="19">
        <v>13920.985231648689</v>
      </c>
      <c r="AM7" s="19">
        <v>16114.4747410255</v>
      </c>
      <c r="AN7" s="19">
        <v>17969.806914875877</v>
      </c>
      <c r="AO7" s="19">
        <v>20975.864990432598</v>
      </c>
      <c r="AP7" s="19">
        <v>25137.13094197533</v>
      </c>
      <c r="AQ7" s="6">
        <v>2</v>
      </c>
      <c r="AR7" s="9" t="s">
        <v>27</v>
      </c>
      <c r="AS7" s="6">
        <v>2</v>
      </c>
      <c r="AT7" s="7" t="s">
        <v>40</v>
      </c>
      <c r="AU7" s="19">
        <v>28338.311042248362</v>
      </c>
      <c r="AV7" s="19">
        <v>33192.15599099909</v>
      </c>
      <c r="AW7" s="19">
        <v>38850.33415654089</v>
      </c>
      <c r="AX7" s="19">
        <v>45248.32300854712</v>
      </c>
      <c r="AY7" s="19">
        <v>52650.03004512388</v>
      </c>
      <c r="AZ7" s="19">
        <v>64626.87709153055</v>
      </c>
      <c r="BA7" s="19">
        <v>74138.05012101392</v>
      </c>
      <c r="BB7" s="19">
        <v>82856.29906773241</v>
      </c>
      <c r="BC7" s="19">
        <v>96748.81036932471</v>
      </c>
      <c r="BD7" s="19">
        <v>112585.76075032481</v>
      </c>
      <c r="BE7" s="19">
        <v>129847.9257131839</v>
      </c>
      <c r="BF7" s="19">
        <v>147266.65710845837</v>
      </c>
      <c r="BG7" s="19">
        <v>163740.4698655372</v>
      </c>
      <c r="BH7" s="19">
        <v>186471.7269609347</v>
      </c>
      <c r="BI7" s="19">
        <v>206891.8610923554</v>
      </c>
      <c r="BJ7" s="19">
        <v>228849.66051189534</v>
      </c>
      <c r="BK7" s="19">
        <v>246180.35249033818</v>
      </c>
      <c r="BL7" s="19">
        <v>272154.6499942754</v>
      </c>
      <c r="BM7" s="6">
        <v>2</v>
      </c>
      <c r="BN7" s="9" t="s">
        <v>27</v>
      </c>
      <c r="BO7" s="6">
        <v>2</v>
      </c>
      <c r="BP7" s="7" t="s">
        <v>40</v>
      </c>
      <c r="BQ7" s="19">
        <v>319891.0944178686</v>
      </c>
      <c r="BR7" s="19">
        <v>363720.68127039267</v>
      </c>
      <c r="BS7" s="19">
        <v>418728.7758458671</v>
      </c>
      <c r="BT7" s="19">
        <v>484695.60811439273</v>
      </c>
      <c r="BU7" s="19">
        <v>565197.4588225252</v>
      </c>
      <c r="BV7" s="19">
        <v>659799.4937978152</v>
      </c>
      <c r="BW7" s="19">
        <v>760218.2828991164</v>
      </c>
      <c r="BX7" s="19">
        <v>879895.6924807704</v>
      </c>
      <c r="BY7" s="19">
        <v>1016132.3455277827</v>
      </c>
    </row>
    <row r="8" spans="1:77" s="1" customFormat="1" ht="25.5" customHeight="1">
      <c r="A8" s="6">
        <v>3</v>
      </c>
      <c r="B8" s="7" t="s">
        <v>38</v>
      </c>
      <c r="C8" s="28">
        <v>9504.641577032673</v>
      </c>
      <c r="D8" s="28">
        <v>10019.51991786269</v>
      </c>
      <c r="E8" s="28">
        <v>9864.86049477763</v>
      </c>
      <c r="F8" s="28">
        <v>10821.674579731529</v>
      </c>
      <c r="G8" s="28">
        <v>10183.02688698427</v>
      </c>
      <c r="H8" s="28">
        <v>10318.67747100867</v>
      </c>
      <c r="I8" s="28">
        <v>12379.332620405608</v>
      </c>
      <c r="J8" s="28">
        <v>12600.685034966285</v>
      </c>
      <c r="K8" s="28">
        <v>14113.128034393772</v>
      </c>
      <c r="L8" s="28">
        <v>14810.96430637308</v>
      </c>
      <c r="M8" s="28">
        <v>16241.237658076936</v>
      </c>
      <c r="N8" s="28">
        <v>17095.895101775743</v>
      </c>
      <c r="O8" s="28">
        <v>18267.366101147585</v>
      </c>
      <c r="P8" s="28">
        <v>20901.676827090912</v>
      </c>
      <c r="Q8" s="28">
        <v>24445.90306967687</v>
      </c>
      <c r="R8" s="28">
        <v>25502.48430714661</v>
      </c>
      <c r="S8" s="28">
        <v>28979.762560196243</v>
      </c>
      <c r="T8" s="28">
        <v>34108.648002051414</v>
      </c>
      <c r="U8" s="6">
        <v>3</v>
      </c>
      <c r="V8" s="9" t="s">
        <v>26</v>
      </c>
      <c r="W8" s="6">
        <v>3</v>
      </c>
      <c r="X8" s="7" t="s">
        <v>38</v>
      </c>
      <c r="Y8" s="19">
        <v>35939.52869212272</v>
      </c>
      <c r="Z8" s="19">
        <v>39422.7187741294</v>
      </c>
      <c r="AA8" s="19">
        <v>41577.847493248795</v>
      </c>
      <c r="AB8" s="19">
        <v>44143.26521468717</v>
      </c>
      <c r="AC8" s="19">
        <v>48518.011608837165</v>
      </c>
      <c r="AD8" s="19">
        <v>59545.96224196961</v>
      </c>
      <c r="AE8" s="19">
        <v>69633.37622912742</v>
      </c>
      <c r="AF8" s="19">
        <v>73319.2613958429</v>
      </c>
      <c r="AG8" s="19">
        <v>78737.57806300119</v>
      </c>
      <c r="AH8" s="19">
        <v>90304.6536386086</v>
      </c>
      <c r="AI8" s="19">
        <v>96819.41491147123</v>
      </c>
      <c r="AJ8" s="19">
        <v>104612.96025312923</v>
      </c>
      <c r="AK8" s="19">
        <v>125416.13357758468</v>
      </c>
      <c r="AL8" s="19">
        <v>146292.52656845516</v>
      </c>
      <c r="AM8" s="19">
        <v>162870.2413434079</v>
      </c>
      <c r="AN8" s="19">
        <v>191386.61448273362</v>
      </c>
      <c r="AO8" s="19">
        <v>214137.0725048634</v>
      </c>
      <c r="AP8" s="19">
        <v>237579.8982178382</v>
      </c>
      <c r="AQ8" s="6">
        <v>3</v>
      </c>
      <c r="AR8" s="9" t="s">
        <v>26</v>
      </c>
      <c r="AS8" s="6">
        <v>3</v>
      </c>
      <c r="AT8" s="7" t="s">
        <v>38</v>
      </c>
      <c r="AU8" s="19">
        <v>264585.89118714095</v>
      </c>
      <c r="AV8" s="19">
        <v>298875.656561069</v>
      </c>
      <c r="AW8" s="19">
        <v>357444.4995683165</v>
      </c>
      <c r="AX8" s="19">
        <v>411292.0209496343</v>
      </c>
      <c r="AY8" s="19">
        <v>479163.5433692733</v>
      </c>
      <c r="AZ8" s="19">
        <v>548900.8310323174</v>
      </c>
      <c r="BA8" s="19">
        <v>629585.1609370031</v>
      </c>
      <c r="BB8" s="19">
        <v>735104.6225594435</v>
      </c>
      <c r="BC8" s="19">
        <v>858636.9979458409</v>
      </c>
      <c r="BD8" s="19">
        <v>1006000.5148206129</v>
      </c>
      <c r="BE8" s="19">
        <v>1171939.8440892196</v>
      </c>
      <c r="BF8" s="19">
        <v>1300345.934793925</v>
      </c>
      <c r="BG8" s="19">
        <v>1504998.19682379</v>
      </c>
      <c r="BH8" s="19">
        <v>1671732.8570764351</v>
      </c>
      <c r="BI8" s="19">
        <v>1793850.8627597922</v>
      </c>
      <c r="BJ8" s="19">
        <v>1946410.558544563</v>
      </c>
      <c r="BK8" s="19">
        <v>2097683.234568847</v>
      </c>
      <c r="BL8" s="19">
        <v>2353663.9069995806</v>
      </c>
      <c r="BM8" s="6">
        <v>3</v>
      </c>
      <c r="BN8" s="9" t="s">
        <v>26</v>
      </c>
      <c r="BO8" s="6">
        <v>3</v>
      </c>
      <c r="BP8" s="7" t="s">
        <v>38</v>
      </c>
      <c r="BQ8" s="19">
        <v>2651572.9055821314</v>
      </c>
      <c r="BR8" s="19">
        <v>3026782.1110055167</v>
      </c>
      <c r="BS8" s="19">
        <v>3534547.150842598</v>
      </c>
      <c r="BT8" s="19">
        <v>4097389.9595609847</v>
      </c>
      <c r="BU8" s="19">
        <v>4738369.638571134</v>
      </c>
      <c r="BV8" s="19">
        <v>5449103.506202185</v>
      </c>
      <c r="BW8" s="19">
        <v>6488641.22089208</v>
      </c>
      <c r="BX8" s="19">
        <v>7511795.199101172</v>
      </c>
      <c r="BY8" s="19">
        <v>8372744.069890164</v>
      </c>
    </row>
    <row r="9" spans="1:77" s="1" customFormat="1" ht="25.5" customHeight="1">
      <c r="A9" s="6">
        <v>4</v>
      </c>
      <c r="B9" s="25" t="s">
        <v>92</v>
      </c>
      <c r="C9" s="28">
        <v>365</v>
      </c>
      <c r="D9" s="28">
        <v>458</v>
      </c>
      <c r="E9" s="28">
        <v>401</v>
      </c>
      <c r="F9" s="28">
        <v>432</v>
      </c>
      <c r="G9" s="28">
        <v>481</v>
      </c>
      <c r="H9" s="28">
        <v>510</v>
      </c>
      <c r="I9" s="28">
        <v>582</v>
      </c>
      <c r="J9" s="28">
        <v>696</v>
      </c>
      <c r="K9" s="28">
        <v>724</v>
      </c>
      <c r="L9" s="28">
        <v>810</v>
      </c>
      <c r="M9" s="28">
        <v>893</v>
      </c>
      <c r="N9" s="28">
        <v>1018</v>
      </c>
      <c r="O9" s="28">
        <v>1191</v>
      </c>
      <c r="P9" s="28">
        <v>1476</v>
      </c>
      <c r="Q9" s="28">
        <v>1681</v>
      </c>
      <c r="R9" s="28">
        <v>1962</v>
      </c>
      <c r="S9" s="28">
        <v>2056</v>
      </c>
      <c r="T9" s="28">
        <v>2285</v>
      </c>
      <c r="U9" s="6">
        <v>4</v>
      </c>
      <c r="V9" s="9" t="s">
        <v>25</v>
      </c>
      <c r="W9" s="6">
        <v>4</v>
      </c>
      <c r="X9" s="7" t="s">
        <v>32</v>
      </c>
      <c r="Y9" s="19">
        <v>2574</v>
      </c>
      <c r="Z9" s="19">
        <v>2883</v>
      </c>
      <c r="AA9" s="19">
        <v>3256</v>
      </c>
      <c r="AB9" s="19">
        <v>3778</v>
      </c>
      <c r="AC9" s="19">
        <v>4271</v>
      </c>
      <c r="AD9" s="19">
        <v>4762</v>
      </c>
      <c r="AE9" s="19">
        <v>5840</v>
      </c>
      <c r="AF9" s="19">
        <v>7125</v>
      </c>
      <c r="AG9" s="19">
        <v>7877</v>
      </c>
      <c r="AH9" s="19">
        <v>8215</v>
      </c>
      <c r="AI9" s="19">
        <v>9717</v>
      </c>
      <c r="AJ9" s="19">
        <v>11229</v>
      </c>
      <c r="AK9" s="19">
        <v>12804</v>
      </c>
      <c r="AL9" s="19">
        <v>15592</v>
      </c>
      <c r="AM9" s="19">
        <v>17659</v>
      </c>
      <c r="AN9" s="19">
        <v>19665</v>
      </c>
      <c r="AO9" s="19">
        <v>21498</v>
      </c>
      <c r="AP9" s="19">
        <v>26807</v>
      </c>
      <c r="AQ9" s="6">
        <v>4</v>
      </c>
      <c r="AR9" s="9" t="s">
        <v>25</v>
      </c>
      <c r="AS9" s="6">
        <v>4</v>
      </c>
      <c r="AT9" s="25" t="s">
        <v>92</v>
      </c>
      <c r="AU9" s="19">
        <v>31025</v>
      </c>
      <c r="AV9" s="19">
        <v>36143</v>
      </c>
      <c r="AW9" s="19">
        <v>40598</v>
      </c>
      <c r="AX9" s="19">
        <v>45388</v>
      </c>
      <c r="AY9" s="19">
        <v>54399</v>
      </c>
      <c r="AZ9" s="19">
        <v>60347</v>
      </c>
      <c r="BA9" s="19">
        <v>70822</v>
      </c>
      <c r="BB9" s="19">
        <v>73394</v>
      </c>
      <c r="BC9" s="19">
        <v>90205</v>
      </c>
      <c r="BD9" s="19">
        <v>108139</v>
      </c>
      <c r="BE9" s="19">
        <v>117489</v>
      </c>
      <c r="BF9" s="19">
        <v>124781</v>
      </c>
      <c r="BG9" s="19">
        <v>134639</v>
      </c>
      <c r="BH9" s="19">
        <v>164925</v>
      </c>
      <c r="BI9" s="19">
        <v>176670</v>
      </c>
      <c r="BJ9" s="19">
        <v>180585</v>
      </c>
      <c r="BK9" s="19">
        <v>192463</v>
      </c>
      <c r="BL9" s="19">
        <v>215684</v>
      </c>
      <c r="BM9" s="6">
        <v>4</v>
      </c>
      <c r="BN9" s="9" t="s">
        <v>25</v>
      </c>
      <c r="BO9" s="6">
        <v>4</v>
      </c>
      <c r="BP9" s="25" t="s">
        <v>92</v>
      </c>
      <c r="BQ9" s="19">
        <v>270745</v>
      </c>
      <c r="BR9" s="19">
        <v>302866</v>
      </c>
      <c r="BS9" s="19">
        <v>341430</v>
      </c>
      <c r="BT9" s="19">
        <v>405004</v>
      </c>
      <c r="BU9" s="19">
        <v>326496</v>
      </c>
      <c r="BV9" s="19">
        <v>368924</v>
      </c>
      <c r="BW9" s="19">
        <v>535255</v>
      </c>
      <c r="BX9" s="19">
        <v>618031</v>
      </c>
      <c r="BY9" s="19">
        <v>724405</v>
      </c>
    </row>
    <row r="10" spans="1:77" s="1" customFormat="1" ht="25.5" customHeight="1">
      <c r="A10" s="6">
        <v>5</v>
      </c>
      <c r="B10" s="7" t="s">
        <v>42</v>
      </c>
      <c r="C10" s="28">
        <v>10400.889315781733</v>
      </c>
      <c r="D10" s="28">
        <v>11053.860420270723</v>
      </c>
      <c r="E10" s="28">
        <v>10850.440830075</v>
      </c>
      <c r="F10" s="28">
        <v>11810.255177041769</v>
      </c>
      <c r="G10" s="28">
        <v>11169.630084287863</v>
      </c>
      <c r="H10" s="28">
        <v>11370.756930777492</v>
      </c>
      <c r="I10" s="28">
        <v>13547.398826491604</v>
      </c>
      <c r="J10" s="28">
        <v>13950.88488649689</v>
      </c>
      <c r="K10" s="28">
        <v>15551.498347606692</v>
      </c>
      <c r="L10" s="28">
        <v>16384.126486925346</v>
      </c>
      <c r="M10" s="28">
        <v>17942.49945683646</v>
      </c>
      <c r="N10" s="28">
        <v>19009.726285347875</v>
      </c>
      <c r="O10" s="28">
        <v>20428.96936220461</v>
      </c>
      <c r="P10" s="28">
        <v>23462.410372061753</v>
      </c>
      <c r="Q10" s="28">
        <v>27367.01986479341</v>
      </c>
      <c r="R10" s="28">
        <v>28857.378617402366</v>
      </c>
      <c r="S10" s="28">
        <v>32668.871418860217</v>
      </c>
      <c r="T10" s="28">
        <v>38260.62862312803</v>
      </c>
      <c r="U10" s="6">
        <v>5</v>
      </c>
      <c r="V10" s="9" t="s">
        <v>24</v>
      </c>
      <c r="W10" s="6">
        <v>5</v>
      </c>
      <c r="X10" s="7" t="s">
        <v>42</v>
      </c>
      <c r="Y10" s="19">
        <v>40512.32175582797</v>
      </c>
      <c r="Z10" s="19">
        <v>44604.75925821367</v>
      </c>
      <c r="AA10" s="19">
        <v>47637.90143123522</v>
      </c>
      <c r="AB10" s="19">
        <v>50998.87669151873</v>
      </c>
      <c r="AC10" s="19">
        <v>56214.187902029684</v>
      </c>
      <c r="AD10" s="19">
        <v>68419.872824483</v>
      </c>
      <c r="AE10" s="19">
        <v>80769.94585596299</v>
      </c>
      <c r="AF10" s="19">
        <v>86706.84153836455</v>
      </c>
      <c r="AG10" s="19">
        <v>93421.80729175529</v>
      </c>
      <c r="AH10" s="19">
        <v>105847.80628386792</v>
      </c>
      <c r="AI10" s="19">
        <v>114647.31395095102</v>
      </c>
      <c r="AJ10" s="19">
        <v>125729.11953305628</v>
      </c>
      <c r="AK10" s="19">
        <v>149641.94617750714</v>
      </c>
      <c r="AL10" s="19">
        <v>175805.51180010385</v>
      </c>
      <c r="AM10" s="19">
        <v>196643.7160844334</v>
      </c>
      <c r="AN10" s="19">
        <v>229021.4213976095</v>
      </c>
      <c r="AO10" s="19">
        <v>256610.937495296</v>
      </c>
      <c r="AP10" s="19">
        <v>289524.02915981354</v>
      </c>
      <c r="AQ10" s="6">
        <v>5</v>
      </c>
      <c r="AR10" s="9" t="s">
        <v>24</v>
      </c>
      <c r="AS10" s="6">
        <v>5</v>
      </c>
      <c r="AT10" s="7" t="s">
        <v>42</v>
      </c>
      <c r="AU10" s="19">
        <v>323949.20222938934</v>
      </c>
      <c r="AV10" s="19">
        <v>368210.8125520681</v>
      </c>
      <c r="AW10" s="19">
        <v>436892.83372485737</v>
      </c>
      <c r="AX10" s="19">
        <v>501928.34395818145</v>
      </c>
      <c r="AY10" s="19">
        <v>586212.5734143972</v>
      </c>
      <c r="AZ10" s="19">
        <v>673874.708123848</v>
      </c>
      <c r="BA10" s="19">
        <v>774545.211058017</v>
      </c>
      <c r="BB10" s="19">
        <v>891354.9216271759</v>
      </c>
      <c r="BC10" s="19">
        <v>1045590.8083151657</v>
      </c>
      <c r="BD10" s="19">
        <v>1226725.2755709377</v>
      </c>
      <c r="BE10" s="19">
        <v>1419276.7698024034</v>
      </c>
      <c r="BF10" s="19">
        <v>1572393.5919023834</v>
      </c>
      <c r="BG10" s="19">
        <v>1803377.6666893272</v>
      </c>
      <c r="BH10" s="19">
        <v>2023129.5840373698</v>
      </c>
      <c r="BI10" s="19">
        <v>2177412.7238521473</v>
      </c>
      <c r="BJ10" s="19">
        <v>2355845.219056458</v>
      </c>
      <c r="BK10" s="19">
        <v>2536326.587059185</v>
      </c>
      <c r="BL10" s="19">
        <v>2841502.556993856</v>
      </c>
      <c r="BM10" s="6">
        <v>5</v>
      </c>
      <c r="BN10" s="9" t="s">
        <v>24</v>
      </c>
      <c r="BO10" s="6">
        <v>5</v>
      </c>
      <c r="BP10" s="7" t="s">
        <v>42</v>
      </c>
      <c r="BQ10" s="19">
        <v>3242209</v>
      </c>
      <c r="BR10" s="19">
        <v>3693368.7922759093</v>
      </c>
      <c r="BS10" s="19">
        <v>4294705.926688465</v>
      </c>
      <c r="BT10" s="19">
        <v>4987089.567675377</v>
      </c>
      <c r="BU10" s="19">
        <v>5630063.097393659</v>
      </c>
      <c r="BV10" s="19">
        <v>6477827</v>
      </c>
      <c r="BW10" s="19">
        <v>7784114.503791196</v>
      </c>
      <c r="BX10" s="19">
        <v>9009721.891581943</v>
      </c>
      <c r="BY10" s="19">
        <v>10113281.415417947</v>
      </c>
    </row>
    <row r="11" spans="1:77" s="1" customFormat="1" ht="25.5" customHeight="1">
      <c r="A11" s="6">
        <v>6</v>
      </c>
      <c r="B11" s="7" t="s">
        <v>43</v>
      </c>
      <c r="C11" s="28">
        <v>9869.641577032673</v>
      </c>
      <c r="D11" s="28">
        <v>10477.51991786269</v>
      </c>
      <c r="E11" s="28">
        <v>10265.86049477763</v>
      </c>
      <c r="F11" s="28">
        <v>11253.674579731529</v>
      </c>
      <c r="G11" s="28">
        <v>10664.02688698427</v>
      </c>
      <c r="H11" s="28">
        <v>10828.67747100867</v>
      </c>
      <c r="I11" s="28">
        <v>12961.332620405608</v>
      </c>
      <c r="J11" s="28">
        <v>13296.685034966285</v>
      </c>
      <c r="K11" s="28">
        <v>14837.128034393772</v>
      </c>
      <c r="L11" s="28">
        <v>15620.96430637308</v>
      </c>
      <c r="M11" s="28">
        <v>17134.237658076938</v>
      </c>
      <c r="N11" s="28">
        <v>18113.895101775743</v>
      </c>
      <c r="O11" s="28">
        <v>19458.366101147585</v>
      </c>
      <c r="P11" s="28">
        <v>22377.676827090912</v>
      </c>
      <c r="Q11" s="28">
        <v>26126.90306967687</v>
      </c>
      <c r="R11" s="28">
        <v>27464.48430714661</v>
      </c>
      <c r="S11" s="28">
        <v>31035.762560196243</v>
      </c>
      <c r="T11" s="28">
        <v>36393.648002051414</v>
      </c>
      <c r="U11" s="6">
        <v>6</v>
      </c>
      <c r="V11" s="9" t="s">
        <v>23</v>
      </c>
      <c r="W11" s="6">
        <v>6</v>
      </c>
      <c r="X11" s="7" t="s">
        <v>43</v>
      </c>
      <c r="Y11" s="19">
        <v>38513.52869212272</v>
      </c>
      <c r="Z11" s="19">
        <v>42305.7187741294</v>
      </c>
      <c r="AA11" s="19">
        <v>44833.847493248795</v>
      </c>
      <c r="AB11" s="19">
        <v>47921.26521468717</v>
      </c>
      <c r="AC11" s="19">
        <v>52789.011608837165</v>
      </c>
      <c r="AD11" s="19">
        <v>64307.96224196961</v>
      </c>
      <c r="AE11" s="19">
        <v>75473.37622912742</v>
      </c>
      <c r="AF11" s="19">
        <v>80444.2613958429</v>
      </c>
      <c r="AG11" s="19">
        <v>86614.57806300119</v>
      </c>
      <c r="AH11" s="19">
        <v>98519.6536386086</v>
      </c>
      <c r="AI11" s="19">
        <v>106536.41491147123</v>
      </c>
      <c r="AJ11" s="19">
        <v>115841.96025312923</v>
      </c>
      <c r="AK11" s="19">
        <v>138220.1335775847</v>
      </c>
      <c r="AL11" s="19">
        <v>161884.52656845516</v>
      </c>
      <c r="AM11" s="19">
        <v>180529.2413434079</v>
      </c>
      <c r="AN11" s="19">
        <v>211051.61448273362</v>
      </c>
      <c r="AO11" s="19">
        <v>235635.0725048634</v>
      </c>
      <c r="AP11" s="19">
        <v>264386.8982178382</v>
      </c>
      <c r="AQ11" s="6">
        <v>6</v>
      </c>
      <c r="AR11" s="9" t="s">
        <v>23</v>
      </c>
      <c r="AS11" s="6">
        <v>6</v>
      </c>
      <c r="AT11" s="7" t="s">
        <v>43</v>
      </c>
      <c r="AU11" s="19">
        <v>295610.89118714095</v>
      </c>
      <c r="AV11" s="19">
        <v>335018.656561069</v>
      </c>
      <c r="AW11" s="19">
        <v>398042.4995683165</v>
      </c>
      <c r="AX11" s="19">
        <v>456680.0209496343</v>
      </c>
      <c r="AY11" s="19">
        <v>533562.5433692733</v>
      </c>
      <c r="AZ11" s="19">
        <v>609247.8310323174</v>
      </c>
      <c r="BA11" s="19">
        <v>700407.1609370031</v>
      </c>
      <c r="BB11" s="19">
        <v>808498.6225594435</v>
      </c>
      <c r="BC11" s="19">
        <v>948841.9979458409</v>
      </c>
      <c r="BD11" s="19">
        <v>1114139.514820613</v>
      </c>
      <c r="BE11" s="19">
        <v>1289428.8440892196</v>
      </c>
      <c r="BF11" s="19">
        <v>1425126.934793925</v>
      </c>
      <c r="BG11" s="19">
        <v>1639637.19682379</v>
      </c>
      <c r="BH11" s="19">
        <v>1836657.8570764351</v>
      </c>
      <c r="BI11" s="19">
        <v>1970520.862759792</v>
      </c>
      <c r="BJ11" s="19">
        <v>2126995.5585445627</v>
      </c>
      <c r="BK11" s="19">
        <v>2290146.234568847</v>
      </c>
      <c r="BL11" s="19">
        <v>2569347.9069995806</v>
      </c>
      <c r="BM11" s="6">
        <v>6</v>
      </c>
      <c r="BN11" s="9" t="s">
        <v>23</v>
      </c>
      <c r="BO11" s="6">
        <v>6</v>
      </c>
      <c r="BP11" s="7" t="s">
        <v>43</v>
      </c>
      <c r="BQ11" s="19">
        <v>2922317.9055821314</v>
      </c>
      <c r="BR11" s="19">
        <v>3329648.1110055167</v>
      </c>
      <c r="BS11" s="19">
        <v>3875977.150842598</v>
      </c>
      <c r="BT11" s="19">
        <v>4502393.959560985</v>
      </c>
      <c r="BU11" s="19">
        <v>5064865.638571134</v>
      </c>
      <c r="BV11" s="19">
        <v>5818027.506202185</v>
      </c>
      <c r="BW11" s="19">
        <v>7023896.22089208</v>
      </c>
      <c r="BX11" s="19">
        <v>8129826.199101172</v>
      </c>
      <c r="BY11" s="19">
        <v>9097149.069890164</v>
      </c>
    </row>
    <row r="12" spans="1:77" s="1" customFormat="1" ht="25.5" customHeight="1">
      <c r="A12" s="6">
        <v>7</v>
      </c>
      <c r="B12" s="20" t="s">
        <v>74</v>
      </c>
      <c r="C12" s="28">
        <v>-41</v>
      </c>
      <c r="D12" s="28">
        <v>-35</v>
      </c>
      <c r="E12" s="28">
        <v>-25</v>
      </c>
      <c r="F12" s="28">
        <v>-19</v>
      </c>
      <c r="G12" s="28">
        <v>-29</v>
      </c>
      <c r="H12" s="28">
        <v>-10</v>
      </c>
      <c r="I12" s="28">
        <v>-17</v>
      </c>
      <c r="J12" s="28">
        <v>-20</v>
      </c>
      <c r="K12" s="28">
        <v>-35</v>
      </c>
      <c r="L12" s="28">
        <v>-57</v>
      </c>
      <c r="M12" s="28">
        <v>-72</v>
      </c>
      <c r="N12" s="28">
        <v>-98</v>
      </c>
      <c r="O12" s="28">
        <v>-108</v>
      </c>
      <c r="P12" s="28">
        <v>-112</v>
      </c>
      <c r="Q12" s="28">
        <v>-145</v>
      </c>
      <c r="R12" s="28">
        <v>-164</v>
      </c>
      <c r="S12" s="28">
        <v>-230</v>
      </c>
      <c r="T12" s="28">
        <v>-258</v>
      </c>
      <c r="U12" s="6">
        <v>7</v>
      </c>
      <c r="V12" s="8" t="s">
        <v>75</v>
      </c>
      <c r="W12" s="6">
        <v>7</v>
      </c>
      <c r="X12" s="20" t="s">
        <v>74</v>
      </c>
      <c r="Y12" s="19">
        <v>-255</v>
      </c>
      <c r="Z12" s="19">
        <v>-271</v>
      </c>
      <c r="AA12" s="19">
        <v>-284</v>
      </c>
      <c r="AB12" s="19">
        <v>-291</v>
      </c>
      <c r="AC12" s="19">
        <v>-302</v>
      </c>
      <c r="AD12" s="19">
        <v>-325</v>
      </c>
      <c r="AE12" s="19">
        <v>-291</v>
      </c>
      <c r="AF12" s="19">
        <v>-255</v>
      </c>
      <c r="AG12" s="19">
        <v>-233</v>
      </c>
      <c r="AH12" s="19">
        <v>-233</v>
      </c>
      <c r="AI12" s="19">
        <v>-156</v>
      </c>
      <c r="AJ12" s="19">
        <v>153</v>
      </c>
      <c r="AK12" s="19">
        <v>345</v>
      </c>
      <c r="AL12" s="19">
        <v>40</v>
      </c>
      <c r="AM12" s="19">
        <v>-634</v>
      </c>
      <c r="AN12" s="19">
        <v>-944</v>
      </c>
      <c r="AO12" s="19">
        <v>-1424</v>
      </c>
      <c r="AP12" s="19">
        <v>-1429</v>
      </c>
      <c r="AQ12" s="6">
        <v>7</v>
      </c>
      <c r="AR12" s="8" t="s">
        <v>75</v>
      </c>
      <c r="AS12" s="6">
        <v>7</v>
      </c>
      <c r="AT12" s="20" t="s">
        <v>74</v>
      </c>
      <c r="AU12" s="19">
        <v>-1805</v>
      </c>
      <c r="AV12" s="19">
        <v>-2619</v>
      </c>
      <c r="AW12" s="19">
        <v>-4496</v>
      </c>
      <c r="AX12" s="19">
        <v>-5731</v>
      </c>
      <c r="AY12" s="19">
        <v>-7545</v>
      </c>
      <c r="AZ12" s="19">
        <v>-10077</v>
      </c>
      <c r="BA12" s="19">
        <v>-11645</v>
      </c>
      <c r="BB12" s="19">
        <v>-12080</v>
      </c>
      <c r="BC12" s="19">
        <v>-13083</v>
      </c>
      <c r="BD12" s="19">
        <v>-13484</v>
      </c>
      <c r="BE12" s="19">
        <v>-13082</v>
      </c>
      <c r="BF12" s="19">
        <v>-13205</v>
      </c>
      <c r="BG12" s="19">
        <v>-14968</v>
      </c>
      <c r="BH12" s="19">
        <v>-15431</v>
      </c>
      <c r="BI12" s="19">
        <v>-22733</v>
      </c>
      <c r="BJ12" s="19">
        <v>-20068</v>
      </c>
      <c r="BK12" s="19">
        <v>-16690</v>
      </c>
      <c r="BL12" s="19">
        <v>-20708</v>
      </c>
      <c r="BM12" s="6">
        <v>7</v>
      </c>
      <c r="BN12" s="8" t="s">
        <v>75</v>
      </c>
      <c r="BO12" s="6">
        <v>7</v>
      </c>
      <c r="BP12" s="20" t="s">
        <v>74</v>
      </c>
      <c r="BQ12" s="19">
        <v>-22375</v>
      </c>
      <c r="BR12" s="19">
        <v>-26116</v>
      </c>
      <c r="BS12" s="19">
        <v>-33234</v>
      </c>
      <c r="BT12" s="19">
        <v>-20512</v>
      </c>
      <c r="BU12" s="19">
        <v>-32923</v>
      </c>
      <c r="BV12" s="19">
        <v>-38000</v>
      </c>
      <c r="BW12" s="19">
        <v>-81807</v>
      </c>
      <c r="BX12" s="19">
        <v>-76830</v>
      </c>
      <c r="BY12" s="19">
        <v>-116766</v>
      </c>
    </row>
    <row r="13" spans="1:77" s="1" customFormat="1" ht="25.5" customHeight="1">
      <c r="A13" s="6">
        <v>8</v>
      </c>
      <c r="B13" s="20" t="s">
        <v>120</v>
      </c>
      <c r="C13" s="28">
        <v>9994.889315781733</v>
      </c>
      <c r="D13" s="28">
        <v>10560.860420270723</v>
      </c>
      <c r="E13" s="28">
        <v>10424.440830075</v>
      </c>
      <c r="F13" s="28">
        <v>11359.255177041769</v>
      </c>
      <c r="G13" s="28">
        <v>10659.630084287863</v>
      </c>
      <c r="H13" s="28">
        <v>10850.756930777492</v>
      </c>
      <c r="I13" s="28">
        <v>12948.398826491604</v>
      </c>
      <c r="J13" s="28">
        <v>13234.88488649689</v>
      </c>
      <c r="K13" s="28">
        <v>14792.498347606692</v>
      </c>
      <c r="L13" s="28">
        <v>15517.126486925346</v>
      </c>
      <c r="M13" s="28">
        <v>16977.49945683646</v>
      </c>
      <c r="N13" s="28">
        <v>17893.726285347875</v>
      </c>
      <c r="O13" s="28">
        <v>19129.96936220461</v>
      </c>
      <c r="P13" s="28">
        <v>21874.410372061753</v>
      </c>
      <c r="Q13" s="28">
        <v>25541.01986479341</v>
      </c>
      <c r="R13" s="28">
        <v>26731.378617402366</v>
      </c>
      <c r="S13" s="28">
        <v>30382.871418860217</v>
      </c>
      <c r="T13" s="28">
        <v>35717.62862312803</v>
      </c>
      <c r="U13" s="6">
        <v>8</v>
      </c>
      <c r="V13" s="9" t="s">
        <v>116</v>
      </c>
      <c r="W13" s="6">
        <v>8</v>
      </c>
      <c r="X13" s="20" t="s">
        <v>120</v>
      </c>
      <c r="Y13" s="19">
        <v>37683.32175582797</v>
      </c>
      <c r="Z13" s="19">
        <v>41450.75925821367</v>
      </c>
      <c r="AA13" s="19">
        <v>44097.90143123522</v>
      </c>
      <c r="AB13" s="19">
        <v>46929.87669151873</v>
      </c>
      <c r="AC13" s="19">
        <v>51641.187902029684</v>
      </c>
      <c r="AD13" s="19">
        <v>63332.872824483</v>
      </c>
      <c r="AE13" s="19">
        <v>74638.94585596299</v>
      </c>
      <c r="AF13" s="19">
        <v>79326.84153836455</v>
      </c>
      <c r="AG13" s="19">
        <v>85311.80729175529</v>
      </c>
      <c r="AH13" s="19">
        <v>97399.80628386792</v>
      </c>
      <c r="AI13" s="19">
        <v>104774.31395095102</v>
      </c>
      <c r="AJ13" s="19">
        <v>114653.11953305628</v>
      </c>
      <c r="AK13" s="19">
        <v>137182.94617750714</v>
      </c>
      <c r="AL13" s="19">
        <v>160253.51180010385</v>
      </c>
      <c r="AM13" s="19">
        <v>178350.7160844334</v>
      </c>
      <c r="AN13" s="19">
        <v>208412.4213976095</v>
      </c>
      <c r="AO13" s="19">
        <v>233688.937495296</v>
      </c>
      <c r="AP13" s="19">
        <v>261288.02915981354</v>
      </c>
      <c r="AQ13" s="6">
        <v>8</v>
      </c>
      <c r="AR13" s="9" t="s">
        <v>116</v>
      </c>
      <c r="AS13" s="6">
        <v>8</v>
      </c>
      <c r="AT13" s="20" t="s">
        <v>120</v>
      </c>
      <c r="AU13" s="19">
        <v>291119.20222938934</v>
      </c>
      <c r="AV13" s="19">
        <v>329448.8125520681</v>
      </c>
      <c r="AW13" s="19">
        <v>391798.83372485737</v>
      </c>
      <c r="AX13" s="19">
        <v>450809.34395818145</v>
      </c>
      <c r="AY13" s="19">
        <v>524268.5734143972</v>
      </c>
      <c r="AZ13" s="19">
        <v>603450.708123848</v>
      </c>
      <c r="BA13" s="19">
        <v>692078.211058017</v>
      </c>
      <c r="BB13" s="19">
        <v>805880.9216271759</v>
      </c>
      <c r="BC13" s="19">
        <v>942302.8083151657</v>
      </c>
      <c r="BD13" s="19">
        <v>1105102.2755709377</v>
      </c>
      <c r="BE13" s="19">
        <v>1288705.7698024034</v>
      </c>
      <c r="BF13" s="19">
        <v>1434407.5919023834</v>
      </c>
      <c r="BG13" s="19">
        <v>1653770.6666893272</v>
      </c>
      <c r="BH13" s="19">
        <v>1842773.5840373698</v>
      </c>
      <c r="BI13" s="19">
        <v>1978009.7238521476</v>
      </c>
      <c r="BJ13" s="19">
        <v>2155192.219056458</v>
      </c>
      <c r="BK13" s="19">
        <v>2327173.587059185</v>
      </c>
      <c r="BL13" s="19">
        <v>2605110.556993856</v>
      </c>
      <c r="BM13" s="6">
        <v>8</v>
      </c>
      <c r="BN13" s="9" t="s">
        <v>116</v>
      </c>
      <c r="BO13" s="6">
        <v>8</v>
      </c>
      <c r="BP13" s="20" t="s">
        <v>120</v>
      </c>
      <c r="BQ13" s="19">
        <v>2949089</v>
      </c>
      <c r="BR13" s="19">
        <v>3364386.7922759093</v>
      </c>
      <c r="BS13" s="19">
        <v>3920041.9266884653</v>
      </c>
      <c r="BT13" s="19">
        <v>4561573.567675377</v>
      </c>
      <c r="BU13" s="19">
        <v>5270644.097393659</v>
      </c>
      <c r="BV13" s="19">
        <v>6070903</v>
      </c>
      <c r="BW13" s="19">
        <v>7167052.503791196</v>
      </c>
      <c r="BX13" s="19">
        <v>8314860.891581943</v>
      </c>
      <c r="BY13" s="19">
        <v>9272110.415417947</v>
      </c>
    </row>
    <row r="14" spans="1:77" s="1" customFormat="1" ht="25.5" customHeight="1">
      <c r="A14" s="6">
        <v>9</v>
      </c>
      <c r="B14" s="20" t="s">
        <v>121</v>
      </c>
      <c r="C14" s="28">
        <v>9463.641577032673</v>
      </c>
      <c r="D14" s="28">
        <v>9984.51991786269</v>
      </c>
      <c r="E14" s="28">
        <v>9839.86049477763</v>
      </c>
      <c r="F14" s="28">
        <v>10802.674579731529</v>
      </c>
      <c r="G14" s="28">
        <v>10154.02688698427</v>
      </c>
      <c r="H14" s="28">
        <v>10308.67747100867</v>
      </c>
      <c r="I14" s="28">
        <v>12362.332620405608</v>
      </c>
      <c r="J14" s="28">
        <v>12580.685034966285</v>
      </c>
      <c r="K14" s="28">
        <v>14078.128034393772</v>
      </c>
      <c r="L14" s="28">
        <v>14753.96430637308</v>
      </c>
      <c r="M14" s="28">
        <v>16169.237658076936</v>
      </c>
      <c r="N14" s="28">
        <v>16997.895101775743</v>
      </c>
      <c r="O14" s="28">
        <v>18159.366101147585</v>
      </c>
      <c r="P14" s="28">
        <v>20789.676827090912</v>
      </c>
      <c r="Q14" s="28">
        <v>24300.90306967687</v>
      </c>
      <c r="R14" s="28">
        <v>25338.48430714661</v>
      </c>
      <c r="S14" s="28">
        <v>28749.762560196243</v>
      </c>
      <c r="T14" s="28">
        <v>33850.648002051414</v>
      </c>
      <c r="U14" s="6">
        <v>9</v>
      </c>
      <c r="V14" s="9" t="s">
        <v>117</v>
      </c>
      <c r="W14" s="6">
        <v>9</v>
      </c>
      <c r="X14" s="20" t="s">
        <v>121</v>
      </c>
      <c r="Y14" s="19">
        <v>35684.52869212272</v>
      </c>
      <c r="Z14" s="19">
        <v>39151.7187741294</v>
      </c>
      <c r="AA14" s="19">
        <v>41293.847493248795</v>
      </c>
      <c r="AB14" s="19">
        <v>43852.26521468717</v>
      </c>
      <c r="AC14" s="19">
        <v>48216.011608837165</v>
      </c>
      <c r="AD14" s="19">
        <v>59220.96224196961</v>
      </c>
      <c r="AE14" s="19">
        <v>69342.37622912742</v>
      </c>
      <c r="AF14" s="19">
        <v>73064.2613958429</v>
      </c>
      <c r="AG14" s="19">
        <v>78504.57806300119</v>
      </c>
      <c r="AH14" s="19">
        <v>90071.6536386086</v>
      </c>
      <c r="AI14" s="19">
        <v>96663.41491147123</v>
      </c>
      <c r="AJ14" s="19">
        <v>104765.96025312923</v>
      </c>
      <c r="AK14" s="19">
        <v>125761.13357758468</v>
      </c>
      <c r="AL14" s="19">
        <v>146332.52656845516</v>
      </c>
      <c r="AM14" s="19">
        <v>162236.2413434079</v>
      </c>
      <c r="AN14" s="19">
        <v>190442.61448273362</v>
      </c>
      <c r="AO14" s="19">
        <v>212713.0725048634</v>
      </c>
      <c r="AP14" s="19">
        <v>236150.8982178382</v>
      </c>
      <c r="AQ14" s="6">
        <v>9</v>
      </c>
      <c r="AR14" s="9" t="s">
        <v>117</v>
      </c>
      <c r="AS14" s="6">
        <v>9</v>
      </c>
      <c r="AT14" s="20" t="s">
        <v>121</v>
      </c>
      <c r="AU14" s="19">
        <v>262780.89118714095</v>
      </c>
      <c r="AV14" s="19">
        <v>296256.656561069</v>
      </c>
      <c r="AW14" s="19">
        <v>352948.4995683165</v>
      </c>
      <c r="AX14" s="19">
        <v>405561.0209496343</v>
      </c>
      <c r="AY14" s="19">
        <v>471618.5433692733</v>
      </c>
      <c r="AZ14" s="19">
        <v>538823.8310323174</v>
      </c>
      <c r="BA14" s="19">
        <v>617940.1609370031</v>
      </c>
      <c r="BB14" s="19">
        <v>723024.6225594435</v>
      </c>
      <c r="BC14" s="19">
        <v>845553.9979458409</v>
      </c>
      <c r="BD14" s="19">
        <v>992516.5148206129</v>
      </c>
      <c r="BE14" s="19">
        <v>1158857.8440892196</v>
      </c>
      <c r="BF14" s="19">
        <v>1287140.934793925</v>
      </c>
      <c r="BG14" s="19">
        <v>1490030.19682379</v>
      </c>
      <c r="BH14" s="19">
        <v>1656301.8570764351</v>
      </c>
      <c r="BI14" s="19">
        <v>1771117.8627597922</v>
      </c>
      <c r="BJ14" s="19">
        <v>1926342.558544563</v>
      </c>
      <c r="BK14" s="19">
        <v>2080993.2345688466</v>
      </c>
      <c r="BL14" s="19">
        <v>2332955.9069995806</v>
      </c>
      <c r="BM14" s="6">
        <v>9</v>
      </c>
      <c r="BN14" s="9" t="s">
        <v>117</v>
      </c>
      <c r="BO14" s="6">
        <v>9</v>
      </c>
      <c r="BP14" s="20" t="s">
        <v>121</v>
      </c>
      <c r="BQ14" s="19">
        <v>2629197.9055821314</v>
      </c>
      <c r="BR14" s="19">
        <v>3000666.1110055167</v>
      </c>
      <c r="BS14" s="19">
        <v>3501313.150842598</v>
      </c>
      <c r="BT14" s="19">
        <v>4076877.9595609847</v>
      </c>
      <c r="BU14" s="19">
        <v>4705446.638571134</v>
      </c>
      <c r="BV14" s="19">
        <v>5411103.506202185</v>
      </c>
      <c r="BW14" s="19">
        <v>6406834.22089208</v>
      </c>
      <c r="BX14" s="19">
        <v>7434965.199101172</v>
      </c>
      <c r="BY14" s="19">
        <v>8255978.069890164</v>
      </c>
    </row>
    <row r="15" spans="1:77" s="1" customFormat="1" ht="25.5" customHeight="1">
      <c r="A15" s="6">
        <v>10</v>
      </c>
      <c r="B15" s="20" t="s">
        <v>122</v>
      </c>
      <c r="C15" s="28">
        <v>10359.889315781733</v>
      </c>
      <c r="D15" s="28">
        <v>11018.860420270723</v>
      </c>
      <c r="E15" s="28">
        <v>10825.440830075</v>
      </c>
      <c r="F15" s="28">
        <v>11791.255177041769</v>
      </c>
      <c r="G15" s="28">
        <v>11140.630084287863</v>
      </c>
      <c r="H15" s="28">
        <v>11360.756930777492</v>
      </c>
      <c r="I15" s="28">
        <v>13530.398826491604</v>
      </c>
      <c r="J15" s="28">
        <v>13930.88488649689</v>
      </c>
      <c r="K15" s="28">
        <v>15516.498347606692</v>
      </c>
      <c r="L15" s="28">
        <v>16327.126486925346</v>
      </c>
      <c r="M15" s="28">
        <v>17870.49945683646</v>
      </c>
      <c r="N15" s="28">
        <v>18911.726285347875</v>
      </c>
      <c r="O15" s="28">
        <v>20320.96936220461</v>
      </c>
      <c r="P15" s="28">
        <v>23350.410372061753</v>
      </c>
      <c r="Q15" s="28">
        <v>27222.01986479341</v>
      </c>
      <c r="R15" s="28">
        <v>28693.378617402366</v>
      </c>
      <c r="S15" s="28">
        <v>32438.871418860217</v>
      </c>
      <c r="T15" s="28">
        <v>38002.62862312803</v>
      </c>
      <c r="U15" s="6">
        <v>10</v>
      </c>
      <c r="V15" s="9" t="s">
        <v>118</v>
      </c>
      <c r="W15" s="6">
        <v>10</v>
      </c>
      <c r="X15" s="20" t="s">
        <v>122</v>
      </c>
      <c r="Y15" s="19">
        <v>40257.32175582797</v>
      </c>
      <c r="Z15" s="19">
        <v>44333.75925821367</v>
      </c>
      <c r="AA15" s="19">
        <v>47353.90143123522</v>
      </c>
      <c r="AB15" s="19">
        <v>50707.87669151873</v>
      </c>
      <c r="AC15" s="19">
        <v>55912.187902029684</v>
      </c>
      <c r="AD15" s="19">
        <v>68094.872824483</v>
      </c>
      <c r="AE15" s="19">
        <v>80478.94585596299</v>
      </c>
      <c r="AF15" s="19">
        <v>86451.84153836455</v>
      </c>
      <c r="AG15" s="19">
        <v>93188.80729175529</v>
      </c>
      <c r="AH15" s="19">
        <v>105614.80628386792</v>
      </c>
      <c r="AI15" s="19">
        <v>114491.31395095102</v>
      </c>
      <c r="AJ15" s="19">
        <v>125882.11953305628</v>
      </c>
      <c r="AK15" s="19">
        <v>149986.94617750714</v>
      </c>
      <c r="AL15" s="19">
        <v>175845.51180010385</v>
      </c>
      <c r="AM15" s="19">
        <v>196009.7160844334</v>
      </c>
      <c r="AN15" s="19">
        <v>228077.4213976095</v>
      </c>
      <c r="AO15" s="19">
        <v>255186.937495296</v>
      </c>
      <c r="AP15" s="19">
        <v>288095.02915981354</v>
      </c>
      <c r="AQ15" s="6">
        <v>10</v>
      </c>
      <c r="AR15" s="9" t="s">
        <v>118</v>
      </c>
      <c r="AS15" s="6">
        <v>10</v>
      </c>
      <c r="AT15" s="20" t="s">
        <v>122</v>
      </c>
      <c r="AU15" s="19">
        <v>322144.20222938934</v>
      </c>
      <c r="AV15" s="19">
        <v>365591.8125520681</v>
      </c>
      <c r="AW15" s="19">
        <v>432396.83372485737</v>
      </c>
      <c r="AX15" s="19">
        <v>496197.34395818145</v>
      </c>
      <c r="AY15" s="19">
        <v>578667.5734143972</v>
      </c>
      <c r="AZ15" s="19">
        <v>663797.708123848</v>
      </c>
      <c r="BA15" s="19">
        <v>762900.211058017</v>
      </c>
      <c r="BB15" s="19">
        <v>879274.9216271759</v>
      </c>
      <c r="BC15" s="19">
        <v>1032507.8083151657</v>
      </c>
      <c r="BD15" s="19">
        <v>1213241.2755709377</v>
      </c>
      <c r="BE15" s="19">
        <v>1406194.7698024034</v>
      </c>
      <c r="BF15" s="19">
        <v>1559188.5919023834</v>
      </c>
      <c r="BG15" s="19">
        <v>1788409.6666893272</v>
      </c>
      <c r="BH15" s="19">
        <v>2007698.5840373698</v>
      </c>
      <c r="BI15" s="19">
        <v>2154679.7238521473</v>
      </c>
      <c r="BJ15" s="19">
        <v>2335777.219056458</v>
      </c>
      <c r="BK15" s="19">
        <v>2519636.587059185</v>
      </c>
      <c r="BL15" s="19">
        <v>2820794.556993856</v>
      </c>
      <c r="BM15" s="6">
        <v>10</v>
      </c>
      <c r="BN15" s="9" t="s">
        <v>118</v>
      </c>
      <c r="BO15" s="6">
        <v>10</v>
      </c>
      <c r="BP15" s="20" t="s">
        <v>122</v>
      </c>
      <c r="BQ15" s="19">
        <v>3219834</v>
      </c>
      <c r="BR15" s="19">
        <v>3667252.7922759093</v>
      </c>
      <c r="BS15" s="19">
        <v>4261471.926688465</v>
      </c>
      <c r="BT15" s="19">
        <v>4966577.567675377</v>
      </c>
      <c r="BU15" s="19">
        <v>5597140.097393659</v>
      </c>
      <c r="BV15" s="19">
        <v>6439827</v>
      </c>
      <c r="BW15" s="19">
        <v>7702307.503791196</v>
      </c>
      <c r="BX15" s="19">
        <v>8932891.891581943</v>
      </c>
      <c r="BY15" s="19">
        <v>9996515.415417947</v>
      </c>
    </row>
    <row r="16" spans="1:77" s="1" customFormat="1" ht="25.5" customHeight="1">
      <c r="A16" s="6">
        <v>11</v>
      </c>
      <c r="B16" s="40" t="s">
        <v>123</v>
      </c>
      <c r="C16" s="28">
        <v>9828.641577032673</v>
      </c>
      <c r="D16" s="28">
        <v>10442.51991786269</v>
      </c>
      <c r="E16" s="28">
        <v>10240.86049477763</v>
      </c>
      <c r="F16" s="28">
        <v>11234.674579731529</v>
      </c>
      <c r="G16" s="28">
        <v>10635.02688698427</v>
      </c>
      <c r="H16" s="28">
        <v>10818.67747100867</v>
      </c>
      <c r="I16" s="28">
        <v>12944.332620405608</v>
      </c>
      <c r="J16" s="28">
        <v>13276.685034966285</v>
      </c>
      <c r="K16" s="28">
        <v>14802.128034393772</v>
      </c>
      <c r="L16" s="28">
        <v>15563.96430637308</v>
      </c>
      <c r="M16" s="28">
        <v>17062.237658076938</v>
      </c>
      <c r="N16" s="28">
        <v>18015.895101775743</v>
      </c>
      <c r="O16" s="28">
        <v>19350.366101147585</v>
      </c>
      <c r="P16" s="28">
        <v>22265.676827090912</v>
      </c>
      <c r="Q16" s="28">
        <v>25981.90306967687</v>
      </c>
      <c r="R16" s="28">
        <v>27300.48430714661</v>
      </c>
      <c r="S16" s="28">
        <v>30805.762560196243</v>
      </c>
      <c r="T16" s="28">
        <v>36135.648002051414</v>
      </c>
      <c r="U16" s="6">
        <v>11</v>
      </c>
      <c r="V16" s="9" t="s">
        <v>119</v>
      </c>
      <c r="W16" s="6">
        <v>11</v>
      </c>
      <c r="X16" s="40" t="s">
        <v>123</v>
      </c>
      <c r="Y16" s="19">
        <v>38258.52869212272</v>
      </c>
      <c r="Z16" s="19">
        <v>42034.7187741294</v>
      </c>
      <c r="AA16" s="19">
        <v>44549.847493248795</v>
      </c>
      <c r="AB16" s="19">
        <v>47630.26521468717</v>
      </c>
      <c r="AC16" s="19">
        <v>52487.011608837165</v>
      </c>
      <c r="AD16" s="19">
        <v>63982.96224196961</v>
      </c>
      <c r="AE16" s="19">
        <v>75182.37622912742</v>
      </c>
      <c r="AF16" s="19">
        <v>80189.2613958429</v>
      </c>
      <c r="AG16" s="19">
        <v>86381.57806300119</v>
      </c>
      <c r="AH16" s="19">
        <v>98286.6536386086</v>
      </c>
      <c r="AI16" s="19">
        <v>106380.41491147123</v>
      </c>
      <c r="AJ16" s="19">
        <v>115994.96025312923</v>
      </c>
      <c r="AK16" s="19">
        <v>138565.1335775847</v>
      </c>
      <c r="AL16" s="19">
        <v>161924.52656845516</v>
      </c>
      <c r="AM16" s="19">
        <v>179895.2413434079</v>
      </c>
      <c r="AN16" s="19">
        <v>210107.61448273362</v>
      </c>
      <c r="AO16" s="19">
        <v>234211.0725048634</v>
      </c>
      <c r="AP16" s="19">
        <v>262957.8982178382</v>
      </c>
      <c r="AQ16" s="6">
        <v>11</v>
      </c>
      <c r="AR16" s="9" t="s">
        <v>119</v>
      </c>
      <c r="AS16" s="6">
        <v>11</v>
      </c>
      <c r="AT16" s="40" t="s">
        <v>123</v>
      </c>
      <c r="AU16" s="19">
        <v>293805.89118714095</v>
      </c>
      <c r="AV16" s="19">
        <v>332399.656561069</v>
      </c>
      <c r="AW16" s="19">
        <v>393546.4995683165</v>
      </c>
      <c r="AX16" s="19">
        <v>450949.0209496343</v>
      </c>
      <c r="AY16" s="19">
        <v>526017.5433692733</v>
      </c>
      <c r="AZ16" s="19">
        <v>599170.8310323174</v>
      </c>
      <c r="BA16" s="19">
        <v>688762.1609370031</v>
      </c>
      <c r="BB16" s="19">
        <v>796418.6225594435</v>
      </c>
      <c r="BC16" s="19">
        <v>935758.9979458409</v>
      </c>
      <c r="BD16" s="19">
        <v>1100655.514820613</v>
      </c>
      <c r="BE16" s="19">
        <v>1276346.8440892196</v>
      </c>
      <c r="BF16" s="19">
        <v>1411921.934793925</v>
      </c>
      <c r="BG16" s="19">
        <v>1624669.19682379</v>
      </c>
      <c r="BH16" s="19">
        <v>1821226.8570764351</v>
      </c>
      <c r="BI16" s="19">
        <v>1947787.862759792</v>
      </c>
      <c r="BJ16" s="19">
        <v>2106927.5585445627</v>
      </c>
      <c r="BK16" s="19">
        <v>2273456.234568847</v>
      </c>
      <c r="BL16" s="19">
        <v>2548639.9069995806</v>
      </c>
      <c r="BM16" s="6">
        <v>11</v>
      </c>
      <c r="BN16" s="9" t="s">
        <v>119</v>
      </c>
      <c r="BO16" s="6">
        <v>11</v>
      </c>
      <c r="BP16" s="40" t="s">
        <v>123</v>
      </c>
      <c r="BQ16" s="19">
        <f aca="true" t="shared" si="0" ref="BQ16:BW16">+BQ11+BQ12</f>
        <v>2899942.9055821314</v>
      </c>
      <c r="BR16" s="19">
        <f t="shared" si="0"/>
        <v>3303532.1110055167</v>
      </c>
      <c r="BS16" s="19">
        <f t="shared" si="0"/>
        <v>3842743.150842598</v>
      </c>
      <c r="BT16" s="19">
        <f t="shared" si="0"/>
        <v>4481881.959560985</v>
      </c>
      <c r="BU16" s="19">
        <f t="shared" si="0"/>
        <v>5031942.638571134</v>
      </c>
      <c r="BV16" s="19">
        <f t="shared" si="0"/>
        <v>5780027.506202185</v>
      </c>
      <c r="BW16" s="19">
        <f t="shared" si="0"/>
        <v>6942089.22089208</v>
      </c>
      <c r="BX16" s="19">
        <f>+BX11+BX12</f>
        <v>8052996.199101172</v>
      </c>
      <c r="BY16" s="19">
        <f>+BY11+BY12</f>
        <v>8980383.069890164</v>
      </c>
    </row>
    <row r="17" spans="1:77" s="30" customFormat="1" ht="25.5" customHeight="1">
      <c r="A17" s="26">
        <v>12</v>
      </c>
      <c r="B17" s="27" t="s">
        <v>76</v>
      </c>
      <c r="C17" s="28">
        <v>10046.994083779766</v>
      </c>
      <c r="D17" s="28">
        <v>11024.420510095735</v>
      </c>
      <c r="E17" s="28">
        <v>10998.678955104366</v>
      </c>
      <c r="F17" s="28">
        <v>11967.906439692446</v>
      </c>
      <c r="G17" s="19">
        <v>11138.479158673716</v>
      </c>
      <c r="H17" s="19">
        <v>11140.697908152955</v>
      </c>
      <c r="I17" s="19">
        <v>13139.940938710712</v>
      </c>
      <c r="J17" s="19">
        <v>13329.113015934376</v>
      </c>
      <c r="K17" s="19">
        <v>15131.050737312313</v>
      </c>
      <c r="L17" s="19">
        <v>15729.52530255328</v>
      </c>
      <c r="M17" s="19">
        <v>16995.880496290803</v>
      </c>
      <c r="N17" s="19">
        <v>17772.11461655421</v>
      </c>
      <c r="O17" s="19">
        <v>18717.14058578764</v>
      </c>
      <c r="P17" s="19">
        <v>20780.152073199104</v>
      </c>
      <c r="Q17" s="19">
        <v>24463.356925724118</v>
      </c>
      <c r="R17" s="19">
        <v>25822.027117433485</v>
      </c>
      <c r="S17" s="19">
        <v>30073.08109149347</v>
      </c>
      <c r="T17" s="19">
        <v>35838.0520813155</v>
      </c>
      <c r="U17" s="26">
        <v>12</v>
      </c>
      <c r="V17" s="29" t="s">
        <v>22</v>
      </c>
      <c r="W17" s="26">
        <v>12</v>
      </c>
      <c r="X17" s="27" t="s">
        <v>76</v>
      </c>
      <c r="Y17" s="19">
        <v>35854.72288121378</v>
      </c>
      <c r="Z17" s="19">
        <v>38785.65788832916</v>
      </c>
      <c r="AA17" s="19">
        <v>41148.74377390956</v>
      </c>
      <c r="AB17" s="19">
        <v>44380.79510418752</v>
      </c>
      <c r="AC17" s="19">
        <v>48915.25267651817</v>
      </c>
      <c r="AD17" s="19">
        <v>58967.745015177665</v>
      </c>
      <c r="AE17" s="19">
        <v>71442.71296405517</v>
      </c>
      <c r="AF17" s="19">
        <v>73062.90632916872</v>
      </c>
      <c r="AG17" s="19">
        <v>75961.54166148118</v>
      </c>
      <c r="AH17" s="19">
        <v>87472.7289912397</v>
      </c>
      <c r="AI17" s="19">
        <v>95132.96154449681</v>
      </c>
      <c r="AJ17" s="19">
        <v>103303.73734463858</v>
      </c>
      <c r="AK17" s="19">
        <v>125128.94018646076</v>
      </c>
      <c r="AL17" s="19">
        <v>144186.7902451694</v>
      </c>
      <c r="AM17" s="19">
        <v>155269.74640254097</v>
      </c>
      <c r="AN17" s="19">
        <v>183398.59545589818</v>
      </c>
      <c r="AO17" s="19">
        <v>201630.19899464858</v>
      </c>
      <c r="AP17" s="19">
        <v>221274.65282477773</v>
      </c>
      <c r="AQ17" s="26">
        <v>12</v>
      </c>
      <c r="AR17" s="29" t="s">
        <v>22</v>
      </c>
      <c r="AS17" s="26">
        <v>12</v>
      </c>
      <c r="AT17" s="27" t="s">
        <v>76</v>
      </c>
      <c r="AU17" s="19">
        <v>245278.52082830566</v>
      </c>
      <c r="AV17" s="19">
        <v>274063.78262765746</v>
      </c>
      <c r="AW17" s="19">
        <v>315430.2887252382</v>
      </c>
      <c r="AX17" s="19">
        <v>357391.73399418866</v>
      </c>
      <c r="AY17" s="19">
        <v>408582.5508568213</v>
      </c>
      <c r="AZ17" s="19">
        <v>470757.3410024295</v>
      </c>
      <c r="BA17" s="19">
        <v>528167.4081521122</v>
      </c>
      <c r="BB17" s="19">
        <v>605824.1617782491</v>
      </c>
      <c r="BC17" s="19">
        <v>697177.0194458122</v>
      </c>
      <c r="BD17" s="19">
        <v>801805.0434573699</v>
      </c>
      <c r="BE17" s="19">
        <v>943642.2928418763</v>
      </c>
      <c r="BF17" s="19">
        <v>1022401.4031112866</v>
      </c>
      <c r="BG17" s="19">
        <v>1177600.29861426</v>
      </c>
      <c r="BH17" s="19">
        <v>1316435.289994164</v>
      </c>
      <c r="BI17" s="19">
        <v>1412970.1078868716</v>
      </c>
      <c r="BJ17" s="19">
        <v>1534777.9009228167</v>
      </c>
      <c r="BK17" s="19">
        <v>1621546.3663101862</v>
      </c>
      <c r="BL17" s="19">
        <v>1775365.8339688391</v>
      </c>
      <c r="BM17" s="26">
        <v>12</v>
      </c>
      <c r="BN17" s="29" t="s">
        <v>22</v>
      </c>
      <c r="BO17" s="26">
        <v>12</v>
      </c>
      <c r="BP17" s="27" t="s">
        <v>76</v>
      </c>
      <c r="BQ17" s="19">
        <v>1925592</v>
      </c>
      <c r="BR17" s="19">
        <v>2159537</v>
      </c>
      <c r="BS17" s="19">
        <v>2488688</v>
      </c>
      <c r="BT17" s="19">
        <v>2850394</v>
      </c>
      <c r="BU17" s="19">
        <v>3257945</v>
      </c>
      <c r="BV17" s="19">
        <v>3721454</v>
      </c>
      <c r="BW17" s="19">
        <v>4384396</v>
      </c>
      <c r="BX17" s="19">
        <v>5167446</v>
      </c>
      <c r="BY17" s="19">
        <v>5808733</v>
      </c>
    </row>
    <row r="18" spans="1:77" s="30" customFormat="1" ht="25.5" customHeight="1">
      <c r="A18" s="6">
        <v>13</v>
      </c>
      <c r="B18" s="27" t="s">
        <v>104</v>
      </c>
      <c r="C18" s="28">
        <v>9393.994083779766</v>
      </c>
      <c r="D18" s="28">
        <v>10307.420510095735</v>
      </c>
      <c r="E18" s="28">
        <v>10283.678955104366</v>
      </c>
      <c r="F18" s="28">
        <v>11189.906439692446</v>
      </c>
      <c r="G18" s="19">
        <v>10414.479158673716</v>
      </c>
      <c r="H18" s="19">
        <v>10416.697908152955</v>
      </c>
      <c r="I18" s="19">
        <v>12285.940938710712</v>
      </c>
      <c r="J18" s="19">
        <v>12462.113015934376</v>
      </c>
      <c r="K18" s="19">
        <v>14148.050737312313</v>
      </c>
      <c r="L18" s="19">
        <v>14706.52530255328</v>
      </c>
      <c r="M18" s="19">
        <v>15891.245848029896</v>
      </c>
      <c r="N18" s="19">
        <v>16617.02920732258</v>
      </c>
      <c r="O18" s="19">
        <v>17500.633914542</v>
      </c>
      <c r="P18" s="19">
        <v>19429.56150031316</v>
      </c>
      <c r="Q18" s="19">
        <v>22873.379185010665</v>
      </c>
      <c r="R18" s="19">
        <v>24143.74361523571</v>
      </c>
      <c r="S18" s="19">
        <v>28118.503488945986</v>
      </c>
      <c r="T18" s="19">
        <v>33508.784464739845</v>
      </c>
      <c r="U18" s="6">
        <v>13</v>
      </c>
      <c r="V18" s="29" t="s">
        <v>103</v>
      </c>
      <c r="W18" s="6">
        <v>13</v>
      </c>
      <c r="X18" s="27" t="s">
        <v>104</v>
      </c>
      <c r="Y18" s="19">
        <v>33524.371758362235</v>
      </c>
      <c r="Z18" s="19">
        <v>36264.81281834925</v>
      </c>
      <c r="AA18" s="19">
        <v>38474.31168932349</v>
      </c>
      <c r="AB18" s="19">
        <v>41496.29824036497</v>
      </c>
      <c r="AC18" s="19">
        <v>45736.04210565593</v>
      </c>
      <c r="AD18" s="19">
        <v>55135.18015995905</v>
      </c>
      <c r="AE18" s="19">
        <v>66799.34681876618</v>
      </c>
      <c r="AF18" s="19">
        <v>68314.23691769253</v>
      </c>
      <c r="AG18" s="19">
        <v>71024.47759628615</v>
      </c>
      <c r="AH18" s="19">
        <v>81787.50384254867</v>
      </c>
      <c r="AI18" s="19">
        <v>88949.86526203837</v>
      </c>
      <c r="AJ18" s="19">
        <v>96589.58754871384</v>
      </c>
      <c r="AK18" s="19">
        <v>118068.46143646375</v>
      </c>
      <c r="AL18" s="19">
        <v>135675.91234140273</v>
      </c>
      <c r="AM18" s="19">
        <v>149773.31089334277</v>
      </c>
      <c r="AN18" s="19">
        <v>175357.25968473958</v>
      </c>
      <c r="AO18" s="19">
        <v>194036.90059174006</v>
      </c>
      <c r="AP18" s="19">
        <v>214153.6566119598</v>
      </c>
      <c r="AQ18" s="6">
        <v>13</v>
      </c>
      <c r="AR18" s="29" t="s">
        <v>103</v>
      </c>
      <c r="AS18" s="6">
        <v>13</v>
      </c>
      <c r="AT18" s="27" t="s">
        <v>104</v>
      </c>
      <c r="AU18" s="19">
        <v>240208.7687648228</v>
      </c>
      <c r="AV18" s="19">
        <v>266648.92115328996</v>
      </c>
      <c r="AW18" s="19">
        <v>310496.97324535344</v>
      </c>
      <c r="AX18" s="19">
        <v>346806.59476900246</v>
      </c>
      <c r="AY18" s="19">
        <v>398529.2018655657</v>
      </c>
      <c r="AZ18" s="19">
        <v>457735.47527267836</v>
      </c>
      <c r="BA18" s="19">
        <v>516117.52727282187</v>
      </c>
      <c r="BB18" s="19">
        <v>591308.4991990479</v>
      </c>
      <c r="BC18" s="19">
        <v>687153.6561011019</v>
      </c>
      <c r="BD18" s="19">
        <v>792014.917253403</v>
      </c>
      <c r="BE18" s="19">
        <v>928628.5983590549</v>
      </c>
      <c r="BF18" s="19">
        <v>1018558.8826902364</v>
      </c>
      <c r="BG18" s="19">
        <v>1166300.3910789646</v>
      </c>
      <c r="BH18" s="19">
        <v>1312537.289994164</v>
      </c>
      <c r="BI18" s="19">
        <v>1406661.1078868716</v>
      </c>
      <c r="BJ18" s="19">
        <v>1531671.9009228167</v>
      </c>
      <c r="BK18" s="19">
        <v>1620293.3663101862</v>
      </c>
      <c r="BL18" s="19">
        <v>1771304.8339688391</v>
      </c>
      <c r="BM18" s="6">
        <v>13</v>
      </c>
      <c r="BN18" s="29" t="s">
        <v>103</v>
      </c>
      <c r="BO18" s="6">
        <v>13</v>
      </c>
      <c r="BP18" s="27" t="s">
        <v>104</v>
      </c>
      <c r="BQ18" s="19">
        <v>1917508</v>
      </c>
      <c r="BR18" s="19">
        <v>2152702</v>
      </c>
      <c r="BS18" s="19">
        <v>2476667</v>
      </c>
      <c r="BT18" s="19">
        <v>2840727</v>
      </c>
      <c r="BU18" s="19">
        <v>3249284</v>
      </c>
      <c r="BV18" s="19">
        <v>3707566</v>
      </c>
      <c r="BW18" s="19">
        <v>4360323</v>
      </c>
      <c r="BX18" s="19">
        <v>5141896</v>
      </c>
      <c r="BY18" s="19">
        <v>5772059</v>
      </c>
    </row>
    <row r="19" spans="1:77" s="1" customFormat="1" ht="25.5" customHeight="1">
      <c r="A19" s="6">
        <v>14</v>
      </c>
      <c r="B19" s="7" t="s">
        <v>33</v>
      </c>
      <c r="C19" s="19">
        <v>608</v>
      </c>
      <c r="D19" s="19">
        <v>638</v>
      </c>
      <c r="E19" s="19">
        <v>661</v>
      </c>
      <c r="F19" s="19">
        <v>698</v>
      </c>
      <c r="G19" s="19">
        <v>728</v>
      </c>
      <c r="H19" s="19">
        <v>780</v>
      </c>
      <c r="I19" s="19">
        <v>860</v>
      </c>
      <c r="J19" s="19">
        <v>1005</v>
      </c>
      <c r="K19" s="19">
        <v>1078</v>
      </c>
      <c r="L19" s="19">
        <v>1136</v>
      </c>
      <c r="M19" s="19">
        <v>1240</v>
      </c>
      <c r="N19" s="19">
        <v>1377</v>
      </c>
      <c r="O19" s="19">
        <v>1670</v>
      </c>
      <c r="P19" s="19">
        <v>2146</v>
      </c>
      <c r="Q19" s="19">
        <v>2313</v>
      </c>
      <c r="R19" s="19">
        <v>2665</v>
      </c>
      <c r="S19" s="19">
        <v>2921</v>
      </c>
      <c r="T19" s="19">
        <v>3265</v>
      </c>
      <c r="U19" s="6">
        <v>14</v>
      </c>
      <c r="V19" s="9" t="s">
        <v>21</v>
      </c>
      <c r="W19" s="6">
        <v>14</v>
      </c>
      <c r="X19" s="7" t="s">
        <v>33</v>
      </c>
      <c r="Y19" s="19">
        <v>3576</v>
      </c>
      <c r="Z19" s="19">
        <v>4008</v>
      </c>
      <c r="AA19" s="19">
        <v>4479</v>
      </c>
      <c r="AB19" s="19">
        <v>5185</v>
      </c>
      <c r="AC19" s="19">
        <v>5514</v>
      </c>
      <c r="AD19" s="19">
        <v>6045</v>
      </c>
      <c r="AE19" s="19">
        <v>7334</v>
      </c>
      <c r="AF19" s="19">
        <v>8645</v>
      </c>
      <c r="AG19" s="19">
        <v>9602</v>
      </c>
      <c r="AH19" s="19">
        <v>10245</v>
      </c>
      <c r="AI19" s="19">
        <v>11373</v>
      </c>
      <c r="AJ19" s="19">
        <v>13074</v>
      </c>
      <c r="AK19" s="19">
        <v>15179</v>
      </c>
      <c r="AL19" s="19">
        <v>17785</v>
      </c>
      <c r="AM19" s="19">
        <v>21022</v>
      </c>
      <c r="AN19" s="19">
        <v>24288</v>
      </c>
      <c r="AO19" s="19">
        <v>27927</v>
      </c>
      <c r="AP19" s="19">
        <v>33257</v>
      </c>
      <c r="AQ19" s="6">
        <v>14</v>
      </c>
      <c r="AR19" s="9" t="s">
        <v>21</v>
      </c>
      <c r="AS19" s="6">
        <v>14</v>
      </c>
      <c r="AT19" s="7" t="s">
        <v>33</v>
      </c>
      <c r="AU19" s="19">
        <v>39322</v>
      </c>
      <c r="AV19" s="19">
        <v>46160</v>
      </c>
      <c r="AW19" s="19">
        <v>53280</v>
      </c>
      <c r="AX19" s="19">
        <v>60997</v>
      </c>
      <c r="AY19" s="19">
        <v>69525</v>
      </c>
      <c r="AZ19" s="19">
        <v>78458</v>
      </c>
      <c r="BA19" s="19">
        <v>88846</v>
      </c>
      <c r="BB19" s="19">
        <v>103066</v>
      </c>
      <c r="BC19" s="19">
        <v>114672</v>
      </c>
      <c r="BD19" s="19">
        <v>135883</v>
      </c>
      <c r="BE19" s="19">
        <v>154089</v>
      </c>
      <c r="BF19" s="19">
        <v>182245</v>
      </c>
      <c r="BG19" s="19">
        <v>225716</v>
      </c>
      <c r="BH19" s="19">
        <v>258867.79838131752</v>
      </c>
      <c r="BI19" s="19">
        <v>273399.6063531706</v>
      </c>
      <c r="BJ19" s="19">
        <v>291189.36624767544</v>
      </c>
      <c r="BK19" s="19">
        <v>301573.3032509458</v>
      </c>
      <c r="BL19" s="19">
        <v>324783.17815680645</v>
      </c>
      <c r="BM19" s="6">
        <v>14</v>
      </c>
      <c r="BN19" s="9" t="s">
        <v>21</v>
      </c>
      <c r="BO19" s="6">
        <v>14</v>
      </c>
      <c r="BP19" s="7" t="s">
        <v>33</v>
      </c>
      <c r="BQ19" s="19">
        <v>354518</v>
      </c>
      <c r="BR19" s="19">
        <v>401619</v>
      </c>
      <c r="BS19" s="19">
        <v>443477</v>
      </c>
      <c r="BT19" s="19">
        <v>513021</v>
      </c>
      <c r="BU19" s="19">
        <v>615333</v>
      </c>
      <c r="BV19" s="19">
        <v>771151</v>
      </c>
      <c r="BW19" s="19">
        <v>890136</v>
      </c>
      <c r="BX19" s="19">
        <v>1025895</v>
      </c>
      <c r="BY19" s="19">
        <v>1189132</v>
      </c>
    </row>
    <row r="20" spans="1:77" s="1" customFormat="1" ht="25.5" customHeight="1">
      <c r="A20" s="6">
        <v>15</v>
      </c>
      <c r="B20" s="23" t="s">
        <v>99</v>
      </c>
      <c r="C20" s="19">
        <v>736</v>
      </c>
      <c r="D20" s="19">
        <v>846</v>
      </c>
      <c r="E20" s="19">
        <v>715</v>
      </c>
      <c r="F20" s="19">
        <v>644</v>
      </c>
      <c r="G20" s="19">
        <v>705</v>
      </c>
      <c r="H20" s="19">
        <v>757</v>
      </c>
      <c r="I20" s="19">
        <v>767</v>
      </c>
      <c r="J20" s="19">
        <v>800</v>
      </c>
      <c r="K20" s="19">
        <v>719</v>
      </c>
      <c r="L20" s="19">
        <v>779</v>
      </c>
      <c r="M20" s="19">
        <v>787</v>
      </c>
      <c r="N20" s="19">
        <v>804</v>
      </c>
      <c r="O20" s="19">
        <v>837</v>
      </c>
      <c r="P20" s="19">
        <v>987</v>
      </c>
      <c r="Q20" s="19">
        <v>1002</v>
      </c>
      <c r="R20" s="19">
        <v>938</v>
      </c>
      <c r="S20" s="19">
        <v>1330</v>
      </c>
      <c r="T20" s="19">
        <v>1517</v>
      </c>
      <c r="U20" s="6">
        <v>15</v>
      </c>
      <c r="V20" s="37" t="s">
        <v>101</v>
      </c>
      <c r="W20" s="6">
        <v>15</v>
      </c>
      <c r="X20" s="23" t="s">
        <v>99</v>
      </c>
      <c r="Y20" s="19">
        <v>1608</v>
      </c>
      <c r="Z20" s="19">
        <v>1628</v>
      </c>
      <c r="AA20" s="19">
        <v>1771</v>
      </c>
      <c r="AB20" s="19">
        <v>1838</v>
      </c>
      <c r="AC20" s="19">
        <v>2225</v>
      </c>
      <c r="AD20" s="19">
        <v>2830</v>
      </c>
      <c r="AE20" s="19">
        <v>3835</v>
      </c>
      <c r="AF20" s="19">
        <v>4812</v>
      </c>
      <c r="AG20" s="19">
        <v>6139</v>
      </c>
      <c r="AH20" s="19">
        <v>6640</v>
      </c>
      <c r="AI20" s="19">
        <v>7115</v>
      </c>
      <c r="AJ20" s="19">
        <v>8340</v>
      </c>
      <c r="AK20" s="19">
        <v>9029</v>
      </c>
      <c r="AL20" s="19">
        <v>10256</v>
      </c>
      <c r="AM20" s="19">
        <v>11563</v>
      </c>
      <c r="AN20" s="19">
        <v>13139</v>
      </c>
      <c r="AO20" s="19">
        <v>15846</v>
      </c>
      <c r="AP20" s="19">
        <v>14951</v>
      </c>
      <c r="AQ20" s="6">
        <v>15</v>
      </c>
      <c r="AR20" s="37" t="s">
        <v>101</v>
      </c>
      <c r="AS20" s="6">
        <v>15</v>
      </c>
      <c r="AT20" s="23" t="s">
        <v>99</v>
      </c>
      <c r="AU20" s="19">
        <v>16543</v>
      </c>
      <c r="AV20" s="19">
        <v>20281</v>
      </c>
      <c r="AW20" s="19">
        <v>25913</v>
      </c>
      <c r="AX20" s="19">
        <v>34609</v>
      </c>
      <c r="AY20" s="19">
        <v>40635</v>
      </c>
      <c r="AZ20" s="19">
        <v>56254</v>
      </c>
      <c r="BA20" s="19">
        <v>67312</v>
      </c>
      <c r="BB20" s="8">
        <v>86147</v>
      </c>
      <c r="BC20" s="8">
        <v>101607</v>
      </c>
      <c r="BD20" s="8">
        <v>130733</v>
      </c>
      <c r="BE20" s="8">
        <v>144854</v>
      </c>
      <c r="BF20" s="8">
        <v>165203</v>
      </c>
      <c r="BG20" s="8">
        <v>195280</v>
      </c>
      <c r="BH20" s="8">
        <v>227697</v>
      </c>
      <c r="BI20" s="8">
        <v>278126</v>
      </c>
      <c r="BJ20" s="8">
        <v>290757</v>
      </c>
      <c r="BK20" s="8">
        <v>355556</v>
      </c>
      <c r="BL20" s="8">
        <v>417425</v>
      </c>
      <c r="BM20" s="6">
        <v>15</v>
      </c>
      <c r="BN20" s="37" t="s">
        <v>101</v>
      </c>
      <c r="BO20" s="6">
        <v>15</v>
      </c>
      <c r="BP20" s="23" t="s">
        <v>99</v>
      </c>
      <c r="BQ20" s="19">
        <v>569051</v>
      </c>
      <c r="BR20" s="19">
        <v>712087</v>
      </c>
      <c r="BS20" s="19">
        <v>904872</v>
      </c>
      <c r="BT20" s="19">
        <v>1018907</v>
      </c>
      <c r="BU20" s="19">
        <v>1328765</v>
      </c>
      <c r="BV20" s="19">
        <v>1298780</v>
      </c>
      <c r="BW20" s="19">
        <v>1710193</v>
      </c>
      <c r="BX20" s="19">
        <v>2150326</v>
      </c>
      <c r="BY20" s="19">
        <v>2426807</v>
      </c>
    </row>
    <row r="21" spans="1:77" s="1" customFormat="1" ht="25.5" customHeight="1">
      <c r="A21" s="6">
        <v>16</v>
      </c>
      <c r="B21" s="23" t="s">
        <v>100</v>
      </c>
      <c r="C21" s="19">
        <v>711</v>
      </c>
      <c r="D21" s="19">
        <v>1038</v>
      </c>
      <c r="E21" s="19">
        <v>702</v>
      </c>
      <c r="F21" s="19">
        <v>652</v>
      </c>
      <c r="G21" s="19">
        <v>750</v>
      </c>
      <c r="H21" s="19">
        <v>839</v>
      </c>
      <c r="I21" s="19">
        <v>1174</v>
      </c>
      <c r="J21" s="19">
        <v>1304</v>
      </c>
      <c r="K21" s="19">
        <v>1104</v>
      </c>
      <c r="L21" s="19">
        <v>1010</v>
      </c>
      <c r="M21" s="19">
        <v>1205</v>
      </c>
      <c r="N21" s="19">
        <v>1113</v>
      </c>
      <c r="O21" s="19">
        <v>1211</v>
      </c>
      <c r="P21" s="19">
        <v>1362</v>
      </c>
      <c r="Q21" s="19">
        <v>1529</v>
      </c>
      <c r="R21" s="19">
        <v>1478</v>
      </c>
      <c r="S21" s="19">
        <v>2142</v>
      </c>
      <c r="T21" s="19">
        <v>2236</v>
      </c>
      <c r="U21" s="6">
        <v>16</v>
      </c>
      <c r="V21" s="37" t="s">
        <v>102</v>
      </c>
      <c r="W21" s="6">
        <v>16</v>
      </c>
      <c r="X21" s="23" t="s">
        <v>100</v>
      </c>
      <c r="Y21" s="19">
        <v>1968</v>
      </c>
      <c r="Z21" s="19">
        <v>1767</v>
      </c>
      <c r="AA21" s="19">
        <v>1816</v>
      </c>
      <c r="AB21" s="19">
        <v>2006</v>
      </c>
      <c r="AC21" s="19">
        <v>2049</v>
      </c>
      <c r="AD21" s="19">
        <v>3176</v>
      </c>
      <c r="AE21" s="19">
        <v>4779</v>
      </c>
      <c r="AF21" s="19">
        <v>5664</v>
      </c>
      <c r="AG21" s="19">
        <v>5614</v>
      </c>
      <c r="AH21" s="19">
        <v>6517</v>
      </c>
      <c r="AI21" s="19">
        <v>7423</v>
      </c>
      <c r="AJ21" s="19">
        <v>10094</v>
      </c>
      <c r="AK21" s="19">
        <v>13596</v>
      </c>
      <c r="AL21" s="19">
        <v>14809</v>
      </c>
      <c r="AM21" s="19">
        <v>15736</v>
      </c>
      <c r="AN21" s="19">
        <v>17675</v>
      </c>
      <c r="AO21" s="19">
        <v>19484</v>
      </c>
      <c r="AP21" s="19">
        <v>21754</v>
      </c>
      <c r="AQ21" s="6">
        <v>16</v>
      </c>
      <c r="AR21" s="37" t="s">
        <v>102</v>
      </c>
      <c r="AS21" s="6">
        <v>16</v>
      </c>
      <c r="AT21" s="23" t="s">
        <v>100</v>
      </c>
      <c r="AU21" s="19">
        <v>22359</v>
      </c>
      <c r="AV21" s="19">
        <v>25259</v>
      </c>
      <c r="AW21" s="19">
        <v>32010</v>
      </c>
      <c r="AX21" s="19">
        <v>40212</v>
      </c>
      <c r="AY21" s="19">
        <v>48698</v>
      </c>
      <c r="AZ21" s="19">
        <v>56249</v>
      </c>
      <c r="BA21" s="19">
        <v>73000</v>
      </c>
      <c r="BB21" s="8">
        <v>85999</v>
      </c>
      <c r="BC21" s="8">
        <v>104710</v>
      </c>
      <c r="BD21" s="8">
        <v>144953</v>
      </c>
      <c r="BE21" s="8">
        <v>161022</v>
      </c>
      <c r="BF21" s="8">
        <v>184333</v>
      </c>
      <c r="BG21" s="8">
        <v>224745</v>
      </c>
      <c r="BH21" s="11">
        <v>265702</v>
      </c>
      <c r="BI21" s="11">
        <v>297523</v>
      </c>
      <c r="BJ21" s="8">
        <v>311050</v>
      </c>
      <c r="BK21" s="8">
        <v>379981</v>
      </c>
      <c r="BL21" s="8">
        <v>436878</v>
      </c>
      <c r="BM21" s="6">
        <v>16</v>
      </c>
      <c r="BN21" s="37" t="s">
        <v>102</v>
      </c>
      <c r="BO21" s="6">
        <v>16</v>
      </c>
      <c r="BP21" s="23" t="s">
        <v>100</v>
      </c>
      <c r="BQ21" s="19">
        <v>625945</v>
      </c>
      <c r="BR21" s="19">
        <v>813466</v>
      </c>
      <c r="BS21" s="19">
        <v>1040535</v>
      </c>
      <c r="BT21" s="19">
        <v>1219108.91</v>
      </c>
      <c r="BU21" s="19">
        <v>1614040</v>
      </c>
      <c r="BV21" s="19">
        <v>1647139</v>
      </c>
      <c r="BW21" s="19">
        <v>2050182</v>
      </c>
      <c r="BX21" s="19">
        <v>2721947</v>
      </c>
      <c r="BY21" s="19">
        <v>3108430</v>
      </c>
    </row>
    <row r="22" spans="1:77" s="1" customFormat="1" ht="25.5" customHeight="1">
      <c r="A22" s="6">
        <v>17</v>
      </c>
      <c r="B22" s="7" t="s">
        <v>136</v>
      </c>
      <c r="C22" s="19">
        <v>967.7800276542762</v>
      </c>
      <c r="D22" s="19">
        <v>1261.9593238801872</v>
      </c>
      <c r="E22" s="19">
        <v>919.692230840312</v>
      </c>
      <c r="F22" s="19">
        <v>929.8483028282449</v>
      </c>
      <c r="G22" s="19">
        <v>1120.8047268657235</v>
      </c>
      <c r="H22" s="19">
        <v>1460.9196262450614</v>
      </c>
      <c r="I22" s="19">
        <v>2055.583833749408</v>
      </c>
      <c r="J22" s="19">
        <v>1958.2770538569075</v>
      </c>
      <c r="K22" s="19">
        <v>1826.1362888937108</v>
      </c>
      <c r="L22" s="19">
        <v>2034.2942021505728</v>
      </c>
      <c r="M22" s="19">
        <v>2560.2669197420155</v>
      </c>
      <c r="N22" s="19">
        <v>2556.0140927734683</v>
      </c>
      <c r="O22" s="19">
        <v>3052.9611944133594</v>
      </c>
      <c r="P22" s="19">
        <v>3351.902177524609</v>
      </c>
      <c r="Q22" s="19">
        <v>3957.678808315477</v>
      </c>
      <c r="R22" s="19">
        <v>4684.6091759652445</v>
      </c>
      <c r="S22" s="19">
        <v>5449.154644098362</v>
      </c>
      <c r="T22" s="19">
        <v>5465.728268898084</v>
      </c>
      <c r="U22" s="6">
        <v>17</v>
      </c>
      <c r="V22" s="9" t="s">
        <v>140</v>
      </c>
      <c r="W22" s="6">
        <v>17</v>
      </c>
      <c r="X22" s="7" t="s">
        <v>136</v>
      </c>
      <c r="Y22" s="19">
        <v>5296.873206842377</v>
      </c>
      <c r="Z22" s="19">
        <v>6525.962818552414</v>
      </c>
      <c r="AA22" s="19">
        <v>7214.649811976687</v>
      </c>
      <c r="AB22" s="19">
        <v>8164.903412108508</v>
      </c>
      <c r="AC22" s="19">
        <v>8249.10918708252</v>
      </c>
      <c r="AD22" s="19">
        <v>11858.421744262927</v>
      </c>
      <c r="AE22" s="19">
        <v>14135.298498427168</v>
      </c>
      <c r="AF22" s="19">
        <v>14948.627769589391</v>
      </c>
      <c r="AG22" s="19">
        <v>16272.549517943204</v>
      </c>
      <c r="AH22" s="19">
        <v>18880.285168863644</v>
      </c>
      <c r="AI22" s="19">
        <v>24238.211707898627</v>
      </c>
      <c r="AJ22" s="19">
        <v>25647.73774196444</v>
      </c>
      <c r="AK22" s="19">
        <v>28684.1468629772</v>
      </c>
      <c r="AL22" s="19">
        <v>33303.4294441991</v>
      </c>
      <c r="AM22" s="19">
        <v>37522.39677344265</v>
      </c>
      <c r="AN22" s="19">
        <v>41755.85068209634</v>
      </c>
      <c r="AO22" s="19">
        <v>49078.16996478039</v>
      </c>
      <c r="AP22" s="19">
        <v>59648.04674833666</v>
      </c>
      <c r="AQ22" s="6">
        <v>17</v>
      </c>
      <c r="AR22" s="9" t="s">
        <v>140</v>
      </c>
      <c r="AS22" s="6">
        <v>17</v>
      </c>
      <c r="AT22" s="7" t="s">
        <v>136</v>
      </c>
      <c r="AU22" s="19">
        <v>65047.844474867146</v>
      </c>
      <c r="AV22" s="19">
        <v>80532.409726857</v>
      </c>
      <c r="AW22" s="19">
        <v>99795.946479295</v>
      </c>
      <c r="AX22" s="19">
        <v>119009.03840918027</v>
      </c>
      <c r="AY22" s="19">
        <v>152603.96970625076</v>
      </c>
      <c r="AZ22" s="19">
        <v>146907.4922033811</v>
      </c>
      <c r="BA22" s="19">
        <v>178436.79059213016</v>
      </c>
      <c r="BB22" s="31">
        <v>197784.88285573723</v>
      </c>
      <c r="BC22" s="19">
        <v>258561.0384090623</v>
      </c>
      <c r="BD22" s="19">
        <v>310045.09442696534</v>
      </c>
      <c r="BE22" s="19">
        <v>336124.98562182044</v>
      </c>
      <c r="BF22" s="19">
        <v>402091.84526156285</v>
      </c>
      <c r="BG22" s="19">
        <v>436521.1821618973</v>
      </c>
      <c r="BH22" s="19">
        <v>538833.6387190928</v>
      </c>
      <c r="BI22" s="19">
        <v>528299.1210784118</v>
      </c>
      <c r="BJ22" s="19">
        <v>571146.3447545249</v>
      </c>
      <c r="BK22" s="19">
        <v>627743.2296188282</v>
      </c>
      <c r="BL22" s="19">
        <v>762416.289090844</v>
      </c>
      <c r="BM22" s="6">
        <v>17</v>
      </c>
      <c r="BN22" s="9" t="s">
        <v>140</v>
      </c>
      <c r="BO22" s="6">
        <v>17</v>
      </c>
      <c r="BP22" s="7" t="s">
        <v>136</v>
      </c>
      <c r="BQ22" s="19">
        <v>1064040.797417102</v>
      </c>
      <c r="BR22" s="19">
        <v>1279753.9547303251</v>
      </c>
      <c r="BS22" s="19">
        <v>1531432.8588756418</v>
      </c>
      <c r="BT22" s="19">
        <v>1900761.7756646273</v>
      </c>
      <c r="BU22" s="19">
        <v>1931380.050376073</v>
      </c>
      <c r="BV22" s="19">
        <v>2363132.216622853</v>
      </c>
      <c r="BW22" s="19">
        <v>2841457.13943126</v>
      </c>
      <c r="BX22" s="19">
        <v>3200633.054842678</v>
      </c>
      <c r="BY22" s="19">
        <v>3521399.019461996</v>
      </c>
    </row>
    <row r="23" spans="1:77" s="1" customFormat="1" ht="25.5" customHeight="1">
      <c r="A23" s="6">
        <v>18</v>
      </c>
      <c r="B23" s="7" t="s">
        <v>137</v>
      </c>
      <c r="C23" s="19">
        <v>436.5322889052163</v>
      </c>
      <c r="D23" s="19">
        <v>685.6188214721537</v>
      </c>
      <c r="E23" s="19">
        <v>335.11189554294094</v>
      </c>
      <c r="F23" s="19">
        <v>373.2677055180045</v>
      </c>
      <c r="G23" s="19">
        <v>615.2015295621297</v>
      </c>
      <c r="H23" s="19">
        <v>918.8401664762398</v>
      </c>
      <c r="I23" s="19">
        <v>1469.5176276634124</v>
      </c>
      <c r="J23" s="19">
        <v>1304.0772023263044</v>
      </c>
      <c r="K23" s="19">
        <v>1111.7659756807916</v>
      </c>
      <c r="L23" s="19">
        <v>1271.1320215983071</v>
      </c>
      <c r="M23" s="19">
        <v>1752.005120982492</v>
      </c>
      <c r="N23" s="19">
        <v>1660.1829092013354</v>
      </c>
      <c r="O23" s="19">
        <v>2082.3579333563325</v>
      </c>
      <c r="P23" s="19">
        <v>2267.168632553767</v>
      </c>
      <c r="Q23" s="19">
        <v>2717.56201319894</v>
      </c>
      <c r="R23" s="19">
        <v>3291.7148657094867</v>
      </c>
      <c r="S23" s="19">
        <v>3816.045785434387</v>
      </c>
      <c r="T23" s="19">
        <v>3598.7476478214653</v>
      </c>
      <c r="U23" s="6">
        <v>18</v>
      </c>
      <c r="V23" s="9" t="s">
        <v>141</v>
      </c>
      <c r="W23" s="6">
        <v>18</v>
      </c>
      <c r="X23" s="7" t="s">
        <v>137</v>
      </c>
      <c r="Y23" s="19">
        <v>3298.0801431371287</v>
      </c>
      <c r="Z23" s="19">
        <v>4226.9223344681395</v>
      </c>
      <c r="AA23" s="19">
        <v>4410.595873990261</v>
      </c>
      <c r="AB23" s="19">
        <v>5087.291935276948</v>
      </c>
      <c r="AC23" s="19">
        <v>4823.932893889999</v>
      </c>
      <c r="AD23" s="19">
        <v>7746.51116174954</v>
      </c>
      <c r="AE23" s="19">
        <v>8838.728871591606</v>
      </c>
      <c r="AF23" s="19">
        <v>8686.047627067748</v>
      </c>
      <c r="AG23" s="19">
        <v>9465.320289189098</v>
      </c>
      <c r="AH23" s="19">
        <v>11552.132523604314</v>
      </c>
      <c r="AI23" s="19">
        <v>16127.312668418846</v>
      </c>
      <c r="AJ23" s="19">
        <v>15760.578462037389</v>
      </c>
      <c r="AK23" s="19">
        <v>17262.334263054745</v>
      </c>
      <c r="AL23" s="19">
        <v>19382.444212550414</v>
      </c>
      <c r="AM23" s="19">
        <v>21407.922032417155</v>
      </c>
      <c r="AN23" s="19">
        <v>23786.043767220457</v>
      </c>
      <c r="AO23" s="19">
        <v>28102.30497434779</v>
      </c>
      <c r="AP23" s="19">
        <v>34510.915806361336</v>
      </c>
      <c r="AQ23" s="6">
        <v>18</v>
      </c>
      <c r="AR23" s="9" t="s">
        <v>141</v>
      </c>
      <c r="AS23" s="6">
        <v>18</v>
      </c>
      <c r="AT23" s="7" t="s">
        <v>137</v>
      </c>
      <c r="AU23" s="19">
        <v>36709.53343261879</v>
      </c>
      <c r="AV23" s="19">
        <v>47340.253735857914</v>
      </c>
      <c r="AW23" s="19">
        <v>60945.612322754096</v>
      </c>
      <c r="AX23" s="19">
        <v>73760.71540063314</v>
      </c>
      <c r="AY23" s="19">
        <v>99953.93966112687</v>
      </c>
      <c r="AZ23" s="19">
        <v>82280.61511185055</v>
      </c>
      <c r="BA23" s="19">
        <v>104298.74047111621</v>
      </c>
      <c r="BB23" s="19">
        <v>114928.58378800483</v>
      </c>
      <c r="BC23" s="19">
        <v>161812.22803973762</v>
      </c>
      <c r="BD23" s="19">
        <v>197459.33367664056</v>
      </c>
      <c r="BE23" s="19">
        <v>206277.0599086365</v>
      </c>
      <c r="BF23" s="19">
        <v>254825.1881531045</v>
      </c>
      <c r="BG23" s="19">
        <v>272780.7122963602</v>
      </c>
      <c r="BH23" s="19">
        <v>352361.95175815804</v>
      </c>
      <c r="BI23" s="19">
        <v>321407.34001770476</v>
      </c>
      <c r="BJ23" s="19">
        <v>342296.7663642119</v>
      </c>
      <c r="BK23" s="19">
        <v>381562.9584531528</v>
      </c>
      <c r="BL23" s="19">
        <v>490261.76000450086</v>
      </c>
      <c r="BM23" s="6">
        <v>18</v>
      </c>
      <c r="BN23" s="9" t="s">
        <v>141</v>
      </c>
      <c r="BO23" s="6">
        <v>18</v>
      </c>
      <c r="BP23" s="7" t="s">
        <v>137</v>
      </c>
      <c r="BQ23" s="19">
        <v>744149.7974171019</v>
      </c>
      <c r="BR23" s="19">
        <v>916032.9547303251</v>
      </c>
      <c r="BS23" s="19">
        <v>1112703.8588756418</v>
      </c>
      <c r="BT23" s="19">
        <v>1416066.7756646273</v>
      </c>
      <c r="BU23" s="19">
        <v>1366182.050376073</v>
      </c>
      <c r="BV23" s="19">
        <v>1703332.932266695</v>
      </c>
      <c r="BW23" s="19">
        <v>2081238.966882459</v>
      </c>
      <c r="BX23" s="19">
        <v>2320737.435500994</v>
      </c>
      <c r="BY23" s="19">
        <v>2505267.358499074</v>
      </c>
    </row>
    <row r="24" spans="1:77" s="1" customFormat="1" ht="25.5" customHeight="1">
      <c r="A24" s="6">
        <v>19</v>
      </c>
      <c r="B24" s="7" t="s">
        <v>82</v>
      </c>
      <c r="C24" s="19">
        <v>988.7800276542762</v>
      </c>
      <c r="D24" s="19">
        <v>1078.9593238801872</v>
      </c>
      <c r="E24" s="19">
        <v>953.692230840312</v>
      </c>
      <c r="F24" s="19">
        <v>942.8483028282449</v>
      </c>
      <c r="G24" s="19">
        <v>1104.8047268657235</v>
      </c>
      <c r="H24" s="19">
        <v>1421.9196262450614</v>
      </c>
      <c r="I24" s="19">
        <v>1695.5838337494079</v>
      </c>
      <c r="J24" s="19">
        <v>1485.2770538569075</v>
      </c>
      <c r="K24" s="19">
        <v>1450.1362888937108</v>
      </c>
      <c r="L24" s="19">
        <v>1803.2942021505728</v>
      </c>
      <c r="M24" s="19">
        <v>2079.2669197420155</v>
      </c>
      <c r="N24" s="19">
        <v>2211.0140927734683</v>
      </c>
      <c r="O24" s="19">
        <v>2612.9611944133594</v>
      </c>
      <c r="P24" s="19">
        <v>2911.902177524609</v>
      </c>
      <c r="Q24" s="19">
        <v>3357.678808315477</v>
      </c>
      <c r="R24" s="19">
        <v>4085.609175965244</v>
      </c>
      <c r="S24" s="19">
        <v>4526.154644098362</v>
      </c>
      <c r="T24" s="19">
        <v>4628.728268898084</v>
      </c>
      <c r="U24" s="6">
        <v>19</v>
      </c>
      <c r="V24" s="9" t="s">
        <v>77</v>
      </c>
      <c r="W24" s="6">
        <v>19</v>
      </c>
      <c r="X24" s="7" t="s">
        <v>82</v>
      </c>
      <c r="Y24" s="19">
        <v>4880.873206842377</v>
      </c>
      <c r="Z24" s="19">
        <v>6284.962818552414</v>
      </c>
      <c r="AA24" s="19">
        <v>6820.649811976687</v>
      </c>
      <c r="AB24" s="19">
        <v>7686.903412108508</v>
      </c>
      <c r="AC24" s="19">
        <v>7952.10918708252</v>
      </c>
      <c r="AD24" s="19">
        <v>11466.421744262927</v>
      </c>
      <c r="AE24" s="19">
        <v>13482.298498427168</v>
      </c>
      <c r="AF24" s="19">
        <v>15065.627769589391</v>
      </c>
      <c r="AG24" s="19">
        <v>17581.549517943204</v>
      </c>
      <c r="AH24" s="19">
        <v>20345.285168863644</v>
      </c>
      <c r="AI24" s="19">
        <v>24110.211707898627</v>
      </c>
      <c r="AJ24" s="19">
        <v>25067.73774196444</v>
      </c>
      <c r="AK24" s="19">
        <v>26590.1468629772</v>
      </c>
      <c r="AL24" s="19">
        <v>30692.4294441991</v>
      </c>
      <c r="AM24" s="19">
        <v>34956.39677344265</v>
      </c>
      <c r="AN24" s="19">
        <v>39238.85068209634</v>
      </c>
      <c r="AO24" s="19">
        <v>45786.16996478039</v>
      </c>
      <c r="AP24" s="19">
        <v>53414.04674833666</v>
      </c>
      <c r="AQ24" s="6">
        <v>19</v>
      </c>
      <c r="AR24" s="9" t="s">
        <v>77</v>
      </c>
      <c r="AS24" s="6">
        <v>19</v>
      </c>
      <c r="AT24" s="7" t="s">
        <v>82</v>
      </c>
      <c r="AU24" s="19">
        <v>58692.844474867146</v>
      </c>
      <c r="AV24" s="19">
        <v>73707.409726857</v>
      </c>
      <c r="AW24" s="19">
        <v>87491.946479295</v>
      </c>
      <c r="AX24" s="19">
        <v>106730.03840918027</v>
      </c>
      <c r="AY24" s="19">
        <v>134407.96970625076</v>
      </c>
      <c r="AZ24" s="19">
        <v>143530.4922033811</v>
      </c>
      <c r="BA24" s="19">
        <v>164620.79059213016</v>
      </c>
      <c r="BB24" s="31">
        <v>192993.88285573723</v>
      </c>
      <c r="BC24" s="31">
        <v>246668.0384090623</v>
      </c>
      <c r="BD24" s="31">
        <v>289265.09442696534</v>
      </c>
      <c r="BE24" s="31">
        <v>318386.98562182044</v>
      </c>
      <c r="BF24" s="31">
        <v>379789.84526156285</v>
      </c>
      <c r="BG24" s="19">
        <v>418159.1821618973</v>
      </c>
      <c r="BH24" s="19">
        <v>516845.6387190928</v>
      </c>
      <c r="BI24" s="19">
        <v>515545.1210784119</v>
      </c>
      <c r="BJ24" s="19">
        <v>585375.3447545249</v>
      </c>
      <c r="BK24" s="19">
        <v>656229.2296188282</v>
      </c>
      <c r="BL24" s="19">
        <v>823775.289090844</v>
      </c>
      <c r="BM24" s="6">
        <v>19</v>
      </c>
      <c r="BN24" s="9" t="s">
        <v>77</v>
      </c>
      <c r="BO24" s="6">
        <v>19</v>
      </c>
      <c r="BP24" s="7" t="s">
        <v>82</v>
      </c>
      <c r="BQ24" s="19">
        <v>1050702.797417102</v>
      </c>
      <c r="BR24" s="19">
        <v>1235150.9547303251</v>
      </c>
      <c r="BS24" s="19">
        <v>1485908.8588756418</v>
      </c>
      <c r="BT24" s="19">
        <v>1836331.7756646273</v>
      </c>
      <c r="BU24" s="19">
        <v>1802620.050376073</v>
      </c>
      <c r="BV24" s="19">
        <v>2182338.216622853</v>
      </c>
      <c r="BW24" s="19">
        <v>2621742.13943126</v>
      </c>
      <c r="BX24" s="19">
        <v>2824459.054842678</v>
      </c>
      <c r="BY24" s="19">
        <v>3043474.019461996</v>
      </c>
    </row>
    <row r="25" spans="1:77" s="1" customFormat="1" ht="25.5" customHeight="1">
      <c r="A25" s="6">
        <v>20</v>
      </c>
      <c r="B25" s="7" t="s">
        <v>81</v>
      </c>
      <c r="C25" s="19">
        <v>457.5322889052162</v>
      </c>
      <c r="D25" s="19">
        <v>502.61882147215385</v>
      </c>
      <c r="E25" s="19">
        <v>369.11189554294094</v>
      </c>
      <c r="F25" s="19">
        <v>386.2677055180045</v>
      </c>
      <c r="G25" s="19">
        <v>599.2015295621298</v>
      </c>
      <c r="H25" s="19">
        <v>879.8401664762398</v>
      </c>
      <c r="I25" s="19">
        <v>1109.5176276634127</v>
      </c>
      <c r="J25" s="19">
        <v>831.0772023263041</v>
      </c>
      <c r="K25" s="19">
        <v>735.7659756807916</v>
      </c>
      <c r="L25" s="19">
        <v>1040.1320215983071</v>
      </c>
      <c r="M25" s="19">
        <v>1271.005120982492</v>
      </c>
      <c r="N25" s="19">
        <v>1315.1829092013354</v>
      </c>
      <c r="O25" s="19">
        <v>1642.3579333563323</v>
      </c>
      <c r="P25" s="19">
        <v>1827.1686325537669</v>
      </c>
      <c r="Q25" s="19">
        <v>2117.56201319894</v>
      </c>
      <c r="R25" s="19">
        <v>2692.714865709486</v>
      </c>
      <c r="S25" s="19">
        <v>2893.0457854343877</v>
      </c>
      <c r="T25" s="19">
        <v>2761.7476478214658</v>
      </c>
      <c r="U25" s="6">
        <v>20</v>
      </c>
      <c r="V25" s="9" t="s">
        <v>78</v>
      </c>
      <c r="W25" s="6">
        <v>20</v>
      </c>
      <c r="X25" s="7" t="s">
        <v>81</v>
      </c>
      <c r="Y25" s="19">
        <v>2882.080143137129</v>
      </c>
      <c r="Z25" s="19">
        <v>3985.9223344681395</v>
      </c>
      <c r="AA25" s="19">
        <v>4016.5958739902617</v>
      </c>
      <c r="AB25" s="19">
        <v>4609.291935276948</v>
      </c>
      <c r="AC25" s="19">
        <v>4526.932893889999</v>
      </c>
      <c r="AD25" s="19">
        <v>7354.5111617495395</v>
      </c>
      <c r="AE25" s="19">
        <v>8185.728871591606</v>
      </c>
      <c r="AF25" s="19">
        <v>8803.047627067746</v>
      </c>
      <c r="AG25" s="19">
        <v>10774.3202891891</v>
      </c>
      <c r="AH25" s="19">
        <v>13017.132523604312</v>
      </c>
      <c r="AI25" s="19">
        <v>15999.312668418846</v>
      </c>
      <c r="AJ25" s="19">
        <v>15180.57846203739</v>
      </c>
      <c r="AK25" s="19">
        <v>15168.334263054747</v>
      </c>
      <c r="AL25" s="19">
        <v>16771.444212550414</v>
      </c>
      <c r="AM25" s="19">
        <v>18841.922032417147</v>
      </c>
      <c r="AN25" s="19">
        <v>21269.04376722046</v>
      </c>
      <c r="AO25" s="19">
        <v>24810.30497434779</v>
      </c>
      <c r="AP25" s="19">
        <v>28276.91580636133</v>
      </c>
      <c r="AQ25" s="6">
        <v>20</v>
      </c>
      <c r="AR25" s="9" t="s">
        <v>78</v>
      </c>
      <c r="AS25" s="6">
        <v>20</v>
      </c>
      <c r="AT25" s="7" t="s">
        <v>81</v>
      </c>
      <c r="AU25" s="19">
        <v>30354.533432618788</v>
      </c>
      <c r="AV25" s="19">
        <v>40515.253735857914</v>
      </c>
      <c r="AW25" s="19">
        <v>48641.61232275411</v>
      </c>
      <c r="AX25" s="19">
        <v>61481.71540063314</v>
      </c>
      <c r="AY25" s="19">
        <v>81757.93966112687</v>
      </c>
      <c r="AZ25" s="19">
        <v>78903.61511185054</v>
      </c>
      <c r="BA25" s="19">
        <v>90482.74047111622</v>
      </c>
      <c r="BB25" s="19">
        <v>110137.58378800482</v>
      </c>
      <c r="BC25" s="19">
        <v>149919.22803973762</v>
      </c>
      <c r="BD25" s="19">
        <v>176679.33367664053</v>
      </c>
      <c r="BE25" s="19">
        <v>188539.05990863653</v>
      </c>
      <c r="BF25" s="19">
        <v>232523.1881531045</v>
      </c>
      <c r="BG25" s="19">
        <v>254418.7122963601</v>
      </c>
      <c r="BH25" s="19">
        <v>330373.9517581581</v>
      </c>
      <c r="BI25" s="19">
        <v>308653.3400177048</v>
      </c>
      <c r="BJ25" s="19">
        <v>356525.7663642119</v>
      </c>
      <c r="BK25" s="19">
        <v>410048.9584531528</v>
      </c>
      <c r="BL25" s="19">
        <v>551620.7600045009</v>
      </c>
      <c r="BM25" s="6">
        <v>20</v>
      </c>
      <c r="BN25" s="9" t="s">
        <v>78</v>
      </c>
      <c r="BO25" s="6">
        <v>20</v>
      </c>
      <c r="BP25" s="7" t="s">
        <v>81</v>
      </c>
      <c r="BQ25" s="19">
        <v>730811.7974171019</v>
      </c>
      <c r="BR25" s="19">
        <v>871429.9547303251</v>
      </c>
      <c r="BS25" s="19">
        <v>1067179.8588756418</v>
      </c>
      <c r="BT25" s="19">
        <v>1351636.7756646273</v>
      </c>
      <c r="BU25" s="19">
        <v>1237422.050376073</v>
      </c>
      <c r="BV25" s="19">
        <v>1522538.932266695</v>
      </c>
      <c r="BW25" s="19">
        <v>1861523.966882459</v>
      </c>
      <c r="BX25" s="19">
        <v>1944563.4355009939</v>
      </c>
      <c r="BY25" s="19">
        <v>2027342.358499074</v>
      </c>
    </row>
    <row r="26" spans="1:68" s="1" customFormat="1" ht="25.5" customHeight="1">
      <c r="A26" s="45" t="s">
        <v>36</v>
      </c>
      <c r="B26" s="4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47" t="s">
        <v>30</v>
      </c>
      <c r="V26" s="47"/>
      <c r="W26" s="45" t="s">
        <v>36</v>
      </c>
      <c r="X26" s="45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47" t="s">
        <v>30</v>
      </c>
      <c r="AR26" s="47"/>
      <c r="AS26" s="45" t="s">
        <v>36</v>
      </c>
      <c r="AT26" s="45"/>
      <c r="AU26" s="8"/>
      <c r="AV26" s="8"/>
      <c r="AW26" s="8"/>
      <c r="AX26" s="8"/>
      <c r="AY26" s="8"/>
      <c r="AZ26" s="8"/>
      <c r="BA26" s="8"/>
      <c r="BB26" s="19"/>
      <c r="BC26" s="19"/>
      <c r="BD26" s="19"/>
      <c r="BE26" s="19"/>
      <c r="BF26" s="19"/>
      <c r="BG26" s="19"/>
      <c r="BH26" s="8"/>
      <c r="BI26" s="8"/>
      <c r="BM26" s="47" t="s">
        <v>30</v>
      </c>
      <c r="BN26" s="47"/>
      <c r="BO26" s="45" t="s">
        <v>36</v>
      </c>
      <c r="BP26" s="45"/>
    </row>
    <row r="27" spans="1:77" s="1" customFormat="1" ht="25.5" customHeight="1">
      <c r="A27" s="6">
        <v>21</v>
      </c>
      <c r="B27" s="20" t="s">
        <v>126</v>
      </c>
      <c r="C27" s="19">
        <v>278.40917314155246</v>
      </c>
      <c r="D27" s="19">
        <v>289.33864165125266</v>
      </c>
      <c r="E27" s="19">
        <v>280.2269040342742</v>
      </c>
      <c r="F27" s="19">
        <v>299.7164954364583</v>
      </c>
      <c r="G27" s="19">
        <v>276.1562198002037</v>
      </c>
      <c r="H27" s="19">
        <v>276.1006852615138</v>
      </c>
      <c r="I27" s="19">
        <v>322.9027138775961</v>
      </c>
      <c r="J27" s="19">
        <v>323.59131751826135</v>
      </c>
      <c r="K27" s="19">
        <v>353.887520277672</v>
      </c>
      <c r="L27" s="19">
        <v>364.25179546773114</v>
      </c>
      <c r="M27" s="19">
        <v>391.18662342941155</v>
      </c>
      <c r="N27" s="19">
        <v>403.01185327360076</v>
      </c>
      <c r="O27" s="19">
        <v>421.36496392521167</v>
      </c>
      <c r="P27" s="19">
        <v>471.4312580185723</v>
      </c>
      <c r="Q27" s="19">
        <v>538.8400815357259</v>
      </c>
      <c r="R27" s="19">
        <v>551.1624457196364</v>
      </c>
      <c r="S27" s="19">
        <v>613.7953821991963</v>
      </c>
      <c r="T27" s="19">
        <v>705.8819885993682</v>
      </c>
      <c r="U27" s="6">
        <v>21</v>
      </c>
      <c r="V27" s="9" t="s">
        <v>124</v>
      </c>
      <c r="W27" s="6">
        <v>21</v>
      </c>
      <c r="X27" s="20" t="s">
        <v>126</v>
      </c>
      <c r="Y27" s="19">
        <v>727.477253973513</v>
      </c>
      <c r="Z27" s="19">
        <v>783.5682279435478</v>
      </c>
      <c r="AA27" s="19">
        <v>815.1183259008359</v>
      </c>
      <c r="AB27" s="19">
        <v>847.1096875725402</v>
      </c>
      <c r="AC27" s="19">
        <v>910.779328078125</v>
      </c>
      <c r="AD27" s="19">
        <v>1091.9460831807412</v>
      </c>
      <c r="AE27" s="19">
        <v>1258.6668778408598</v>
      </c>
      <c r="AF27" s="19">
        <v>1306.867241159218</v>
      </c>
      <c r="AG27" s="19">
        <v>1375.9968918025047</v>
      </c>
      <c r="AH27" s="19">
        <v>1536.2745470641628</v>
      </c>
      <c r="AI27" s="19">
        <v>1616.8875609714664</v>
      </c>
      <c r="AJ27" s="19">
        <v>1726.7036074255464</v>
      </c>
      <c r="AK27" s="19">
        <v>2020.367395839575</v>
      </c>
      <c r="AL27" s="19">
        <v>2315.802193643119</v>
      </c>
      <c r="AM27" s="19">
        <v>2519.077910797082</v>
      </c>
      <c r="AN27" s="19">
        <v>2882.606105084502</v>
      </c>
      <c r="AO27" s="19">
        <v>3162.231901154208</v>
      </c>
      <c r="AP27" s="19">
        <v>3460.768598143226</v>
      </c>
      <c r="AQ27" s="6">
        <v>21</v>
      </c>
      <c r="AR27" s="9" t="s">
        <v>124</v>
      </c>
      <c r="AS27" s="6">
        <v>21</v>
      </c>
      <c r="AT27" s="20" t="s">
        <v>126</v>
      </c>
      <c r="AU27" s="19">
        <v>3775.865139161989</v>
      </c>
      <c r="AV27" s="19">
        <v>4180.822494315585</v>
      </c>
      <c r="AW27" s="19">
        <v>4867.066257451645</v>
      </c>
      <c r="AX27" s="19">
        <v>5484.298588299044</v>
      </c>
      <c r="AY27" s="19">
        <v>6248.731506727023</v>
      </c>
      <c r="AZ27" s="19">
        <v>7049.657805185139</v>
      </c>
      <c r="BA27" s="19">
        <v>7936.676732316709</v>
      </c>
      <c r="BB27" s="19">
        <v>9034.53948012529</v>
      </c>
      <c r="BC27" s="19">
        <v>10354.975915551271</v>
      </c>
      <c r="BD27" s="19">
        <v>11908.429693652344</v>
      </c>
      <c r="BE27" s="19">
        <v>13622.687187090614</v>
      </c>
      <c r="BF27" s="19">
        <v>14879.751857612253</v>
      </c>
      <c r="BG27" s="19">
        <v>16823.715445343805</v>
      </c>
      <c r="BH27" s="19">
        <v>18409.32651385984</v>
      </c>
      <c r="BI27" s="19">
        <v>19411.28286410351</v>
      </c>
      <c r="BJ27" s="19">
        <v>20723.002106312095</v>
      </c>
      <c r="BK27" s="19">
        <v>22037.62866533319</v>
      </c>
      <c r="BL27" s="19">
        <v>24301.404449569556</v>
      </c>
      <c r="BM27" s="6">
        <v>21</v>
      </c>
      <c r="BN27" s="9" t="s">
        <v>124</v>
      </c>
      <c r="BO27" s="6">
        <v>21</v>
      </c>
      <c r="BP27" s="20" t="s">
        <v>126</v>
      </c>
      <c r="BQ27" s="19">
        <v>27080.70707070707</v>
      </c>
      <c r="BR27" s="19">
        <v>30419.41041840786</v>
      </c>
      <c r="BS27" s="19">
        <v>34937.98508634996</v>
      </c>
      <c r="BT27" s="19">
        <v>40084.12625373794</v>
      </c>
      <c r="BU27" s="19">
        <v>45672.8258006383</v>
      </c>
      <c r="BV27" s="19">
        <v>51888.05982905983</v>
      </c>
      <c r="BW27" s="19">
        <v>60430.45955979086</v>
      </c>
      <c r="BX27" s="19">
        <v>69175.21540417589</v>
      </c>
      <c r="BY27" s="19">
        <v>76188.25320803572</v>
      </c>
    </row>
    <row r="28" spans="1:77" s="1" customFormat="1" ht="25.5" customHeight="1">
      <c r="A28" s="6">
        <v>22</v>
      </c>
      <c r="B28" s="40" t="s">
        <v>127</v>
      </c>
      <c r="C28" s="19">
        <v>263.61118598976805</v>
      </c>
      <c r="D28" s="19">
        <v>273.5484909003477</v>
      </c>
      <c r="E28" s="19">
        <v>264.5123788918718</v>
      </c>
      <c r="F28" s="19">
        <v>285.03099154964457</v>
      </c>
      <c r="G28" s="19">
        <v>263.05769137264946</v>
      </c>
      <c r="H28" s="19">
        <v>262.3073147839356</v>
      </c>
      <c r="I28" s="19">
        <v>308.2875965188431</v>
      </c>
      <c r="J28" s="19">
        <v>307.59621112387003</v>
      </c>
      <c r="K28" s="19">
        <v>336.7973213969802</v>
      </c>
      <c r="L28" s="19">
        <v>346.3371902904479</v>
      </c>
      <c r="M28" s="19">
        <v>372.5630796791921</v>
      </c>
      <c r="N28" s="19">
        <v>382.8354752652194</v>
      </c>
      <c r="O28" s="19">
        <v>399.9860374702111</v>
      </c>
      <c r="P28" s="19">
        <v>448.0533798942007</v>
      </c>
      <c r="Q28" s="19">
        <v>512.6772799509889</v>
      </c>
      <c r="R28" s="19">
        <v>522.4429754050847</v>
      </c>
      <c r="S28" s="19">
        <v>580.8032840443685</v>
      </c>
      <c r="T28" s="19">
        <v>668.9851383804627</v>
      </c>
      <c r="U28" s="6">
        <v>22</v>
      </c>
      <c r="V28" s="9" t="s">
        <v>125</v>
      </c>
      <c r="W28" s="6">
        <v>22</v>
      </c>
      <c r="X28" s="40" t="s">
        <v>127</v>
      </c>
      <c r="Y28" s="19">
        <v>688.8905152919444</v>
      </c>
      <c r="Z28" s="19">
        <v>740.1081053710661</v>
      </c>
      <c r="AA28" s="19">
        <v>763.2873843484066</v>
      </c>
      <c r="AB28" s="19">
        <v>791.5571338391185</v>
      </c>
      <c r="AC28" s="19">
        <v>850.3705751117666</v>
      </c>
      <c r="AD28" s="19">
        <v>1021.051073137407</v>
      </c>
      <c r="AE28" s="19">
        <v>1169.3486716547625</v>
      </c>
      <c r="AF28" s="19">
        <v>1203.694586422453</v>
      </c>
      <c r="AG28" s="19">
        <v>1266.20287198389</v>
      </c>
      <c r="AH28" s="19">
        <v>1420.6885431957191</v>
      </c>
      <c r="AI28" s="19">
        <v>1491.719365917766</v>
      </c>
      <c r="AJ28" s="19">
        <v>1577.8006062218258</v>
      </c>
      <c r="AK28" s="19">
        <v>1852.152188182396</v>
      </c>
      <c r="AL28" s="19">
        <v>2114.6318868273866</v>
      </c>
      <c r="AM28" s="19">
        <v>2291.4723353588683</v>
      </c>
      <c r="AN28" s="19">
        <v>2634.0610578524706</v>
      </c>
      <c r="AO28" s="19">
        <v>2878.390696953497</v>
      </c>
      <c r="AP28" s="19">
        <v>3127.8264664614335</v>
      </c>
      <c r="AQ28" s="6">
        <v>22</v>
      </c>
      <c r="AR28" s="9" t="s">
        <v>125</v>
      </c>
      <c r="AS28" s="6">
        <v>22</v>
      </c>
      <c r="AT28" s="40" t="s">
        <v>127</v>
      </c>
      <c r="AU28" s="19">
        <v>3408.312466759286</v>
      </c>
      <c r="AV28" s="19">
        <v>3759.602240622703</v>
      </c>
      <c r="AW28" s="19">
        <v>4384.453410786541</v>
      </c>
      <c r="AX28" s="19">
        <v>4933.832371650053</v>
      </c>
      <c r="AY28" s="19">
        <v>5621.198371505045</v>
      </c>
      <c r="AZ28" s="19">
        <v>6294.670923274735</v>
      </c>
      <c r="BA28" s="19">
        <v>7086.46973551609</v>
      </c>
      <c r="BB28" s="19">
        <v>8105.657203581205</v>
      </c>
      <c r="BC28" s="19">
        <v>9291.802175229022</v>
      </c>
      <c r="BD28" s="19">
        <v>10695.221064877293</v>
      </c>
      <c r="BE28" s="19">
        <v>12250.08754953053</v>
      </c>
      <c r="BF28" s="19">
        <v>13352.089439474717</v>
      </c>
      <c r="BG28" s="19">
        <v>15157.993473161334</v>
      </c>
      <c r="BH28" s="19">
        <v>16546.472098665687</v>
      </c>
      <c r="BI28" s="19">
        <v>17380.940753285497</v>
      </c>
      <c r="BJ28" s="19">
        <v>18522.52460139003</v>
      </c>
      <c r="BK28" s="19">
        <v>19706.3753273565</v>
      </c>
      <c r="BL28" s="19">
        <v>21762.648386190118</v>
      </c>
      <c r="BM28" s="6">
        <v>22</v>
      </c>
      <c r="BN28" s="9" t="s">
        <v>125</v>
      </c>
      <c r="BO28" s="6">
        <v>22</v>
      </c>
      <c r="BP28" s="40" t="s">
        <v>127</v>
      </c>
      <c r="BQ28" s="19">
        <f aca="true" t="shared" si="1" ref="BQ28:BW28">+BQ14/BQ41*10</f>
        <v>24143.231456217916</v>
      </c>
      <c r="BR28" s="19">
        <f t="shared" si="1"/>
        <v>27130.79666370268</v>
      </c>
      <c r="BS28" s="19">
        <f t="shared" si="1"/>
        <v>31205.99956187699</v>
      </c>
      <c r="BT28" s="19">
        <f t="shared" si="1"/>
        <v>35824.93813322482</v>
      </c>
      <c r="BU28" s="19">
        <f t="shared" si="1"/>
        <v>40775.10085416927</v>
      </c>
      <c r="BV28" s="19">
        <f t="shared" si="1"/>
        <v>46248.74791625799</v>
      </c>
      <c r="BW28" s="19">
        <f t="shared" si="1"/>
        <v>54020.52462809511</v>
      </c>
      <c r="BX28" s="19">
        <f>+BX14/BX41*10</f>
        <v>61854.95173961041</v>
      </c>
      <c r="BY28" s="19">
        <f>+BY14/BY41*10</f>
        <v>67838.76803525197</v>
      </c>
    </row>
    <row r="29" spans="1:68" s="1" customFormat="1" ht="25.5" customHeight="1">
      <c r="A29" s="45" t="s">
        <v>44</v>
      </c>
      <c r="B29" s="4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47" t="s">
        <v>31</v>
      </c>
      <c r="V29" s="47"/>
      <c r="W29" s="45" t="s">
        <v>44</v>
      </c>
      <c r="X29" s="45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47" t="s">
        <v>31</v>
      </c>
      <c r="AR29" s="47"/>
      <c r="AS29" s="45" t="s">
        <v>44</v>
      </c>
      <c r="AT29" s="45"/>
      <c r="AU29" s="8"/>
      <c r="AV29" s="8"/>
      <c r="AW29" s="8"/>
      <c r="AX29" s="8"/>
      <c r="AY29" s="8"/>
      <c r="AZ29" s="8"/>
      <c r="BA29" s="8"/>
      <c r="BB29" s="19"/>
      <c r="BC29" s="19"/>
      <c r="BD29" s="19"/>
      <c r="BE29" s="19"/>
      <c r="BF29" s="19"/>
      <c r="BG29" s="19"/>
      <c r="BH29" s="8"/>
      <c r="BI29" s="8"/>
      <c r="BM29" s="47" t="s">
        <v>31</v>
      </c>
      <c r="BN29" s="47"/>
      <c r="BO29" s="45" t="s">
        <v>44</v>
      </c>
      <c r="BP29" s="45"/>
    </row>
    <row r="30" spans="1:77" s="1" customFormat="1" ht="25.5" customHeight="1">
      <c r="A30" s="6">
        <v>23</v>
      </c>
      <c r="B30" s="7" t="s">
        <v>83</v>
      </c>
      <c r="C30" s="12">
        <v>9.506687338302468</v>
      </c>
      <c r="D30" s="12">
        <v>9.76092770179707</v>
      </c>
      <c r="E30" s="12">
        <v>8.789433035724134</v>
      </c>
      <c r="F30" s="12">
        <v>7.983301704277057</v>
      </c>
      <c r="G30" s="12">
        <v>9.891148753617493</v>
      </c>
      <c r="H30" s="12">
        <v>12.505056918386131</v>
      </c>
      <c r="I30" s="12">
        <v>12.515936494271768</v>
      </c>
      <c r="J30" s="12">
        <v>10.646472004758008</v>
      </c>
      <c r="K30" s="12">
        <v>9.324736796933013</v>
      </c>
      <c r="L30" s="12">
        <v>11.006349368638082</v>
      </c>
      <c r="M30" s="12">
        <v>11.588502063182576</v>
      </c>
      <c r="N30" s="12">
        <v>11.630962274704878</v>
      </c>
      <c r="O30" s="12">
        <v>12.790469984489611</v>
      </c>
      <c r="P30" s="12">
        <v>12.410925098266988</v>
      </c>
      <c r="Q30" s="12">
        <v>12.269069942229985</v>
      </c>
      <c r="R30" s="12">
        <v>14.157935930817459</v>
      </c>
      <c r="S30" s="12">
        <v>13.85464035799335</v>
      </c>
      <c r="T30" s="12">
        <v>12.097888705623829</v>
      </c>
      <c r="U30" s="6">
        <v>23</v>
      </c>
      <c r="V30" s="9" t="s">
        <v>79</v>
      </c>
      <c r="W30" s="6">
        <v>23</v>
      </c>
      <c r="X30" s="7" t="s">
        <v>83</v>
      </c>
      <c r="Y30" s="12">
        <v>12.047873326687899</v>
      </c>
      <c r="Z30" s="12">
        <v>14.090341306785733</v>
      </c>
      <c r="AA30" s="12">
        <v>14.317695799052396</v>
      </c>
      <c r="AB30" s="12">
        <v>15.072691617513339</v>
      </c>
      <c r="AC30" s="12">
        <v>14.146089241636805</v>
      </c>
      <c r="AD30" s="12">
        <v>16.758905374872086</v>
      </c>
      <c r="AE30" s="12">
        <v>16.692221785650503</v>
      </c>
      <c r="AF30" s="12">
        <v>17.375362200136664</v>
      </c>
      <c r="AG30" s="12">
        <v>18.819534782747475</v>
      </c>
      <c r="AH30" s="12">
        <v>19.22126294644279</v>
      </c>
      <c r="AI30" s="12">
        <v>21.02989671281228</v>
      </c>
      <c r="AJ30" s="12">
        <v>19.937893333750512</v>
      </c>
      <c r="AK30" s="12">
        <v>17.76918006094069</v>
      </c>
      <c r="AL30" s="12">
        <v>17.45817245997231</v>
      </c>
      <c r="AM30" s="12">
        <v>17.776513518709812</v>
      </c>
      <c r="AN30" s="12">
        <v>17.133266592548495</v>
      </c>
      <c r="AO30" s="12">
        <v>17.842641631602202</v>
      </c>
      <c r="AP30" s="12">
        <v>18.448916624758905</v>
      </c>
      <c r="AQ30" s="6">
        <v>23</v>
      </c>
      <c r="AR30" s="9" t="s">
        <v>79</v>
      </c>
      <c r="AS30" s="6">
        <v>23</v>
      </c>
      <c r="AT30" s="7" t="s">
        <v>83</v>
      </c>
      <c r="AU30" s="12">
        <v>18.11791604083241</v>
      </c>
      <c r="AV30" s="12">
        <v>20.017720070736424</v>
      </c>
      <c r="AW30" s="12">
        <v>20.02595138339919</v>
      </c>
      <c r="AX30" s="12">
        <v>21.26399907355552</v>
      </c>
      <c r="AY30" s="12">
        <v>22.928196323629</v>
      </c>
      <c r="AZ30" s="12">
        <v>21.29928464046203</v>
      </c>
      <c r="BA30" s="12">
        <v>21.25386462169983</v>
      </c>
      <c r="BB30" s="12">
        <v>21.651743673936895</v>
      </c>
      <c r="BC30" s="12">
        <v>23.59125926197993</v>
      </c>
      <c r="BD30" s="12">
        <v>23.580266925888253</v>
      </c>
      <c r="BE30" s="12">
        <v>22.433037312928438</v>
      </c>
      <c r="BF30" s="12">
        <v>24.15360438683847</v>
      </c>
      <c r="BG30" s="12">
        <v>23.187547437641523</v>
      </c>
      <c r="BH30" s="12">
        <v>25.546838066975052</v>
      </c>
      <c r="BI30" s="12">
        <v>23.676959146557227</v>
      </c>
      <c r="BJ30" s="12">
        <v>24.847784566635244</v>
      </c>
      <c r="BK30" s="12">
        <v>25.873214946648947</v>
      </c>
      <c r="BL30" s="12">
        <v>28.990833988984694</v>
      </c>
      <c r="BM30" s="6">
        <v>23</v>
      </c>
      <c r="BN30" s="9" t="s">
        <v>79</v>
      </c>
      <c r="BO30" s="6">
        <v>23</v>
      </c>
      <c r="BP30" s="7" t="s">
        <v>83</v>
      </c>
      <c r="BQ30" s="12">
        <v>32.40700391051601</v>
      </c>
      <c r="BR30" s="12">
        <v>33.44239430715519</v>
      </c>
      <c r="BS30" s="12">
        <v>34.59861709370604</v>
      </c>
      <c r="BT30" s="12">
        <v>36.82171235838849</v>
      </c>
      <c r="BU30" s="12">
        <v>32.017759289599525</v>
      </c>
      <c r="BV30" s="12">
        <v>33.68935627059588</v>
      </c>
      <c r="BW30" s="12">
        <v>33.68067283895117</v>
      </c>
      <c r="BX30" s="12">
        <v>31.34901486228621</v>
      </c>
      <c r="BY30" s="12">
        <v>30.09383299491839</v>
      </c>
    </row>
    <row r="31" spans="1:77" s="1" customFormat="1" ht="25.5" customHeight="1">
      <c r="A31" s="6">
        <v>24</v>
      </c>
      <c r="B31" s="7" t="s">
        <v>84</v>
      </c>
      <c r="C31" s="12">
        <v>4.635753845103402</v>
      </c>
      <c r="D31" s="12">
        <v>4.797116353988121</v>
      </c>
      <c r="E31" s="12">
        <v>3.5955280683067214</v>
      </c>
      <c r="F31" s="12">
        <v>3.432369603202259</v>
      </c>
      <c r="G31" s="12">
        <v>5.61890490255113</v>
      </c>
      <c r="H31" s="12">
        <v>8.125093473619586</v>
      </c>
      <c r="I31" s="12">
        <v>8.560212596632612</v>
      </c>
      <c r="J31" s="12">
        <v>6.25025861815047</v>
      </c>
      <c r="K31" s="12">
        <v>4.958951449197048</v>
      </c>
      <c r="L31" s="12">
        <v>6.658564741575853</v>
      </c>
      <c r="M31" s="12">
        <v>7.417926296728764</v>
      </c>
      <c r="N31" s="12">
        <v>7.260630040153017</v>
      </c>
      <c r="O31" s="12">
        <v>8.440369169842436</v>
      </c>
      <c r="P31" s="12">
        <v>8.16513995921934</v>
      </c>
      <c r="Q31" s="12">
        <v>8.104910128658158</v>
      </c>
      <c r="R31" s="12">
        <v>9.804352543436641</v>
      </c>
      <c r="S31" s="12">
        <v>9.321652012974075</v>
      </c>
      <c r="T31" s="12">
        <v>7.588543054727004</v>
      </c>
      <c r="U31" s="6">
        <v>24</v>
      </c>
      <c r="V31" s="9" t="s">
        <v>80</v>
      </c>
      <c r="W31" s="6">
        <v>24</v>
      </c>
      <c r="X31" s="7" t="s">
        <v>84</v>
      </c>
      <c r="Y31" s="12">
        <v>7.483292861000838</v>
      </c>
      <c r="Z31" s="12">
        <v>9.421710468386117</v>
      </c>
      <c r="AA31" s="12">
        <v>8.958847162503936</v>
      </c>
      <c r="AB31" s="12">
        <v>9.618468783383179</v>
      </c>
      <c r="AC31" s="12">
        <v>8.575521222928458</v>
      </c>
      <c r="AD31" s="12">
        <v>11.4363927970178</v>
      </c>
      <c r="AE31" s="12">
        <v>10.845849597003307</v>
      </c>
      <c r="AF31" s="12">
        <v>10.943039906539138</v>
      </c>
      <c r="AG31" s="12">
        <v>12.439384374016276</v>
      </c>
      <c r="AH31" s="12">
        <v>13.21272664168509</v>
      </c>
      <c r="AI31" s="12">
        <v>15.017693885901668</v>
      </c>
      <c r="AJ31" s="12">
        <v>13.104559374570252</v>
      </c>
      <c r="AK31" s="12">
        <v>10.97404109694379</v>
      </c>
      <c r="AL31" s="12">
        <v>10.360128029567035</v>
      </c>
      <c r="AM31" s="12">
        <v>10.437047146603527</v>
      </c>
      <c r="AN31" s="12">
        <v>10.07765035076787</v>
      </c>
      <c r="AO31" s="12">
        <v>10.529122303656946</v>
      </c>
      <c r="AP31" s="12">
        <v>10.695278774012063</v>
      </c>
      <c r="AQ31" s="6">
        <v>24</v>
      </c>
      <c r="AR31" s="9" t="s">
        <v>80</v>
      </c>
      <c r="AS31" s="6">
        <v>24</v>
      </c>
      <c r="AT31" s="7" t="s">
        <v>84</v>
      </c>
      <c r="AU31" s="12">
        <v>10.26840834947532</v>
      </c>
      <c r="AV31" s="12">
        <v>12.093432094720544</v>
      </c>
      <c r="AW31" s="12">
        <v>12.220205725646563</v>
      </c>
      <c r="AX31" s="12">
        <v>13.462755667039298</v>
      </c>
      <c r="AY31" s="12">
        <v>15.323028326698529</v>
      </c>
      <c r="AZ31" s="12">
        <v>12.950988266655827</v>
      </c>
      <c r="BA31" s="12">
        <v>12.918591573231295</v>
      </c>
      <c r="BB31" s="12">
        <v>13.622482551589894</v>
      </c>
      <c r="BC31" s="12">
        <v>15.800231056835543</v>
      </c>
      <c r="BD31" s="12">
        <v>15.857918270234547</v>
      </c>
      <c r="BE31" s="12">
        <v>14.621899976481224</v>
      </c>
      <c r="BF31" s="12">
        <v>16.3159577571272</v>
      </c>
      <c r="BG31" s="12">
        <v>15.516763443091461</v>
      </c>
      <c r="BH31" s="12">
        <v>17.98777875178355</v>
      </c>
      <c r="BI31" s="12">
        <v>15.663540835869338</v>
      </c>
      <c r="BJ31" s="12">
        <v>16.76194221149063</v>
      </c>
      <c r="BK31" s="12">
        <v>17.90492468400606</v>
      </c>
      <c r="BL31" s="12">
        <v>21.469290262394615</v>
      </c>
      <c r="BM31" s="6">
        <v>24</v>
      </c>
      <c r="BN31" s="9" t="s">
        <v>80</v>
      </c>
      <c r="BO31" s="6">
        <v>24</v>
      </c>
      <c r="BP31" s="7" t="s">
        <v>84</v>
      </c>
      <c r="BQ31" s="12">
        <v>25.007949888721047</v>
      </c>
      <c r="BR31" s="12">
        <v>26.17183334929537</v>
      </c>
      <c r="BS31" s="12">
        <v>27.533182403917106</v>
      </c>
      <c r="BT31" s="12">
        <v>30.02040220834921</v>
      </c>
      <c r="BU31" s="12">
        <v>24.431488190971365</v>
      </c>
      <c r="BV31" s="12">
        <v>26.169331971078254</v>
      </c>
      <c r="BW31" s="12">
        <v>26.502725956364337</v>
      </c>
      <c r="BX31" s="12">
        <v>23.91888077159612</v>
      </c>
      <c r="BY31" s="12">
        <v>22.285469248923185</v>
      </c>
    </row>
    <row r="32" spans="1:77" s="1" customFormat="1" ht="25.5" customHeight="1">
      <c r="A32" s="6">
        <v>25</v>
      </c>
      <c r="B32" s="7" t="s">
        <v>138</v>
      </c>
      <c r="C32" s="12">
        <v>9.304781526574082</v>
      </c>
      <c r="D32" s="12">
        <v>11.416457924201653</v>
      </c>
      <c r="E32" s="12">
        <v>8.476081711732213</v>
      </c>
      <c r="F32" s="12">
        <v>7.873227876022517</v>
      </c>
      <c r="G32" s="12">
        <v>10.034394321100583</v>
      </c>
      <c r="H32" s="12">
        <v>12.848042000535218</v>
      </c>
      <c r="I32" s="12">
        <v>15.173273187541836</v>
      </c>
      <c r="J32" s="12">
        <v>14.036937941852926</v>
      </c>
      <c r="K32" s="12">
        <v>11.742510258985723</v>
      </c>
      <c r="L32" s="12">
        <v>12.416250593365197</v>
      </c>
      <c r="M32" s="12">
        <v>14.269287988003821</v>
      </c>
      <c r="N32" s="12">
        <v>13.445822703631283</v>
      </c>
      <c r="O32" s="12">
        <v>14.944274183804914</v>
      </c>
      <c r="P32" s="12">
        <v>14.286265240317938</v>
      </c>
      <c r="Q32" s="12">
        <v>14.461489880404827</v>
      </c>
      <c r="R32" s="12">
        <v>16.233661546583456</v>
      </c>
      <c r="S32" s="12">
        <v>16.679959874440247</v>
      </c>
      <c r="T32" s="12">
        <v>14.285516118243088</v>
      </c>
      <c r="U32" s="6">
        <v>25</v>
      </c>
      <c r="V32" s="9" t="s">
        <v>142</v>
      </c>
      <c r="W32" s="6">
        <v>25</v>
      </c>
      <c r="X32" s="7" t="s">
        <v>138</v>
      </c>
      <c r="Y32" s="12">
        <v>13.074721411345392</v>
      </c>
      <c r="Z32" s="12">
        <v>14.630642395745475</v>
      </c>
      <c r="AA32" s="12">
        <v>15.144768336176506</v>
      </c>
      <c r="AB32" s="12">
        <v>16.009967163583344</v>
      </c>
      <c r="AC32" s="12">
        <v>14.674425612016492</v>
      </c>
      <c r="AD32" s="12">
        <v>17.33183833106976</v>
      </c>
      <c r="AE32" s="12">
        <v>17.50069081838267</v>
      </c>
      <c r="AF32" s="12">
        <v>17.240424751229323</v>
      </c>
      <c r="AG32" s="12">
        <v>17.418363002895255</v>
      </c>
      <c r="AH32" s="12">
        <v>17.837200251679807</v>
      </c>
      <c r="AI32" s="12">
        <v>21.141543462822284</v>
      </c>
      <c r="AJ32" s="12">
        <v>20.399202537341576</v>
      </c>
      <c r="AK32" s="12">
        <v>19.168520321803157</v>
      </c>
      <c r="AL32" s="12">
        <v>18.943336362551648</v>
      </c>
      <c r="AM32" s="12">
        <v>19.08141156025121</v>
      </c>
      <c r="AN32" s="12">
        <v>18.23229042387394</v>
      </c>
      <c r="AO32" s="12">
        <v>19.125517580746166</v>
      </c>
      <c r="AP32" s="12">
        <v>20.602105780799185</v>
      </c>
      <c r="AQ32" s="6">
        <v>25</v>
      </c>
      <c r="AR32" s="9" t="s">
        <v>142</v>
      </c>
      <c r="AS32" s="6">
        <v>25</v>
      </c>
      <c r="AT32" s="7" t="s">
        <v>138</v>
      </c>
      <c r="AU32" s="12">
        <v>20.079643359889058</v>
      </c>
      <c r="AV32" s="12">
        <v>21.871277806506306</v>
      </c>
      <c r="AW32" s="12">
        <v>22.842202658362588</v>
      </c>
      <c r="AX32" s="12">
        <v>23.71036420670748</v>
      </c>
      <c r="AY32" s="12">
        <v>26.032189793782212</v>
      </c>
      <c r="AZ32" s="12">
        <v>21.800416373006495</v>
      </c>
      <c r="BA32" s="12">
        <v>23.037621050989163</v>
      </c>
      <c r="BB32" s="12">
        <v>22.189240004944303</v>
      </c>
      <c r="BC32" s="12">
        <v>24.728702313833455</v>
      </c>
      <c r="BD32" s="12">
        <v>25.274207730224308</v>
      </c>
      <c r="BE32" s="12">
        <v>23.68282839681831</v>
      </c>
      <c r="BF32" s="12">
        <v>25.571951116631325</v>
      </c>
      <c r="BG32" s="12">
        <v>24.205747597324084</v>
      </c>
      <c r="BH32" s="12">
        <v>26.633669092208773</v>
      </c>
      <c r="BI32" s="12">
        <v>24.26270018959827</v>
      </c>
      <c r="BJ32" s="12">
        <v>24.243797518381758</v>
      </c>
      <c r="BK32" s="12">
        <v>24.75009459829393</v>
      </c>
      <c r="BL32" s="12">
        <v>26.831448284791833</v>
      </c>
      <c r="BM32" s="6">
        <v>25</v>
      </c>
      <c r="BN32" s="9" t="s">
        <v>142</v>
      </c>
      <c r="BO32" s="6">
        <v>25</v>
      </c>
      <c r="BP32" s="7" t="s">
        <v>138</v>
      </c>
      <c r="BQ32" s="12">
        <v>32.81839009814303</v>
      </c>
      <c r="BR32" s="12">
        <v>34.65004516761841</v>
      </c>
      <c r="BS32" s="12">
        <v>35.65861982211409</v>
      </c>
      <c r="BT32" s="12">
        <v>38.11364824856406</v>
      </c>
      <c r="BU32" s="12">
        <v>34.304767406073516</v>
      </c>
      <c r="BV32" s="12">
        <v>36.48032305621705</v>
      </c>
      <c r="BW32" s="12">
        <v>36.50328034161559</v>
      </c>
      <c r="BX32" s="12">
        <v>35.524215878773425</v>
      </c>
      <c r="BY32" s="12">
        <v>34.81954941047657</v>
      </c>
    </row>
    <row r="33" spans="1:77" s="1" customFormat="1" ht="25.5" customHeight="1">
      <c r="A33" s="6">
        <v>26</v>
      </c>
      <c r="B33" s="7" t="s">
        <v>139</v>
      </c>
      <c r="C33" s="12">
        <v>4.422980160911381</v>
      </c>
      <c r="D33" s="12">
        <v>6.543712890521645</v>
      </c>
      <c r="E33" s="12">
        <v>3.2643332306475092</v>
      </c>
      <c r="F33" s="12">
        <v>3.316851779153803</v>
      </c>
      <c r="G33" s="12">
        <v>5.768942033642092</v>
      </c>
      <c r="H33" s="12">
        <v>8.485248258028056</v>
      </c>
      <c r="I33" s="12">
        <v>11.337704776975515</v>
      </c>
      <c r="J33" s="12">
        <v>9.807536231000233</v>
      </c>
      <c r="K33" s="12">
        <v>7.493134608689902</v>
      </c>
      <c r="L33" s="12">
        <v>8.137346687871934</v>
      </c>
      <c r="M33" s="12">
        <v>10.225171121964747</v>
      </c>
      <c r="N33" s="12">
        <v>9.165245243352349</v>
      </c>
      <c r="O33" s="12">
        <v>10.701607331941004</v>
      </c>
      <c r="P33" s="12">
        <v>10.131385174930593</v>
      </c>
      <c r="Q33" s="12">
        <v>10.401393559548847</v>
      </c>
      <c r="R33" s="12">
        <v>11.985351077037848</v>
      </c>
      <c r="S33" s="12">
        <v>12.295640482597692</v>
      </c>
      <c r="T33" s="12">
        <v>9.888394940838614</v>
      </c>
      <c r="U33" s="6">
        <v>26</v>
      </c>
      <c r="V33" s="9" t="s">
        <v>143</v>
      </c>
      <c r="W33" s="6">
        <v>26</v>
      </c>
      <c r="X33" s="7" t="s">
        <v>139</v>
      </c>
      <c r="Y33" s="12">
        <v>8.563432786182727</v>
      </c>
      <c r="Z33" s="12">
        <v>9.991373405178896</v>
      </c>
      <c r="AA33" s="12">
        <v>9.837647493123182</v>
      </c>
      <c r="AB33" s="12">
        <v>10.615938273928892</v>
      </c>
      <c r="AC33" s="12">
        <v>9.138138311122397</v>
      </c>
      <c r="AD33" s="12">
        <v>12.045959616325549</v>
      </c>
      <c r="AE33" s="12">
        <v>11.711055359122092</v>
      </c>
      <c r="AF33" s="12">
        <v>10.797597586639803</v>
      </c>
      <c r="AG33" s="12">
        <v>10.928091437799617</v>
      </c>
      <c r="AH33" s="12">
        <v>11.725713699705071</v>
      </c>
      <c r="AI33" s="12">
        <v>15.13784059827824</v>
      </c>
      <c r="AJ33" s="12">
        <v>13.60524150972458</v>
      </c>
      <c r="AK33" s="12">
        <v>12.489015757870888</v>
      </c>
      <c r="AL33" s="12">
        <v>11.973006082427695</v>
      </c>
      <c r="AM33" s="12">
        <v>11.858423529124787</v>
      </c>
      <c r="AN33" s="12">
        <v>11.27024961430296</v>
      </c>
      <c r="AO33" s="12">
        <v>11.926197859941997</v>
      </c>
      <c r="AP33" s="12">
        <v>13.053186840569728</v>
      </c>
      <c r="AQ33" s="6">
        <v>26</v>
      </c>
      <c r="AR33" s="9" t="s">
        <v>143</v>
      </c>
      <c r="AS33" s="6">
        <v>26</v>
      </c>
      <c r="AT33" s="7" t="s">
        <v>139</v>
      </c>
      <c r="AU33" s="12">
        <v>12.418193824049352</v>
      </c>
      <c r="AV33" s="12">
        <v>14.130632073389762</v>
      </c>
      <c r="AW33" s="12">
        <v>15.311332932752306</v>
      </c>
      <c r="AX33" s="12">
        <v>16.151509156729226</v>
      </c>
      <c r="AY33" s="12">
        <v>18.733312692819545</v>
      </c>
      <c r="AZ33" s="12">
        <v>13.505278299051671</v>
      </c>
      <c r="BA33" s="12">
        <v>14.891158498663204</v>
      </c>
      <c r="BB33" s="12">
        <v>14.215062410889253</v>
      </c>
      <c r="BC33" s="12">
        <v>17.05365365256247</v>
      </c>
      <c r="BD33" s="12">
        <v>17.723034777061415</v>
      </c>
      <c r="BE33" s="12">
        <v>15.997547345830085</v>
      </c>
      <c r="BF33" s="12">
        <v>17.88087045589794</v>
      </c>
      <c r="BG33" s="12">
        <v>16.636644947759084</v>
      </c>
      <c r="BH33" s="12">
        <v>19.184953278072303</v>
      </c>
      <c r="BI33" s="12">
        <v>16.310780874837384</v>
      </c>
      <c r="BJ33" s="12">
        <v>16.092970433771615</v>
      </c>
      <c r="BK33" s="12">
        <v>16.661073982683362</v>
      </c>
      <c r="BL33" s="12">
        <v>19.081174591766988</v>
      </c>
      <c r="BM33" s="6">
        <v>26</v>
      </c>
      <c r="BN33" s="9" t="s">
        <v>143</v>
      </c>
      <c r="BO33" s="6">
        <v>26</v>
      </c>
      <c r="BP33" s="7" t="s">
        <v>139</v>
      </c>
      <c r="BQ33" s="12">
        <v>25.464368404123572</v>
      </c>
      <c r="BR33" s="12">
        <v>27.511404334366535</v>
      </c>
      <c r="BS33" s="12">
        <v>28.707699131656423</v>
      </c>
      <c r="BT33" s="12">
        <v>31.451418698214134</v>
      </c>
      <c r="BU33" s="12">
        <v>26.97370765321015</v>
      </c>
      <c r="BV33" s="12">
        <v>29.27681126379848</v>
      </c>
      <c r="BW33" s="12">
        <v>29.630833107869126</v>
      </c>
      <c r="BX33" s="12">
        <v>28.54596615801667</v>
      </c>
      <c r="BY33" s="12">
        <v>27.539038211334066</v>
      </c>
    </row>
    <row r="34" spans="1:77" s="1" customFormat="1" ht="25.5" customHeight="1">
      <c r="A34" s="6">
        <v>27</v>
      </c>
      <c r="B34" s="7" t="s">
        <v>41</v>
      </c>
      <c r="C34" s="13"/>
      <c r="D34" s="12">
        <v>5.579685933845635</v>
      </c>
      <c r="E34" s="12">
        <v>-1.3818565400843807</v>
      </c>
      <c r="F34" s="12">
        <v>8.888651192640907</v>
      </c>
      <c r="G34" s="12">
        <v>-6.06090373280942</v>
      </c>
      <c r="H34" s="12">
        <v>1.6103733138136622</v>
      </c>
      <c r="I34" s="12">
        <v>19.378408973963168</v>
      </c>
      <c r="J34" s="12">
        <v>2.2327586206896344</v>
      </c>
      <c r="K34" s="12">
        <v>11.86440677966103</v>
      </c>
      <c r="L34" s="12">
        <v>5.03542891602593</v>
      </c>
      <c r="M34" s="12">
        <v>9.473230945887767</v>
      </c>
      <c r="N34" s="12">
        <v>5.526419299855778</v>
      </c>
      <c r="O34" s="12">
        <v>6.9267565384854235</v>
      </c>
      <c r="P34" s="12">
        <v>14.28654427143854</v>
      </c>
      <c r="Q34" s="12">
        <v>16.82680087438362</v>
      </c>
      <c r="R34" s="12">
        <v>4.708237239458679</v>
      </c>
      <c r="S34" s="12">
        <v>13.822050450899726</v>
      </c>
      <c r="T34" s="12">
        <v>17.517981671473937</v>
      </c>
      <c r="U34" s="6">
        <v>27</v>
      </c>
      <c r="V34" s="9" t="s">
        <v>29</v>
      </c>
      <c r="W34" s="6">
        <v>27</v>
      </c>
      <c r="X34" s="7" t="s">
        <v>41</v>
      </c>
      <c r="Y34" s="12">
        <v>5.455618728057932</v>
      </c>
      <c r="Z34" s="12">
        <v>9.972601125416137</v>
      </c>
      <c r="AA34" s="12">
        <v>6.375910844406341</v>
      </c>
      <c r="AB34" s="12">
        <v>6.396695879923442</v>
      </c>
      <c r="AC34" s="12">
        <v>10.000473395190301</v>
      </c>
      <c r="AD34" s="12">
        <v>22.552880166978674</v>
      </c>
      <c r="AE34" s="12">
        <v>17.70727253573059</v>
      </c>
      <c r="AF34" s="12">
        <v>6.208326496516969</v>
      </c>
      <c r="AG34" s="12">
        <v>7.492872291119501</v>
      </c>
      <c r="AH34" s="12">
        <v>14.13060520539351</v>
      </c>
      <c r="AI34" s="12">
        <v>7.474442192991515</v>
      </c>
      <c r="AJ34" s="12">
        <v>9.12015338730292</v>
      </c>
      <c r="AK34" s="12">
        <v>19.508998536898403</v>
      </c>
      <c r="AL34" s="12">
        <v>17.082663307642587</v>
      </c>
      <c r="AM34" s="12">
        <v>11.716367785352656</v>
      </c>
      <c r="AN34" s="12">
        <v>16.96888202389788</v>
      </c>
      <c r="AO34" s="12">
        <v>12.302711292895928</v>
      </c>
      <c r="AP34" s="12">
        <v>11.740779541351198</v>
      </c>
      <c r="AQ34" s="6">
        <v>27</v>
      </c>
      <c r="AR34" s="9" t="s">
        <v>29</v>
      </c>
      <c r="AS34" s="6">
        <v>27</v>
      </c>
      <c r="AT34" s="7" t="s">
        <v>41</v>
      </c>
      <c r="AU34" s="12">
        <v>11.497988221844757</v>
      </c>
      <c r="AV34" s="12">
        <v>13.36305092742911</v>
      </c>
      <c r="AW34" s="12">
        <v>19.341537705560818</v>
      </c>
      <c r="AX34" s="12">
        <v>15.20219420148985</v>
      </c>
      <c r="AY34" s="12">
        <v>16.487749758017145</v>
      </c>
      <c r="AZ34" s="12">
        <v>15.365184116084585</v>
      </c>
      <c r="BA34" s="12">
        <v>14.701129507253153</v>
      </c>
      <c r="BB34" s="12">
        <v>16.233329919217464</v>
      </c>
      <c r="BC34" s="12">
        <v>16.800911028195497</v>
      </c>
      <c r="BD34" s="12">
        <v>17.08215318202999</v>
      </c>
      <c r="BE34" s="12">
        <v>16.37798856724988</v>
      </c>
      <c r="BF34" s="12">
        <v>11.201889085354843</v>
      </c>
      <c r="BG34" s="12">
        <v>15.275224602485004</v>
      </c>
      <c r="BH34" s="12">
        <f>BH6/BG6*100-100</f>
        <v>11.353839946906191</v>
      </c>
      <c r="BI34" s="12">
        <v>7.670745247279569</v>
      </c>
      <c r="BJ34" s="12">
        <v>8.72263550549377</v>
      </c>
      <c r="BK34" s="12">
        <v>7.750951657446308</v>
      </c>
      <c r="BL34" s="12">
        <v>12.02949572199448</v>
      </c>
      <c r="BM34" s="6">
        <v>27</v>
      </c>
      <c r="BN34" s="9" t="s">
        <v>29</v>
      </c>
      <c r="BO34" s="6">
        <v>27</v>
      </c>
      <c r="BP34" s="7" t="s">
        <v>41</v>
      </c>
      <c r="BQ34" s="12">
        <f>BQ6/BL6*100-100</f>
        <v>13.163340707053763</v>
      </c>
      <c r="BR34" s="12">
        <v>14.102098907336895</v>
      </c>
      <c r="BS34" s="12">
        <v>16.598515585789812</v>
      </c>
      <c r="BT34" s="12">
        <v>15.906039766711814</v>
      </c>
      <c r="BU34" s="12">
        <v>15.745701800246167</v>
      </c>
      <c r="BV34" s="12">
        <v>15.18479709631859</v>
      </c>
      <c r="BW34" s="12">
        <v>18.660576273533835</v>
      </c>
      <c r="BX34" s="12">
        <v>15.76567165073402</v>
      </c>
      <c r="BY34" s="12">
        <v>11.883010667567873</v>
      </c>
    </row>
    <row r="35" spans="1:68" s="1" customFormat="1" ht="25.5" customHeight="1">
      <c r="A35" s="6"/>
      <c r="B35" s="7" t="s">
        <v>35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V35" s="9"/>
      <c r="W35" s="6"/>
      <c r="X35" s="7" t="s">
        <v>35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R35" s="9"/>
      <c r="AS35" s="6"/>
      <c r="AT35" s="7" t="s">
        <v>35</v>
      </c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N35" s="9"/>
      <c r="BO35" s="6"/>
      <c r="BP35" s="7" t="s">
        <v>35</v>
      </c>
    </row>
    <row r="36" spans="1:77" s="1" customFormat="1" ht="25.5" customHeight="1">
      <c r="A36" s="6">
        <v>28</v>
      </c>
      <c r="B36" s="7" t="s">
        <v>120</v>
      </c>
      <c r="C36" s="13"/>
      <c r="D36" s="12">
        <v>5.662605023502687</v>
      </c>
      <c r="E36" s="12">
        <v>-1.2917469293872719</v>
      </c>
      <c r="F36" s="12">
        <v>8.967525090360585</v>
      </c>
      <c r="G36" s="12">
        <v>-6.1590754133943655</v>
      </c>
      <c r="H36" s="12">
        <v>1.792996989373452</v>
      </c>
      <c r="I36" s="12">
        <v>19.33175638433373</v>
      </c>
      <c r="J36" s="12">
        <v>2.2125211297875147</v>
      </c>
      <c r="K36" s="12">
        <v>11.768998933258445</v>
      </c>
      <c r="L36" s="12">
        <v>4.898619031692464</v>
      </c>
      <c r="M36" s="12">
        <v>9.411362156141578</v>
      </c>
      <c r="N36" s="12">
        <v>5.396712459575248</v>
      </c>
      <c r="O36" s="12">
        <v>6.908807350367385</v>
      </c>
      <c r="P36" s="12">
        <v>14.346290670383288</v>
      </c>
      <c r="Q36" s="12">
        <v>16.7620952078996</v>
      </c>
      <c r="R36" s="12">
        <v>4.660576433166597</v>
      </c>
      <c r="S36" s="12">
        <v>13.659949431417262</v>
      </c>
      <c r="T36" s="12">
        <v>17.55843656355751</v>
      </c>
      <c r="U36" s="6">
        <v>28</v>
      </c>
      <c r="V36" s="9" t="s">
        <v>128</v>
      </c>
      <c r="W36" s="6">
        <v>28</v>
      </c>
      <c r="X36" s="7" t="s">
        <v>120</v>
      </c>
      <c r="Y36" s="12">
        <v>5.503425642952986</v>
      </c>
      <c r="Z36" s="12">
        <v>9.997625811219901</v>
      </c>
      <c r="AA36" s="12">
        <v>6.386233256986751</v>
      </c>
      <c r="AB36" s="12">
        <v>6.422018210321401</v>
      </c>
      <c r="AC36" s="12">
        <v>10.039044512048312</v>
      </c>
      <c r="AD36" s="12">
        <v>22.640232336703846</v>
      </c>
      <c r="AE36" s="12">
        <v>17.851824064278542</v>
      </c>
      <c r="AF36" s="12">
        <v>6.280763519152832</v>
      </c>
      <c r="AG36" s="12">
        <v>7.5446918562820375</v>
      </c>
      <c r="AH36" s="12">
        <v>14.169198116707626</v>
      </c>
      <c r="AI36" s="12">
        <v>7.571378166390175</v>
      </c>
      <c r="AJ36" s="12">
        <v>9.428652128163705</v>
      </c>
      <c r="AK36" s="12">
        <v>19.65042620402069</v>
      </c>
      <c r="AL36" s="12">
        <v>16.817371448448615</v>
      </c>
      <c r="AM36" s="12">
        <v>11.292859720230997</v>
      </c>
      <c r="AN36" s="12">
        <v>16.855388065245847</v>
      </c>
      <c r="AO36" s="12">
        <v>12.128123615753172</v>
      </c>
      <c r="AP36" s="12">
        <v>11.810183212062864</v>
      </c>
      <c r="AQ36" s="6">
        <v>28</v>
      </c>
      <c r="AR36" s="9" t="s">
        <v>128</v>
      </c>
      <c r="AS36" s="6">
        <v>28</v>
      </c>
      <c r="AT36" s="7" t="s">
        <v>120</v>
      </c>
      <c r="AU36" s="12">
        <v>11.416968915682668</v>
      </c>
      <c r="AV36" s="12">
        <v>13.166294091612919</v>
      </c>
      <c r="AW36" s="12">
        <v>18.925556504452445</v>
      </c>
      <c r="AX36" s="12">
        <v>15.06143080424902</v>
      </c>
      <c r="AY36" s="12">
        <v>16.29496602959277</v>
      </c>
      <c r="AZ36" s="12">
        <v>15.103353266773611</v>
      </c>
      <c r="BA36" s="12">
        <v>14.686784146747534</v>
      </c>
      <c r="BB36" s="12">
        <v>16.4436199190815</v>
      </c>
      <c r="BC36" s="12">
        <v>16.928293377703586</v>
      </c>
      <c r="BD36" s="12">
        <v>17.276767703457963</v>
      </c>
      <c r="BE36" s="12">
        <v>16.614202720103677</v>
      </c>
      <c r="BF36" s="12">
        <v>11.306057989168462</v>
      </c>
      <c r="BG36" s="12">
        <v>15.292938767126518</v>
      </c>
      <c r="BH36" s="12">
        <v>11.42860501489038</v>
      </c>
      <c r="BI36" s="12">
        <v>7.338727936314669</v>
      </c>
      <c r="BJ36" s="12">
        <v>8.957614973664036</v>
      </c>
      <c r="BK36" s="12">
        <v>7.9798621432486385</v>
      </c>
      <c r="BL36" s="12">
        <v>11.943112945257155</v>
      </c>
      <c r="BM36" s="6">
        <v>28</v>
      </c>
      <c r="BN36" s="9" t="s">
        <v>128</v>
      </c>
      <c r="BO36" s="6">
        <v>28</v>
      </c>
      <c r="BP36" s="7" t="s">
        <v>120</v>
      </c>
      <c r="BQ36" s="12">
        <f>BQ13/BL13*100-100</f>
        <v>13.203986375268272</v>
      </c>
      <c r="BR36" s="12">
        <v>14.082240050263309</v>
      </c>
      <c r="BS36" s="12">
        <v>16.51579228905102</v>
      </c>
      <c r="BT36" s="12">
        <v>16.365428048593827</v>
      </c>
      <c r="BU36" s="12">
        <v>15.544428237285473</v>
      </c>
      <c r="BV36" s="12">
        <v>15.183322717655528</v>
      </c>
      <c r="BW36" s="12">
        <v>18.05579011542757</v>
      </c>
      <c r="BX36" s="12">
        <v>16.01506877734724</v>
      </c>
      <c r="BY36" s="12">
        <v>11.512513995334956</v>
      </c>
    </row>
    <row r="37" spans="1:77" s="1" customFormat="1" ht="25.5" customHeight="1">
      <c r="A37" s="6"/>
      <c r="B37" s="7" t="s">
        <v>35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V37" s="9"/>
      <c r="W37" s="6"/>
      <c r="X37" s="7" t="s">
        <v>35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R37" s="9"/>
      <c r="AS37" s="6"/>
      <c r="AT37" s="7" t="s">
        <v>35</v>
      </c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N37" s="9"/>
      <c r="BO37" s="6"/>
      <c r="BP37" s="7" t="s">
        <v>35</v>
      </c>
      <c r="BQ37" s="8"/>
      <c r="BR37" s="8"/>
      <c r="BS37" s="8"/>
      <c r="BT37" s="8"/>
      <c r="BU37" s="8"/>
      <c r="BV37" s="8"/>
      <c r="BW37" s="8"/>
      <c r="BX37" s="8"/>
      <c r="BY37" s="8"/>
    </row>
    <row r="38" spans="1:77" s="1" customFormat="1" ht="25.5" customHeight="1">
      <c r="A38" s="6">
        <v>29</v>
      </c>
      <c r="B38" s="7" t="s">
        <v>121</v>
      </c>
      <c r="C38" s="13"/>
      <c r="D38" s="12">
        <v>5.503994805700763</v>
      </c>
      <c r="E38" s="12">
        <v>-1.4488370424927455</v>
      </c>
      <c r="F38" s="12">
        <v>9.784834708428036</v>
      </c>
      <c r="G38" s="12">
        <v>-6.004510160514154</v>
      </c>
      <c r="H38" s="12">
        <v>1.523046824138663</v>
      </c>
      <c r="I38" s="12">
        <v>19.92161608676264</v>
      </c>
      <c r="J38" s="12">
        <v>1.7662719590658682</v>
      </c>
      <c r="K38" s="12">
        <v>11.902714321720564</v>
      </c>
      <c r="L38" s="12">
        <v>4.8006117740099885</v>
      </c>
      <c r="M38" s="12">
        <v>9.592495429126924</v>
      </c>
      <c r="N38" s="12">
        <v>5.124901131531523</v>
      </c>
      <c r="O38" s="12">
        <v>6.833028398030905</v>
      </c>
      <c r="P38" s="12">
        <v>14.484595504559516</v>
      </c>
      <c r="Q38" s="12">
        <v>16.889277653467417</v>
      </c>
      <c r="R38" s="12">
        <v>4.269722958421451</v>
      </c>
      <c r="S38" s="12">
        <v>13.462834681423686</v>
      </c>
      <c r="T38" s="12">
        <v>17.742356762686097</v>
      </c>
      <c r="U38" s="6">
        <v>29</v>
      </c>
      <c r="V38" s="9" t="s">
        <v>129</v>
      </c>
      <c r="W38" s="6">
        <v>29</v>
      </c>
      <c r="X38" s="7" t="s">
        <v>121</v>
      </c>
      <c r="Y38" s="12">
        <v>5.41756450263573</v>
      </c>
      <c r="Z38" s="12">
        <v>9.716227757751073</v>
      </c>
      <c r="AA38" s="12">
        <v>5.471352947433994</v>
      </c>
      <c r="AB38" s="12">
        <v>6.195639003744202</v>
      </c>
      <c r="AC38" s="12">
        <v>9.951017063283828</v>
      </c>
      <c r="AD38" s="12">
        <v>22.824265769662766</v>
      </c>
      <c r="AE38" s="12">
        <v>17.090931325639303</v>
      </c>
      <c r="AF38" s="12">
        <v>5.367403554815153</v>
      </c>
      <c r="AG38" s="12">
        <v>7.4459339808885305</v>
      </c>
      <c r="AH38" s="12">
        <v>14.73426882993325</v>
      </c>
      <c r="AI38" s="12">
        <v>7.318352674316975</v>
      </c>
      <c r="AJ38" s="12">
        <v>8.382225425284929</v>
      </c>
      <c r="AK38" s="12">
        <v>20.04007148288258</v>
      </c>
      <c r="AL38" s="12">
        <v>16.357512377367</v>
      </c>
      <c r="AM38" s="12">
        <v>10.868202133797578</v>
      </c>
      <c r="AN38" s="12">
        <v>17.385987807508975</v>
      </c>
      <c r="AO38" s="12">
        <v>11.69405181850669</v>
      </c>
      <c r="AP38" s="12">
        <v>11.018516839127933</v>
      </c>
      <c r="AQ38" s="6">
        <v>29</v>
      </c>
      <c r="AR38" s="9" t="s">
        <v>129</v>
      </c>
      <c r="AS38" s="6">
        <v>29</v>
      </c>
      <c r="AT38" s="7" t="s">
        <v>121</v>
      </c>
      <c r="AU38" s="12">
        <v>11.276685022276656</v>
      </c>
      <c r="AV38" s="12">
        <v>12.739040964012904</v>
      </c>
      <c r="AW38" s="12">
        <v>19.136057115247063</v>
      </c>
      <c r="AX38" s="12">
        <v>14.906571764908193</v>
      </c>
      <c r="AY38" s="12">
        <v>16.287936711709406</v>
      </c>
      <c r="AZ38" s="12">
        <v>14.249924776690314</v>
      </c>
      <c r="BA38" s="12">
        <v>14.683153444254504</v>
      </c>
      <c r="BB38" s="12">
        <v>17.00560479239566</v>
      </c>
      <c r="BC38" s="12">
        <v>16.946777684092453</v>
      </c>
      <c r="BD38" s="12">
        <v>17.380618769682066</v>
      </c>
      <c r="BE38" s="12">
        <v>16.759596931748778</v>
      </c>
      <c r="BF38" s="12">
        <v>11.069786681580652</v>
      </c>
      <c r="BG38" s="12">
        <v>15.762785113123034</v>
      </c>
      <c r="BH38" s="12">
        <v>11.158945678220263</v>
      </c>
      <c r="BI38" s="12">
        <v>6.932070092949161</v>
      </c>
      <c r="BJ38" s="12">
        <v>8.764221684427966</v>
      </c>
      <c r="BK38" s="12">
        <v>8.028202218671282</v>
      </c>
      <c r="BL38" s="12">
        <v>12.107808340998133</v>
      </c>
      <c r="BM38" s="6">
        <v>29</v>
      </c>
      <c r="BN38" s="9" t="s">
        <v>129</v>
      </c>
      <c r="BO38" s="6">
        <v>29</v>
      </c>
      <c r="BP38" s="7" t="s">
        <v>121</v>
      </c>
      <c r="BQ38" s="12">
        <f>BQ14/BL14*100-100</f>
        <v>12.698139630231935</v>
      </c>
      <c r="BR38" s="12">
        <f aca="true" t="shared" si="2" ref="BR38:BY38">+BR14/BQ14*100-100</f>
        <v>14.12857528277766</v>
      </c>
      <c r="BS38" s="12">
        <f t="shared" si="2"/>
        <v>16.684530078200382</v>
      </c>
      <c r="BT38" s="12">
        <f t="shared" si="2"/>
        <v>16.43854131070441</v>
      </c>
      <c r="BU38" s="12">
        <f t="shared" si="2"/>
        <v>15.417892937806641</v>
      </c>
      <c r="BV38" s="12">
        <f t="shared" si="2"/>
        <v>14.996596961629379</v>
      </c>
      <c r="BW38" s="12">
        <f t="shared" si="2"/>
        <v>18.40162017874161</v>
      </c>
      <c r="BX38" s="12">
        <f t="shared" si="2"/>
        <v>16.04741035528052</v>
      </c>
      <c r="BY38" s="12">
        <f t="shared" si="2"/>
        <v>11.042591979963063</v>
      </c>
    </row>
    <row r="39" spans="1:77" s="1" customFormat="1" ht="25.5" customHeight="1">
      <c r="A39" s="6"/>
      <c r="B39" s="7" t="s">
        <v>35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38"/>
      <c r="V39" s="9"/>
      <c r="W39" s="6"/>
      <c r="X39" s="7" t="s">
        <v>35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8"/>
      <c r="AR39" s="9"/>
      <c r="AS39" s="6"/>
      <c r="AT39" s="7" t="s">
        <v>35</v>
      </c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38"/>
      <c r="BN39" s="9"/>
      <c r="BO39" s="6"/>
      <c r="BP39" s="7" t="s">
        <v>35</v>
      </c>
      <c r="BQ39" s="8"/>
      <c r="BR39" s="8"/>
      <c r="BS39" s="8"/>
      <c r="BT39" s="8"/>
      <c r="BU39" s="8"/>
      <c r="BV39" s="8"/>
      <c r="BW39" s="8"/>
      <c r="BX39" s="8"/>
      <c r="BY39" s="8"/>
    </row>
    <row r="40" spans="1:77" s="1" customFormat="1" ht="25.5" customHeight="1">
      <c r="A40" s="6">
        <v>30</v>
      </c>
      <c r="B40" s="7" t="s">
        <v>34</v>
      </c>
      <c r="C40" s="13"/>
      <c r="D40" s="12">
        <v>3.7696825623193986</v>
      </c>
      <c r="E40" s="12">
        <v>-3.3032944099727235</v>
      </c>
      <c r="F40" s="12">
        <v>7.757146468430665</v>
      </c>
      <c r="G40" s="12">
        <v>-7.709091582473748</v>
      </c>
      <c r="H40" s="12">
        <v>-0.285251719802726</v>
      </c>
      <c r="I40" s="12">
        <v>17.52916489301175</v>
      </c>
      <c r="J40" s="12">
        <v>-0.2242663677618273</v>
      </c>
      <c r="K40" s="12">
        <v>9.493325735846202</v>
      </c>
      <c r="L40" s="12">
        <v>2.8325251679252927</v>
      </c>
      <c r="M40" s="12">
        <v>7.572357264534713</v>
      </c>
      <c r="N40" s="12">
        <v>2.7572231781186396</v>
      </c>
      <c r="O40" s="12">
        <v>4.479877992787951</v>
      </c>
      <c r="P40" s="12">
        <v>12.017255084202638</v>
      </c>
      <c r="Q40" s="12">
        <v>14.423259137571499</v>
      </c>
      <c r="R40" s="12">
        <v>1.9048426439005395</v>
      </c>
      <c r="S40" s="12">
        <v>11.170656203011099</v>
      </c>
      <c r="T40" s="12">
        <v>15.18274031132334</v>
      </c>
      <c r="U40" s="6">
        <v>30</v>
      </c>
      <c r="V40" s="9" t="s">
        <v>130</v>
      </c>
      <c r="W40" s="6">
        <v>30</v>
      </c>
      <c r="X40" s="7" t="s">
        <v>34</v>
      </c>
      <c r="Y40" s="12">
        <v>2.9754587612619288</v>
      </c>
      <c r="Z40" s="12">
        <v>7.434793910236404</v>
      </c>
      <c r="AA40" s="12">
        <v>3.131877466160038</v>
      </c>
      <c r="AB40" s="12">
        <v>3.7036835758585074</v>
      </c>
      <c r="AC40" s="12">
        <v>7.430094273473098</v>
      </c>
      <c r="AD40" s="12">
        <v>20.07130808861859</v>
      </c>
      <c r="AE40" s="12">
        <v>14.524013775498812</v>
      </c>
      <c r="AF40" s="12">
        <v>2.9371833739792352</v>
      </c>
      <c r="AG40" s="12">
        <v>5.1930353651602035</v>
      </c>
      <c r="AH40" s="12">
        <v>12.200704534004148</v>
      </c>
      <c r="AI40" s="12">
        <v>4.999746289378049</v>
      </c>
      <c r="AJ40" s="12">
        <v>5.770605535519024</v>
      </c>
      <c r="AK40" s="12">
        <v>17.38822896116943</v>
      </c>
      <c r="AL40" s="12">
        <v>14.17160535293669</v>
      </c>
      <c r="AM40" s="12">
        <v>8.36270604037841</v>
      </c>
      <c r="AN40" s="12">
        <v>14.950593869593853</v>
      </c>
      <c r="AO40" s="12">
        <v>9.275777354235903</v>
      </c>
      <c r="AP40" s="12">
        <v>8.665806548497423</v>
      </c>
      <c r="AQ40" s="6">
        <v>30</v>
      </c>
      <c r="AR40" s="9" t="s">
        <v>130</v>
      </c>
      <c r="AS40" s="6">
        <v>30</v>
      </c>
      <c r="AT40" s="7" t="s">
        <v>34</v>
      </c>
      <c r="AU40" s="12">
        <v>8.967441234525108</v>
      </c>
      <c r="AV40" s="12">
        <v>10.306853532048144</v>
      </c>
      <c r="AW40" s="12">
        <v>16.620140381136284</v>
      </c>
      <c r="AX40" s="12">
        <v>12.530158480232467</v>
      </c>
      <c r="AY40" s="12">
        <v>13.931685312306463</v>
      </c>
      <c r="AZ40" s="12">
        <v>11.980942625751378</v>
      </c>
      <c r="BA40" s="12">
        <v>12.578875399405787</v>
      </c>
      <c r="BB40" s="12">
        <v>14.382160738754513</v>
      </c>
      <c r="BC40" s="12">
        <v>14.633544718912606</v>
      </c>
      <c r="BD40" s="12">
        <v>15.103839526304586</v>
      </c>
      <c r="BE40" s="12">
        <v>14.537955552497749</v>
      </c>
      <c r="BF40" s="12">
        <v>8.99586950287894</v>
      </c>
      <c r="BG40" s="12">
        <v>13.525254169939572</v>
      </c>
      <c r="BH40" s="12">
        <v>9.160083518172371</v>
      </c>
      <c r="BI40" s="12">
        <v>5.043181710541816</v>
      </c>
      <c r="BJ40" s="12">
        <v>6.568021054261635</v>
      </c>
      <c r="BK40" s="12">
        <v>6.3914112759641455</v>
      </c>
      <c r="BL40" s="12">
        <v>10.434557470236982</v>
      </c>
      <c r="BM40" s="6">
        <v>30</v>
      </c>
      <c r="BN40" s="9" t="s">
        <v>130</v>
      </c>
      <c r="BO40" s="6">
        <v>30</v>
      </c>
      <c r="BP40" s="7" t="s">
        <v>34</v>
      </c>
      <c r="BQ40" s="12">
        <f>BQ28/BL28*100-100</f>
        <v>10.93884819431463</v>
      </c>
      <c r="BR40" s="12">
        <f aca="true" t="shared" si="3" ref="BR40:BY40">+BR28/BQ28*100-100</f>
        <v>12.37433859217441</v>
      </c>
      <c r="BS40" s="12">
        <f t="shared" si="3"/>
        <v>15.02057956015122</v>
      </c>
      <c r="BT40" s="12">
        <f t="shared" si="3"/>
        <v>14.801444069077647</v>
      </c>
      <c r="BU40" s="12">
        <f t="shared" si="3"/>
        <v>13.817644855480054</v>
      </c>
      <c r="BV40" s="12">
        <f t="shared" si="3"/>
        <v>13.423993926256685</v>
      </c>
      <c r="BW40" s="12">
        <f t="shared" si="3"/>
        <v>16.80429646638082</v>
      </c>
      <c r="BX40" s="12">
        <f t="shared" si="3"/>
        <v>14.502686090983929</v>
      </c>
      <c r="BY40" s="12">
        <f t="shared" si="3"/>
        <v>9.673948693439314</v>
      </c>
    </row>
    <row r="41" spans="1:77" s="1" customFormat="1" ht="25.5" customHeight="1">
      <c r="A41" s="14">
        <v>31</v>
      </c>
      <c r="B41" s="15" t="s">
        <v>85</v>
      </c>
      <c r="C41" s="16">
        <v>359</v>
      </c>
      <c r="D41" s="16">
        <v>365</v>
      </c>
      <c r="E41" s="16">
        <v>372</v>
      </c>
      <c r="F41" s="16">
        <v>379</v>
      </c>
      <c r="G41" s="16">
        <v>386</v>
      </c>
      <c r="H41" s="16">
        <v>393</v>
      </c>
      <c r="I41" s="16">
        <v>401</v>
      </c>
      <c r="J41" s="16">
        <v>409</v>
      </c>
      <c r="K41" s="16">
        <v>418</v>
      </c>
      <c r="L41" s="16">
        <v>426</v>
      </c>
      <c r="M41" s="16">
        <v>434</v>
      </c>
      <c r="N41" s="16">
        <v>444</v>
      </c>
      <c r="O41" s="16">
        <v>454</v>
      </c>
      <c r="P41" s="16">
        <v>464</v>
      </c>
      <c r="Q41" s="16">
        <v>474</v>
      </c>
      <c r="R41" s="16">
        <v>485</v>
      </c>
      <c r="S41" s="16">
        <v>495</v>
      </c>
      <c r="T41" s="16">
        <v>506</v>
      </c>
      <c r="U41" s="14">
        <v>31</v>
      </c>
      <c r="V41" s="17" t="s">
        <v>86</v>
      </c>
      <c r="W41" s="14">
        <v>31</v>
      </c>
      <c r="X41" s="15" t="s">
        <v>85</v>
      </c>
      <c r="Y41" s="16">
        <v>518</v>
      </c>
      <c r="Z41" s="16">
        <v>529</v>
      </c>
      <c r="AA41" s="16">
        <v>541</v>
      </c>
      <c r="AB41" s="16">
        <v>554</v>
      </c>
      <c r="AC41" s="16">
        <v>567</v>
      </c>
      <c r="AD41" s="16">
        <v>580</v>
      </c>
      <c r="AE41" s="16">
        <v>593</v>
      </c>
      <c r="AF41" s="16">
        <v>607</v>
      </c>
      <c r="AG41" s="16">
        <v>620</v>
      </c>
      <c r="AH41" s="16">
        <v>634</v>
      </c>
      <c r="AI41" s="16">
        <v>648</v>
      </c>
      <c r="AJ41" s="16">
        <v>664</v>
      </c>
      <c r="AK41" s="16">
        <v>679</v>
      </c>
      <c r="AL41" s="16">
        <v>692</v>
      </c>
      <c r="AM41" s="16">
        <v>708</v>
      </c>
      <c r="AN41" s="16">
        <v>723</v>
      </c>
      <c r="AO41" s="16">
        <v>739</v>
      </c>
      <c r="AP41" s="16">
        <v>755</v>
      </c>
      <c r="AQ41" s="14">
        <v>31</v>
      </c>
      <c r="AR41" s="17" t="s">
        <v>86</v>
      </c>
      <c r="AS41" s="14">
        <v>31</v>
      </c>
      <c r="AT41" s="15" t="s">
        <v>85</v>
      </c>
      <c r="AU41" s="16">
        <v>771</v>
      </c>
      <c r="AV41" s="16">
        <v>788</v>
      </c>
      <c r="AW41" s="16">
        <v>805</v>
      </c>
      <c r="AX41" s="16">
        <v>822</v>
      </c>
      <c r="AY41" s="16">
        <v>839</v>
      </c>
      <c r="AZ41" s="16">
        <v>856</v>
      </c>
      <c r="BA41" s="16">
        <v>872</v>
      </c>
      <c r="BB41" s="32">
        <v>892</v>
      </c>
      <c r="BC41" s="32">
        <v>910</v>
      </c>
      <c r="BD41" s="32">
        <v>928</v>
      </c>
      <c r="BE41" s="32">
        <v>946</v>
      </c>
      <c r="BF41" s="32">
        <v>964</v>
      </c>
      <c r="BG41" s="32">
        <v>983</v>
      </c>
      <c r="BH41" s="32">
        <v>1001</v>
      </c>
      <c r="BI41" s="32">
        <v>1019</v>
      </c>
      <c r="BJ41" s="32">
        <v>1040</v>
      </c>
      <c r="BK41" s="32">
        <v>1056</v>
      </c>
      <c r="BL41" s="32">
        <v>1072</v>
      </c>
      <c r="BM41" s="14">
        <v>31</v>
      </c>
      <c r="BN41" s="17" t="s">
        <v>86</v>
      </c>
      <c r="BO41" s="14">
        <v>31</v>
      </c>
      <c r="BP41" s="15" t="s">
        <v>85</v>
      </c>
      <c r="BQ41" s="32">
        <v>1089</v>
      </c>
      <c r="BR41" s="32">
        <v>1106</v>
      </c>
      <c r="BS41" s="32">
        <v>1122</v>
      </c>
      <c r="BT41" s="32">
        <v>1138</v>
      </c>
      <c r="BU41" s="32">
        <v>1154</v>
      </c>
      <c r="BV41" s="32">
        <v>1170</v>
      </c>
      <c r="BW41" s="32">
        <v>1186</v>
      </c>
      <c r="BX41" s="32">
        <v>1202</v>
      </c>
      <c r="BY41" s="32">
        <v>1217</v>
      </c>
    </row>
    <row r="42" spans="1:75" s="1" customFormat="1" ht="25.5" customHeight="1">
      <c r="A42" s="35" t="s">
        <v>131</v>
      </c>
      <c r="C42" s="36"/>
      <c r="D42" s="48" t="s">
        <v>98</v>
      </c>
      <c r="E42" s="48"/>
      <c r="F42" s="48"/>
      <c r="G42" s="8"/>
      <c r="H42" s="8"/>
      <c r="I42" s="8"/>
      <c r="J42" s="34" t="s">
        <v>94</v>
      </c>
      <c r="K42" s="18"/>
      <c r="L42" s="49" t="s">
        <v>132</v>
      </c>
      <c r="M42" s="49"/>
      <c r="N42" s="49"/>
      <c r="O42" s="41"/>
      <c r="P42" s="39" t="s">
        <v>97</v>
      </c>
      <c r="Q42" s="42"/>
      <c r="R42" s="42"/>
      <c r="S42" s="42"/>
      <c r="U42" s="10"/>
      <c r="V42" s="22" t="s">
        <v>39</v>
      </c>
      <c r="W42" s="35" t="s">
        <v>131</v>
      </c>
      <c r="Y42" s="36"/>
      <c r="Z42" s="48" t="s">
        <v>98</v>
      </c>
      <c r="AA42" s="48"/>
      <c r="AB42" s="48"/>
      <c r="AC42" s="8"/>
      <c r="AD42" s="8"/>
      <c r="AF42" s="34" t="s">
        <v>94</v>
      </c>
      <c r="AG42" s="41"/>
      <c r="AH42" s="49" t="s">
        <v>132</v>
      </c>
      <c r="AI42" s="49"/>
      <c r="AJ42" s="49"/>
      <c r="AK42" s="41"/>
      <c r="AL42" s="39" t="s">
        <v>97</v>
      </c>
      <c r="AM42" s="42"/>
      <c r="AN42" s="42"/>
      <c r="AO42" s="24"/>
      <c r="AP42" s="24"/>
      <c r="AQ42" s="24"/>
      <c r="AR42" s="22" t="s">
        <v>39</v>
      </c>
      <c r="AS42" s="35" t="s">
        <v>131</v>
      </c>
      <c r="AU42" s="36"/>
      <c r="AV42" s="48" t="s">
        <v>98</v>
      </c>
      <c r="AW42" s="48"/>
      <c r="AX42" s="48"/>
      <c r="AY42" s="10"/>
      <c r="AZ42" s="10"/>
      <c r="BB42" s="34" t="s">
        <v>94</v>
      </c>
      <c r="BC42" s="39"/>
      <c r="BD42" s="49" t="s">
        <v>132</v>
      </c>
      <c r="BE42" s="49"/>
      <c r="BF42" s="49"/>
      <c r="BG42" s="41"/>
      <c r="BH42" s="39" t="s">
        <v>97</v>
      </c>
      <c r="BI42" s="42"/>
      <c r="BJ42" s="24"/>
      <c r="BK42" s="24"/>
      <c r="BL42" s="24"/>
      <c r="BM42" s="24"/>
      <c r="BN42" s="22" t="s">
        <v>39</v>
      </c>
      <c r="BO42" s="35" t="s">
        <v>131</v>
      </c>
      <c r="BQ42" s="36"/>
      <c r="BR42" s="48" t="s">
        <v>98</v>
      </c>
      <c r="BS42" s="48"/>
      <c r="BT42" s="48"/>
      <c r="BU42" s="24"/>
      <c r="BV42" s="24"/>
      <c r="BW42" s="24"/>
    </row>
    <row r="43" spans="18:26" s="1" customFormat="1" ht="19.5" customHeight="1">
      <c r="R43" s="3"/>
      <c r="S43" s="3"/>
      <c r="T43" s="3"/>
      <c r="U43" s="3"/>
      <c r="V43" s="3"/>
      <c r="W43" s="3"/>
      <c r="X43" s="3"/>
      <c r="Y43" s="3"/>
      <c r="Z43" s="3"/>
    </row>
    <row r="44" ht="19.5" customHeight="1"/>
    <row r="45" spans="4:77" ht="19.5" customHeight="1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91" ht="12">
      <c r="AE91" s="4" t="s">
        <v>95</v>
      </c>
    </row>
    <row r="147" ht="12">
      <c r="AE147" s="4" t="s">
        <v>96</v>
      </c>
    </row>
  </sheetData>
  <sheetProtection/>
  <mergeCells count="56">
    <mergeCell ref="BM29:BN29"/>
    <mergeCell ref="BO4:BP4"/>
    <mergeCell ref="BO5:BP5"/>
    <mergeCell ref="BX3:BY3"/>
    <mergeCell ref="BO26:BP26"/>
    <mergeCell ref="BM4:BN4"/>
    <mergeCell ref="BM5:BN5"/>
    <mergeCell ref="BM3:BN3"/>
    <mergeCell ref="BM26:BN26"/>
    <mergeCell ref="AS29:AT29"/>
    <mergeCell ref="BO29:BP29"/>
    <mergeCell ref="AS1:BC1"/>
    <mergeCell ref="BD1:BN1"/>
    <mergeCell ref="AS2:BC2"/>
    <mergeCell ref="BD2:BN2"/>
    <mergeCell ref="BO1:BW1"/>
    <mergeCell ref="BO2:BW2"/>
    <mergeCell ref="AS4:AT4"/>
    <mergeCell ref="AS5:AT5"/>
    <mergeCell ref="BB3:BC3"/>
    <mergeCell ref="AS26:AT26"/>
    <mergeCell ref="W1:AG1"/>
    <mergeCell ref="AH1:AR1"/>
    <mergeCell ref="W2:AG2"/>
    <mergeCell ref="AH2:AR2"/>
    <mergeCell ref="AQ29:AR29"/>
    <mergeCell ref="W4:X4"/>
    <mergeCell ref="W5:X5"/>
    <mergeCell ref="AF3:AG3"/>
    <mergeCell ref="AQ4:AR4"/>
    <mergeCell ref="AQ5:AR5"/>
    <mergeCell ref="AQ3:AR3"/>
    <mergeCell ref="AQ26:AR26"/>
    <mergeCell ref="A1:K1"/>
    <mergeCell ref="A2:K2"/>
    <mergeCell ref="U4:V4"/>
    <mergeCell ref="U5:V5"/>
    <mergeCell ref="L1:V1"/>
    <mergeCell ref="L2:V2"/>
    <mergeCell ref="A5:B5"/>
    <mergeCell ref="J3:K3"/>
    <mergeCell ref="U3:V3"/>
    <mergeCell ref="D42:F42"/>
    <mergeCell ref="Z42:AB42"/>
    <mergeCell ref="AV42:AX42"/>
    <mergeCell ref="BR42:BT42"/>
    <mergeCell ref="L42:N42"/>
    <mergeCell ref="AH42:AJ42"/>
    <mergeCell ref="BD42:BF42"/>
    <mergeCell ref="A26:B26"/>
    <mergeCell ref="W26:X26"/>
    <mergeCell ref="A29:B29"/>
    <mergeCell ref="A4:B4"/>
    <mergeCell ref="U26:V26"/>
    <mergeCell ref="U29:V29"/>
    <mergeCell ref="W29:X29"/>
  </mergeCells>
  <printOptions horizontalCentered="1"/>
  <pageMargins left="0.75" right="0.75" top="1" bottom="1" header="0.5" footer="0.5"/>
  <pageSetup firstPageNumber="216" useFirstPageNumber="1" horizontalDpi="600" verticalDpi="600" orientation="portrait" paperSize="9" scale="58" r:id="rId1"/>
  <headerFooter alignWithMargins="0">
    <oddHeader>&amp;R&amp;"Arial Narrow,Bold"&amp;14&amp;P</oddHeader>
    <oddFooter>&amp;Lपूर्णांकन के कारण योग मिलान नहीं होना संभावित है।
Totals may not tally due to rounding off.</oddFooter>
  </headerFooter>
  <colBreaks count="6" manualBreakCount="6">
    <brk id="11" max="41" man="1"/>
    <brk id="22" max="41" man="1"/>
    <brk id="33" max="41" man="1"/>
    <brk id="44" max="41" man="1"/>
    <brk id="55" max="41" man="1"/>
    <brk id="6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2014-06-25T10:21:29Z</cp:lastPrinted>
  <dcterms:created xsi:type="dcterms:W3CDTF">1997-06-05T06:12:36Z</dcterms:created>
  <dcterms:modified xsi:type="dcterms:W3CDTF">2014-06-25T10:22:52Z</dcterms:modified>
  <cp:category/>
  <cp:version/>
  <cp:contentType/>
  <cp:contentStatus/>
</cp:coreProperties>
</file>