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t28-29" sheetId="1" r:id="rId1"/>
  </sheets>
  <definedNames>
    <definedName name="_xlnm.Print_Area" localSheetId="0">'st28-29'!$A$1:$CQ$77</definedName>
  </definedNames>
  <calcPr fullCalcOnLoad="1"/>
</workbook>
</file>

<file path=xl/sharedStrings.xml><?xml version="1.0" encoding="utf-8"?>
<sst xmlns="http://schemas.openxmlformats.org/spreadsheetml/2006/main" count="978" uniqueCount="80">
  <si>
    <t>Industry</t>
  </si>
  <si>
    <t>NCS</t>
  </si>
  <si>
    <t>STATEMENT 29: NET CAPITAL STOCK  IN PUBLIC SECTOR BY INDUSTRY OF USE</t>
  </si>
  <si>
    <t>STATEMENT 28: NET CAPITAL STOCK  IN PUBLIC SECTOR BY INDUSTRY OF USE</t>
  </si>
  <si>
    <t>agriculture, forestry &amp; fishing</t>
  </si>
  <si>
    <t xml:space="preserve">agriculture </t>
  </si>
  <si>
    <t>forestry &amp; logging</t>
  </si>
  <si>
    <t>fishing</t>
  </si>
  <si>
    <t>mining &amp; quarrying</t>
  </si>
  <si>
    <t>manufacturing</t>
  </si>
  <si>
    <t xml:space="preserve">registered </t>
  </si>
  <si>
    <t>unregistered</t>
  </si>
  <si>
    <t>elect. gas &amp; water supply</t>
  </si>
  <si>
    <t>construction</t>
  </si>
  <si>
    <t>trade,hotels &amp; restaurants</t>
  </si>
  <si>
    <t>trade</t>
  </si>
  <si>
    <t>hotels &amp; restaurants</t>
  </si>
  <si>
    <t>transport , storage &amp; comm.</t>
  </si>
  <si>
    <t>railways</t>
  </si>
  <si>
    <t>transport by other means</t>
  </si>
  <si>
    <t>storage</t>
  </si>
  <si>
    <t>communication</t>
  </si>
  <si>
    <t>banking &amp; insurance</t>
  </si>
  <si>
    <t>public admn.&amp; defence</t>
  </si>
  <si>
    <t>other services</t>
  </si>
  <si>
    <t>total ( 1 To 9 ) :</t>
  </si>
  <si>
    <t xml:space="preserve">financing, insurance, real </t>
  </si>
  <si>
    <t xml:space="preserve">estate &amp; business services </t>
  </si>
  <si>
    <t xml:space="preserve">real estate, owernship of </t>
  </si>
  <si>
    <t>dwellings &amp; business services</t>
  </si>
  <si>
    <t xml:space="preserve">community, social &amp; </t>
  </si>
  <si>
    <t xml:space="preserve">personal services </t>
  </si>
  <si>
    <t>(at current prices)</t>
  </si>
  <si>
    <t>(as on 31st March)</t>
  </si>
  <si>
    <t>BÉEßÉÊ­É, ´ÉÉÉÊxÉBÉEÉÒ A´ÉÆ àÉiºªÉxÉ</t>
  </si>
  <si>
    <t>BÉEßÉÊ­É</t>
  </si>
  <si>
    <t>´ÉÉÉÊxÉBÉEÉÒ A´ÉÆ ãÉ]~É ¤ÉxÉÉxÉÉ</t>
  </si>
  <si>
    <t>àÉiºªÉxÉ</t>
  </si>
  <si>
    <t>JÉxÉxÉ A´ÉÆ =iJÉxÉxÉ</t>
  </si>
  <si>
    <t>ÉÊ´ÉÉÊxÉàÉÉÇhÉ</t>
  </si>
  <si>
    <t>{ÉÆVÉÉÒBÉEßiÉ</t>
  </si>
  <si>
    <t>+É{ÉÆVÉÉÒBÉEßiÉ</t>
  </si>
  <si>
    <t xml:space="preserve">ÉÊ´ÉtÉÖiÉ, MÉèºÉ A´ÉÆ VÉãÉ +ÉÉ{ÉÚÉÌiÉ </t>
  </si>
  <si>
    <t>ÉÊxÉàÉÉÇhÉ</t>
  </si>
  <si>
    <t>BªÉÉ{ÉÉ®, cÉä]ãÉ A´ÉÆ VÉãÉ{ÉÉxÉ MÉßc</t>
  </si>
  <si>
    <t>BªÉÉ{ÉÉ®</t>
  </si>
  <si>
    <t>cÉä]ãÉ A´ÉÆ VÉãÉ{ÉÉxÉMÉßc</t>
  </si>
  <si>
    <t>{ÉÉÊ®´ÉcxÉ, £ÉÆbÉ®hÉ A´ÉÆ ºÉÆSÉÉ®</t>
  </si>
  <si>
    <t>®äãÉ´Éä</t>
  </si>
  <si>
    <t>+ÉxªÉ {ÉÉÊ®´ÉcxÉ</t>
  </si>
  <si>
    <t>£ÉÆbÉ®hÉ</t>
  </si>
  <si>
    <t>ºÉÆSÉÉ®</t>
  </si>
  <si>
    <t xml:space="preserve">ÉÊ´ÉkÉ  BªÉ´ÉºlÉÉ, ¤ÉÉÒàÉÉ, ºlÉÉ´É® </t>
  </si>
  <si>
    <t>ºÉÆ{ÉnÉ A´ÉÆ BªÉÉ´ÉºÉÉÉÊªÉBÉE ºÉä´ÉÉAÆ</t>
  </si>
  <si>
    <t>¤ÉéÉËBÉEMÉ A´ÉÆ ¤ÉÉÒàÉÉ</t>
  </si>
  <si>
    <t xml:space="preserve">ºlÉÉ´É® ºÉÆ{ÉnÉ, +ÉÉ´ÉÉºÉÉå BÉEÉ </t>
  </si>
  <si>
    <t>º´ÉÉÉÊàÉi´É A´ÉÆ BªÉÉ´ÉºÉÉÉÊªÉBÉE ºÉä´ÉÉAÆ</t>
  </si>
  <si>
    <t>ãÉÉäBÉE |É¶ÉÉºÉxÉ A´ÉÆ ®FÉÉ</t>
  </si>
  <si>
    <t>+ÉxªÉ ºÉä´ÉÉAÆ</t>
  </si>
  <si>
    <t>´ÉèªÉÉÎBÉDiÉBÉE ºÉä´ÉÉAÆ</t>
  </si>
  <si>
    <t xml:space="preserve">ºÉÉàÉÖnÉÉÊªÉBÉE, ºÉÉàÉÉÉÊVÉBÉE A´ÉÆ </t>
  </si>
  <si>
    <t xml:space="preserve"> ÉÊ´É´É®hÉ 28:  =tÉÉäMÉ àÉå ={É£ÉÉäMÉ BÉEä +ÉxÉÖºÉÉ® ºÉÉ´ÉÇVÉÉÊxÉBÉE FÉäjÉ ºÉä  ÉÊxÉ´ÉãÉ {ÉÚÆVÉÉÒ º]ÉìBÉE</t>
  </si>
  <si>
    <t>( 31 àÉÉSÉÇ BÉEÉä )</t>
  </si>
  <si>
    <t>(|ÉSÉÉÊãÉiÉ £ÉÉ´ÉÉå {É®)</t>
  </si>
  <si>
    <t xml:space="preserve"> =tÉÉäMÉ</t>
  </si>
  <si>
    <t xml:space="preserve"> ÉÊ´É´É®hÉ 29:  =tÉÉäMÉ àÉå ={É£ÉÉäMÉ BÉEä +ÉxÉÖºÉÉ® ºÉÉ´ÉÇVÉÉÊxÉBÉE FÉäjÉ ºÉä  ÉÊxÉ´ÉãÉ {ÉÚÆVÉÉÒ º]ÉìBÉE</t>
  </si>
  <si>
    <t>(BÉE®Éä½ °ô{ÉªÉä)</t>
  </si>
  <si>
    <t xml:space="preserve"> ÉÊxÉ.ºÉ.</t>
  </si>
  <si>
    <t xml:space="preserve"> &lt;xÉ.</t>
  </si>
  <si>
    <t>ÉÊxÉ.</t>
  </si>
  <si>
    <t xml:space="preserve">  {ÉÚÆ.ºÉ.</t>
  </si>
  <si>
    <t>Inven</t>
  </si>
  <si>
    <t xml:space="preserve"> {ÉÚÆ.ºÉ.</t>
  </si>
  <si>
    <t xml:space="preserve">   NFCS</t>
  </si>
  <si>
    <t xml:space="preserve"> -tory</t>
  </si>
  <si>
    <t xml:space="preserve"> (2004-05  BÉEä £ÉÉ´ÉÉå {É® )</t>
  </si>
  <si>
    <t xml:space="preserve"> (at 2004-05 prices)</t>
  </si>
  <si>
    <t xml:space="preserve">  (2004-05  BÉEä £ÉÉ´ÉÉå {É® )</t>
  </si>
  <si>
    <r>
      <t>VÉÉä½ : (</t>
    </r>
    <r>
      <rPr>
        <b/>
        <sz val="14"/>
        <rFont val="Arial Narrow"/>
        <family val="2"/>
      </rPr>
      <t>1</t>
    </r>
    <r>
      <rPr>
        <b/>
        <sz val="14"/>
        <rFont val="DV_Divyae"/>
        <family val="0"/>
      </rPr>
      <t xml:space="preserve"> ºÉä</t>
    </r>
    <r>
      <rPr>
        <b/>
        <sz val="14"/>
        <rFont val="Arial Narrow"/>
        <family val="2"/>
      </rPr>
      <t xml:space="preserve"> 9 ) </t>
    </r>
  </si>
  <si>
    <r>
      <t>(</t>
    </r>
    <r>
      <rPr>
        <b/>
        <sz val="18"/>
        <rFont val="Rupee Foradian"/>
        <family val="2"/>
      </rPr>
      <t>`</t>
    </r>
    <r>
      <rPr>
        <b/>
        <sz val="18"/>
        <rFont val="Arial Narrow"/>
        <family val="2"/>
      </rPr>
      <t xml:space="preserve"> Crore)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</si>
</sst>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b/>
      <sz val="13"/>
      <name val="DV_Divyae"/>
      <family val="0"/>
    </font>
    <font>
      <b/>
      <sz val="16"/>
      <name val="DV_Divyae"/>
      <family val="0"/>
    </font>
    <font>
      <b/>
      <sz val="20"/>
      <name val="DV_Divyae"/>
      <family val="0"/>
    </font>
    <font>
      <b/>
      <sz val="12"/>
      <color indexed="10"/>
      <name val="Arial Narrow"/>
      <family val="2"/>
    </font>
    <font>
      <b/>
      <sz val="13"/>
      <color indexed="10"/>
      <name val="DV_Divyae"/>
      <family val="0"/>
    </font>
    <font>
      <sz val="1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name val="Arial Narrow"/>
      <family val="2"/>
    </font>
    <font>
      <sz val="13"/>
      <color indexed="10"/>
      <name val="Arial Narrow"/>
      <family val="2"/>
    </font>
    <font>
      <sz val="13"/>
      <name val="Arial Narrow"/>
      <family val="2"/>
    </font>
    <font>
      <b/>
      <sz val="14"/>
      <name val="DV_Divyae"/>
      <family val="0"/>
    </font>
    <font>
      <sz val="14"/>
      <name val="DV_Divyae"/>
      <family val="0"/>
    </font>
    <font>
      <sz val="14"/>
      <name val="Arial Narrow"/>
      <family val="2"/>
    </font>
    <font>
      <b/>
      <sz val="14"/>
      <color indexed="10"/>
      <name val="Arial Narrow"/>
      <family val="2"/>
    </font>
    <font>
      <b/>
      <sz val="24"/>
      <name val="DV_Divyae"/>
      <family val="0"/>
    </font>
    <font>
      <b/>
      <sz val="20"/>
      <name val="Arial Narrow"/>
      <family val="2"/>
    </font>
    <font>
      <b/>
      <sz val="18"/>
      <name val="Arial Narrow"/>
      <family val="2"/>
    </font>
    <font>
      <b/>
      <sz val="18"/>
      <name val="Rupee Foradi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1" fontId="4" fillId="0" borderId="0" xfId="0" applyNumberFormat="1" applyFont="1" applyBorder="1" applyAlignment="1">
      <alignment vertical="center"/>
    </xf>
    <xf numFmtId="1" fontId="11" fillId="0" borderId="0" xfId="0" applyNumberFormat="1" applyFont="1" applyBorder="1" applyAlignment="1">
      <alignment vertical="center"/>
    </xf>
    <xf numFmtId="1" fontId="4" fillId="0" borderId="1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" fontId="2" fillId="0" borderId="0" xfId="0" applyNumberFormat="1" applyFont="1" applyBorder="1" applyAlignment="1">
      <alignment vertical="center"/>
    </xf>
    <xf numFmtId="1" fontId="3" fillId="0" borderId="10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 quotePrefix="1">
      <alignment vertical="center"/>
    </xf>
    <xf numFmtId="0" fontId="32" fillId="0" borderId="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31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33" fillId="0" borderId="14" xfId="0" applyFont="1" applyBorder="1" applyAlignment="1">
      <alignment horizontal="right" vertical="center"/>
    </xf>
    <xf numFmtId="0" fontId="33" fillId="0" borderId="15" xfId="0" applyFont="1" applyBorder="1" applyAlignment="1">
      <alignment horizontal="right" vertical="center"/>
    </xf>
    <xf numFmtId="1" fontId="5" fillId="0" borderId="0" xfId="0" applyNumberFormat="1" applyFont="1" applyBorder="1" applyAlignment="1">
      <alignment vertical="center"/>
    </xf>
    <xf numFmtId="1" fontId="33" fillId="0" borderId="0" xfId="0" applyNumberFormat="1" applyFont="1" applyBorder="1" applyAlignment="1">
      <alignment vertical="center"/>
    </xf>
    <xf numFmtId="1" fontId="5" fillId="0" borderId="10" xfId="0" applyNumberFormat="1" applyFont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28" fillId="0" borderId="0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33" fillId="0" borderId="15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vertical="center"/>
    </xf>
    <xf numFmtId="1" fontId="33" fillId="0" borderId="0" xfId="0" applyNumberFormat="1" applyFont="1" applyFill="1" applyBorder="1" applyAlignment="1">
      <alignment vertical="center"/>
    </xf>
    <xf numFmtId="1" fontId="5" fillId="0" borderId="10" xfId="0" applyNumberFormat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77"/>
  <sheetViews>
    <sheetView tabSelected="1" view="pageBreakPreview" zoomScaleSheetLayoutView="100" zoomScalePageLayoutView="0" workbookViewId="0" topLeftCell="CG1">
      <selection activeCell="CO49" sqref="CO49"/>
    </sheetView>
  </sheetViews>
  <sheetFormatPr defaultColWidth="9.140625" defaultRowHeight="12.75"/>
  <cols>
    <col min="1" max="1" width="5.57421875" style="63" customWidth="1"/>
    <col min="2" max="2" width="27.7109375" style="36" customWidth="1"/>
    <col min="3" max="3" width="11.28125" style="2" bestFit="1" customWidth="1"/>
    <col min="4" max="4" width="8.57421875" style="2" customWidth="1"/>
    <col min="5" max="6" width="11.28125" style="2" bestFit="1" customWidth="1"/>
    <col min="7" max="7" width="8.57421875" style="2" customWidth="1"/>
    <col min="8" max="9" width="11.28125" style="2" bestFit="1" customWidth="1"/>
    <col min="10" max="10" width="9.8515625" style="2" bestFit="1" customWidth="1"/>
    <col min="11" max="12" width="11.28125" style="2" bestFit="1" customWidth="1"/>
    <col min="13" max="13" width="9.8515625" style="2" bestFit="1" customWidth="1"/>
    <col min="14" max="15" width="11.28125" style="2" bestFit="1" customWidth="1"/>
    <col min="16" max="16" width="9.8515625" style="2" bestFit="1" customWidth="1"/>
    <col min="17" max="18" width="11.28125" style="2" bestFit="1" customWidth="1"/>
    <col min="19" max="19" width="9.8515625" style="2" bestFit="1" customWidth="1"/>
    <col min="20" max="21" width="11.28125" style="2" bestFit="1" customWidth="1"/>
    <col min="22" max="22" width="9.8515625" style="2" bestFit="1" customWidth="1"/>
    <col min="23" max="24" width="11.28125" style="2" bestFit="1" customWidth="1"/>
    <col min="25" max="25" width="9.8515625" style="2" bestFit="1" customWidth="1"/>
    <col min="26" max="26" width="11.28125" style="2" bestFit="1" customWidth="1"/>
    <col min="27" max="27" width="1.7109375" style="2" customWidth="1"/>
    <col min="28" max="28" width="5.7109375" style="63" customWidth="1"/>
    <col min="29" max="29" width="27.7109375" style="2" customWidth="1"/>
    <col min="30" max="30" width="5.8515625" style="63" customWidth="1"/>
    <col min="31" max="31" width="31.140625" style="36" customWidth="1"/>
    <col min="32" max="49" width="12.7109375" style="2" customWidth="1"/>
    <col min="50" max="50" width="1.7109375" style="2" customWidth="1"/>
    <col min="51" max="51" width="5.7109375" style="63" customWidth="1"/>
    <col min="52" max="52" width="29.7109375" style="2" customWidth="1"/>
    <col min="53" max="53" width="5.28125" style="2" customWidth="1"/>
    <col min="54" max="54" width="29.7109375" style="36" customWidth="1"/>
    <col min="55" max="72" width="12.8515625" style="2" customWidth="1"/>
    <col min="73" max="73" width="1.7109375" style="2" customWidth="1"/>
    <col min="74" max="74" width="5.421875" style="63" customWidth="1"/>
    <col min="75" max="75" width="29.7109375" style="2" customWidth="1"/>
    <col min="76" max="76" width="9.140625" style="1" customWidth="1"/>
    <col min="77" max="77" width="30.7109375" style="38" customWidth="1"/>
    <col min="78" max="83" width="14.8515625" style="1" customWidth="1"/>
    <col min="84" max="84" width="11.28125" style="1" bestFit="1" customWidth="1"/>
    <col min="85" max="85" width="9.8515625" style="1" bestFit="1" customWidth="1"/>
    <col min="86" max="87" width="11.28125" style="1" bestFit="1" customWidth="1"/>
    <col min="88" max="88" width="9.8515625" style="1" bestFit="1" customWidth="1"/>
    <col min="89" max="90" width="11.28125" style="1" bestFit="1" customWidth="1"/>
    <col min="91" max="91" width="9.8515625" style="1" bestFit="1" customWidth="1"/>
    <col min="92" max="92" width="11.28125" style="1" bestFit="1" customWidth="1"/>
    <col min="93" max="93" width="2.140625" style="52" customWidth="1"/>
    <col min="94" max="94" width="6.140625" style="52" customWidth="1"/>
    <col min="95" max="95" width="27.8515625" style="1" customWidth="1"/>
    <col min="96" max="101" width="9.140625" style="1" customWidth="1"/>
    <col min="102" max="16384" width="9.140625" style="2" customWidth="1"/>
  </cols>
  <sheetData>
    <row r="1" spans="1:101" s="5" customFormat="1" ht="32.25" customHeight="1">
      <c r="A1" s="86" t="s">
        <v>61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7" t="s">
        <v>3</v>
      </c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6" t="s">
        <v>61</v>
      </c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7" t="s">
        <v>3</v>
      </c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6" t="s">
        <v>61</v>
      </c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7" t="s">
        <v>3</v>
      </c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6" t="s">
        <v>61</v>
      </c>
      <c r="BY1" s="86"/>
      <c r="BZ1" s="86"/>
      <c r="CA1" s="86"/>
      <c r="CB1" s="86"/>
      <c r="CC1" s="86"/>
      <c r="CD1" s="86"/>
      <c r="CE1" s="86"/>
      <c r="CF1" s="87" t="s">
        <v>3</v>
      </c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6"/>
      <c r="CS1" s="6"/>
      <c r="CT1" s="6"/>
      <c r="CU1" s="6"/>
      <c r="CV1" s="6"/>
      <c r="CW1" s="6"/>
    </row>
    <row r="2" spans="1:101" s="7" customFormat="1" ht="32.25" customHeight="1">
      <c r="A2" s="86" t="s">
        <v>63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7" t="s">
        <v>32</v>
      </c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6" t="s">
        <v>63</v>
      </c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7" t="s">
        <v>32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6" t="s">
        <v>63</v>
      </c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7" t="s">
        <v>32</v>
      </c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6" t="s">
        <v>63</v>
      </c>
      <c r="BY2" s="86"/>
      <c r="BZ2" s="86"/>
      <c r="CA2" s="86"/>
      <c r="CB2" s="86"/>
      <c r="CC2" s="86"/>
      <c r="CD2" s="86"/>
      <c r="CE2" s="86"/>
      <c r="CF2" s="87" t="s">
        <v>32</v>
      </c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"/>
      <c r="CS2" s="8"/>
      <c r="CT2" s="8"/>
      <c r="CU2" s="8"/>
      <c r="CV2" s="8"/>
      <c r="CW2" s="8"/>
    </row>
    <row r="3" spans="1:101" s="5" customFormat="1" ht="32.25" customHeight="1">
      <c r="A3" s="86" t="s">
        <v>62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7" t="s">
        <v>33</v>
      </c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6" t="s">
        <v>62</v>
      </c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7" t="s">
        <v>33</v>
      </c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6" t="s">
        <v>62</v>
      </c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7" t="s">
        <v>33</v>
      </c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6" t="s">
        <v>62</v>
      </c>
      <c r="BY3" s="86"/>
      <c r="BZ3" s="86"/>
      <c r="CA3" s="86"/>
      <c r="CB3" s="86"/>
      <c r="CC3" s="86"/>
      <c r="CD3" s="86"/>
      <c r="CE3" s="86"/>
      <c r="CF3" s="87" t="s">
        <v>33</v>
      </c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6"/>
      <c r="CS3" s="6"/>
      <c r="CT3" s="6"/>
      <c r="CU3" s="6"/>
      <c r="CV3" s="6"/>
      <c r="CW3" s="6"/>
    </row>
    <row r="4" spans="1:101" s="5" customFormat="1" ht="32.25" customHeight="1">
      <c r="A4" s="7"/>
      <c r="B4" s="33"/>
      <c r="L4" s="84" t="s">
        <v>66</v>
      </c>
      <c r="M4" s="84"/>
      <c r="N4" s="84"/>
      <c r="O4" s="85" t="s">
        <v>79</v>
      </c>
      <c r="P4" s="85"/>
      <c r="Q4" s="85"/>
      <c r="AB4" s="7"/>
      <c r="AC4" s="37"/>
      <c r="AD4" s="7"/>
      <c r="AE4" s="28"/>
      <c r="AL4" s="84" t="s">
        <v>66</v>
      </c>
      <c r="AM4" s="84"/>
      <c r="AN4" s="84"/>
      <c r="AO4" s="85" t="s">
        <v>79</v>
      </c>
      <c r="AP4" s="85"/>
      <c r="AQ4" s="85"/>
      <c r="AX4" s="30"/>
      <c r="AY4" s="7"/>
      <c r="AZ4" s="37"/>
      <c r="BA4" s="30"/>
      <c r="BB4" s="28"/>
      <c r="BC4" s="30"/>
      <c r="BD4" s="30"/>
      <c r="BE4" s="30"/>
      <c r="BF4" s="30"/>
      <c r="BG4" s="30"/>
      <c r="BH4" s="30"/>
      <c r="BI4" s="84" t="s">
        <v>66</v>
      </c>
      <c r="BJ4" s="84"/>
      <c r="BK4" s="84"/>
      <c r="BL4" s="85" t="s">
        <v>79</v>
      </c>
      <c r="BM4" s="85"/>
      <c r="BN4" s="85"/>
      <c r="BO4" s="30"/>
      <c r="BP4" s="30"/>
      <c r="BQ4" s="30"/>
      <c r="BR4" s="30"/>
      <c r="BS4" s="30"/>
      <c r="BT4" s="30"/>
      <c r="BV4" s="7"/>
      <c r="BW4" s="37"/>
      <c r="BX4" s="30"/>
      <c r="BY4" s="28"/>
      <c r="CC4" s="84" t="s">
        <v>66</v>
      </c>
      <c r="CD4" s="84"/>
      <c r="CE4" s="84"/>
      <c r="CF4" s="85" t="s">
        <v>79</v>
      </c>
      <c r="CG4" s="85"/>
      <c r="CH4" s="85"/>
      <c r="CO4" s="7"/>
      <c r="CP4" s="7"/>
      <c r="CQ4" s="37"/>
      <c r="CR4" s="6"/>
      <c r="CS4" s="6"/>
      <c r="CT4" s="6"/>
      <c r="CU4" s="6"/>
      <c r="CV4" s="6"/>
      <c r="CW4" s="6"/>
    </row>
    <row r="5" spans="1:95" s="29" customFormat="1" ht="32.25" customHeight="1">
      <c r="A5" s="81" t="s">
        <v>64</v>
      </c>
      <c r="B5" s="81"/>
      <c r="C5" s="76">
        <v>1981</v>
      </c>
      <c r="D5" s="76"/>
      <c r="E5" s="76"/>
      <c r="F5" s="76">
        <v>1982</v>
      </c>
      <c r="G5" s="76"/>
      <c r="H5" s="76"/>
      <c r="I5" s="76">
        <v>1983</v>
      </c>
      <c r="J5" s="76"/>
      <c r="K5" s="76"/>
      <c r="L5" s="76">
        <v>1984</v>
      </c>
      <c r="M5" s="76"/>
      <c r="N5" s="76"/>
      <c r="O5" s="76">
        <v>1985</v>
      </c>
      <c r="P5" s="76"/>
      <c r="Q5" s="76"/>
      <c r="R5" s="76">
        <v>1986</v>
      </c>
      <c r="S5" s="76"/>
      <c r="T5" s="76"/>
      <c r="U5" s="76">
        <v>1987</v>
      </c>
      <c r="V5" s="76"/>
      <c r="W5" s="76"/>
      <c r="X5" s="76">
        <v>1988</v>
      </c>
      <c r="Y5" s="76"/>
      <c r="Z5" s="76"/>
      <c r="AA5" s="39"/>
      <c r="AB5" s="77" t="s">
        <v>0</v>
      </c>
      <c r="AC5" s="77"/>
      <c r="AD5" s="81" t="s">
        <v>64</v>
      </c>
      <c r="AE5" s="81"/>
      <c r="AF5" s="76">
        <v>1989</v>
      </c>
      <c r="AG5" s="76"/>
      <c r="AH5" s="76"/>
      <c r="AI5" s="76">
        <v>1990</v>
      </c>
      <c r="AJ5" s="76"/>
      <c r="AK5" s="76"/>
      <c r="AL5" s="76">
        <v>1991</v>
      </c>
      <c r="AM5" s="76"/>
      <c r="AN5" s="76"/>
      <c r="AO5" s="76">
        <v>1992</v>
      </c>
      <c r="AP5" s="76"/>
      <c r="AQ5" s="76"/>
      <c r="AR5" s="76">
        <v>1993</v>
      </c>
      <c r="AS5" s="76"/>
      <c r="AT5" s="76"/>
      <c r="AU5" s="76">
        <v>1994</v>
      </c>
      <c r="AV5" s="76"/>
      <c r="AW5" s="76"/>
      <c r="AX5" s="64"/>
      <c r="AY5" s="77" t="s">
        <v>0</v>
      </c>
      <c r="AZ5" s="77"/>
      <c r="BA5" s="81" t="s">
        <v>64</v>
      </c>
      <c r="BB5" s="81"/>
      <c r="BC5" s="76">
        <v>1995</v>
      </c>
      <c r="BD5" s="76"/>
      <c r="BE5" s="76"/>
      <c r="BF5" s="76">
        <v>1996</v>
      </c>
      <c r="BG5" s="76"/>
      <c r="BH5" s="76"/>
      <c r="BI5" s="76">
        <v>1997</v>
      </c>
      <c r="BJ5" s="76"/>
      <c r="BK5" s="76"/>
      <c r="BL5" s="76">
        <v>1998</v>
      </c>
      <c r="BM5" s="76"/>
      <c r="BN5" s="76"/>
      <c r="BO5" s="90">
        <v>1999</v>
      </c>
      <c r="BP5" s="90"/>
      <c r="BQ5" s="90"/>
      <c r="BR5" s="76">
        <v>2000</v>
      </c>
      <c r="BS5" s="76"/>
      <c r="BT5" s="76"/>
      <c r="BU5" s="39"/>
      <c r="BV5" s="77" t="s">
        <v>0</v>
      </c>
      <c r="BW5" s="77"/>
      <c r="BX5" s="81" t="s">
        <v>64</v>
      </c>
      <c r="BY5" s="81"/>
      <c r="BZ5" s="76">
        <v>2001</v>
      </c>
      <c r="CA5" s="76"/>
      <c r="CB5" s="76"/>
      <c r="CC5" s="76">
        <v>2002</v>
      </c>
      <c r="CD5" s="76"/>
      <c r="CE5" s="76"/>
      <c r="CF5" s="76">
        <v>2003</v>
      </c>
      <c r="CG5" s="76"/>
      <c r="CH5" s="76"/>
      <c r="CI5" s="76">
        <v>2004</v>
      </c>
      <c r="CJ5" s="76"/>
      <c r="CK5" s="76"/>
      <c r="CL5" s="76">
        <v>2005</v>
      </c>
      <c r="CM5" s="76"/>
      <c r="CN5" s="76"/>
      <c r="CO5" s="64"/>
      <c r="CP5" s="77" t="s">
        <v>0</v>
      </c>
      <c r="CQ5" s="77"/>
    </row>
    <row r="6" spans="1:95" s="29" customFormat="1" ht="32.25" customHeight="1">
      <c r="A6" s="82"/>
      <c r="B6" s="82"/>
      <c r="C6" s="54" t="s">
        <v>67</v>
      </c>
      <c r="D6" s="54" t="s">
        <v>68</v>
      </c>
      <c r="E6" s="54" t="s">
        <v>69</v>
      </c>
      <c r="F6" s="54" t="s">
        <v>67</v>
      </c>
      <c r="G6" s="54" t="s">
        <v>68</v>
      </c>
      <c r="H6" s="54" t="s">
        <v>69</v>
      </c>
      <c r="I6" s="54" t="s">
        <v>67</v>
      </c>
      <c r="J6" s="54" t="s">
        <v>68</v>
      </c>
      <c r="K6" s="54" t="s">
        <v>69</v>
      </c>
      <c r="L6" s="54" t="s">
        <v>67</v>
      </c>
      <c r="M6" s="54" t="s">
        <v>68</v>
      </c>
      <c r="N6" s="54" t="s">
        <v>69</v>
      </c>
      <c r="O6" s="54" t="s">
        <v>67</v>
      </c>
      <c r="P6" s="54" t="s">
        <v>68</v>
      </c>
      <c r="Q6" s="54" t="s">
        <v>69</v>
      </c>
      <c r="R6" s="54" t="s">
        <v>67</v>
      </c>
      <c r="S6" s="54" t="s">
        <v>68</v>
      </c>
      <c r="T6" s="54" t="s">
        <v>69</v>
      </c>
      <c r="U6" s="54" t="s">
        <v>67</v>
      </c>
      <c r="V6" s="54" t="s">
        <v>68</v>
      </c>
      <c r="W6" s="54" t="s">
        <v>69</v>
      </c>
      <c r="X6" s="54" t="s">
        <v>67</v>
      </c>
      <c r="Y6" s="54" t="s">
        <v>68</v>
      </c>
      <c r="Z6" s="54" t="s">
        <v>69</v>
      </c>
      <c r="AA6" s="40"/>
      <c r="AB6" s="78"/>
      <c r="AC6" s="78"/>
      <c r="AD6" s="82"/>
      <c r="AE6" s="82"/>
      <c r="AF6" s="54" t="s">
        <v>67</v>
      </c>
      <c r="AG6" s="54" t="s">
        <v>68</v>
      </c>
      <c r="AH6" s="54" t="s">
        <v>69</v>
      </c>
      <c r="AI6" s="54" t="s">
        <v>67</v>
      </c>
      <c r="AJ6" s="54" t="s">
        <v>68</v>
      </c>
      <c r="AK6" s="54" t="s">
        <v>69</v>
      </c>
      <c r="AL6" s="54" t="s">
        <v>67</v>
      </c>
      <c r="AM6" s="54" t="s">
        <v>68</v>
      </c>
      <c r="AN6" s="54" t="s">
        <v>69</v>
      </c>
      <c r="AO6" s="54" t="s">
        <v>67</v>
      </c>
      <c r="AP6" s="54" t="s">
        <v>68</v>
      </c>
      <c r="AQ6" s="54" t="s">
        <v>69</v>
      </c>
      <c r="AR6" s="54" t="s">
        <v>67</v>
      </c>
      <c r="AS6" s="54" t="s">
        <v>68</v>
      </c>
      <c r="AT6" s="54" t="s">
        <v>69</v>
      </c>
      <c r="AU6" s="54" t="s">
        <v>67</v>
      </c>
      <c r="AV6" s="54" t="s">
        <v>68</v>
      </c>
      <c r="AW6" s="54" t="s">
        <v>69</v>
      </c>
      <c r="AX6" s="65"/>
      <c r="AY6" s="78"/>
      <c r="AZ6" s="78"/>
      <c r="BA6" s="82"/>
      <c r="BB6" s="82"/>
      <c r="BC6" s="54" t="s">
        <v>67</v>
      </c>
      <c r="BD6" s="54" t="s">
        <v>68</v>
      </c>
      <c r="BE6" s="54" t="s">
        <v>69</v>
      </c>
      <c r="BF6" s="54" t="s">
        <v>67</v>
      </c>
      <c r="BG6" s="54" t="s">
        <v>68</v>
      </c>
      <c r="BH6" s="54" t="s">
        <v>69</v>
      </c>
      <c r="BI6" s="54" t="s">
        <v>67</v>
      </c>
      <c r="BJ6" s="54" t="s">
        <v>68</v>
      </c>
      <c r="BK6" s="54" t="s">
        <v>69</v>
      </c>
      <c r="BL6" s="54" t="s">
        <v>67</v>
      </c>
      <c r="BM6" s="54" t="s">
        <v>68</v>
      </c>
      <c r="BN6" s="54" t="s">
        <v>69</v>
      </c>
      <c r="BO6" s="54" t="s">
        <v>67</v>
      </c>
      <c r="BP6" s="54" t="s">
        <v>68</v>
      </c>
      <c r="BQ6" s="54" t="s">
        <v>69</v>
      </c>
      <c r="BR6" s="54" t="s">
        <v>67</v>
      </c>
      <c r="BS6" s="54" t="s">
        <v>68</v>
      </c>
      <c r="BT6" s="54" t="s">
        <v>69</v>
      </c>
      <c r="BU6" s="40"/>
      <c r="BV6" s="78"/>
      <c r="BW6" s="78"/>
      <c r="BX6" s="82"/>
      <c r="BY6" s="82"/>
      <c r="BZ6" s="54" t="s">
        <v>67</v>
      </c>
      <c r="CA6" s="54" t="s">
        <v>68</v>
      </c>
      <c r="CB6" s="54" t="s">
        <v>69</v>
      </c>
      <c r="CC6" s="54" t="s">
        <v>67</v>
      </c>
      <c r="CD6" s="54" t="s">
        <v>68</v>
      </c>
      <c r="CE6" s="54" t="s">
        <v>69</v>
      </c>
      <c r="CF6" s="54" t="s">
        <v>67</v>
      </c>
      <c r="CG6" s="54" t="s">
        <v>68</v>
      </c>
      <c r="CH6" s="54" t="s">
        <v>69</v>
      </c>
      <c r="CI6" s="54" t="s">
        <v>67</v>
      </c>
      <c r="CJ6" s="54" t="s">
        <v>68</v>
      </c>
      <c r="CK6" s="54" t="s">
        <v>69</v>
      </c>
      <c r="CL6" s="54" t="s">
        <v>67</v>
      </c>
      <c r="CM6" s="54" t="s">
        <v>68</v>
      </c>
      <c r="CN6" s="54" t="s">
        <v>69</v>
      </c>
      <c r="CO6" s="65"/>
      <c r="CP6" s="78"/>
      <c r="CQ6" s="78"/>
    </row>
    <row r="7" spans="1:95" s="29" customFormat="1" ht="32.25" customHeight="1">
      <c r="A7" s="82"/>
      <c r="B7" s="82"/>
      <c r="C7" s="54" t="s">
        <v>70</v>
      </c>
      <c r="D7" s="55" t="s">
        <v>71</v>
      </c>
      <c r="E7" s="54" t="s">
        <v>72</v>
      </c>
      <c r="F7" s="54" t="s">
        <v>70</v>
      </c>
      <c r="G7" s="55" t="s">
        <v>71</v>
      </c>
      <c r="H7" s="54" t="s">
        <v>72</v>
      </c>
      <c r="I7" s="54" t="s">
        <v>70</v>
      </c>
      <c r="J7" s="55" t="s">
        <v>71</v>
      </c>
      <c r="K7" s="54" t="s">
        <v>72</v>
      </c>
      <c r="L7" s="54" t="s">
        <v>70</v>
      </c>
      <c r="M7" s="55" t="s">
        <v>71</v>
      </c>
      <c r="N7" s="54" t="s">
        <v>72</v>
      </c>
      <c r="O7" s="54" t="s">
        <v>70</v>
      </c>
      <c r="P7" s="55" t="s">
        <v>71</v>
      </c>
      <c r="Q7" s="54" t="s">
        <v>72</v>
      </c>
      <c r="R7" s="54" t="s">
        <v>70</v>
      </c>
      <c r="S7" s="55" t="s">
        <v>71</v>
      </c>
      <c r="T7" s="54" t="s">
        <v>72</v>
      </c>
      <c r="U7" s="54" t="s">
        <v>70</v>
      </c>
      <c r="V7" s="55" t="s">
        <v>71</v>
      </c>
      <c r="W7" s="54" t="s">
        <v>72</v>
      </c>
      <c r="X7" s="54" t="s">
        <v>70</v>
      </c>
      <c r="Y7" s="55" t="s">
        <v>71</v>
      </c>
      <c r="Z7" s="54" t="s">
        <v>72</v>
      </c>
      <c r="AA7" s="40"/>
      <c r="AB7" s="78"/>
      <c r="AC7" s="78"/>
      <c r="AD7" s="82"/>
      <c r="AE7" s="82"/>
      <c r="AF7" s="54" t="s">
        <v>70</v>
      </c>
      <c r="AG7" s="55" t="s">
        <v>71</v>
      </c>
      <c r="AH7" s="54" t="s">
        <v>72</v>
      </c>
      <c r="AI7" s="54" t="s">
        <v>70</v>
      </c>
      <c r="AJ7" s="55" t="s">
        <v>71</v>
      </c>
      <c r="AK7" s="54" t="s">
        <v>72</v>
      </c>
      <c r="AL7" s="54" t="s">
        <v>70</v>
      </c>
      <c r="AM7" s="55" t="s">
        <v>71</v>
      </c>
      <c r="AN7" s="54" t="s">
        <v>72</v>
      </c>
      <c r="AO7" s="54" t="s">
        <v>70</v>
      </c>
      <c r="AP7" s="55" t="s">
        <v>71</v>
      </c>
      <c r="AQ7" s="54" t="s">
        <v>72</v>
      </c>
      <c r="AR7" s="54" t="s">
        <v>70</v>
      </c>
      <c r="AS7" s="55" t="s">
        <v>71</v>
      </c>
      <c r="AT7" s="54" t="s">
        <v>72</v>
      </c>
      <c r="AU7" s="54" t="s">
        <v>70</v>
      </c>
      <c r="AV7" s="55" t="s">
        <v>71</v>
      </c>
      <c r="AW7" s="54" t="s">
        <v>72</v>
      </c>
      <c r="AX7" s="65"/>
      <c r="AY7" s="78"/>
      <c r="AZ7" s="78"/>
      <c r="BA7" s="82"/>
      <c r="BB7" s="82"/>
      <c r="BC7" s="54" t="s">
        <v>70</v>
      </c>
      <c r="BD7" s="55" t="s">
        <v>71</v>
      </c>
      <c r="BE7" s="54" t="s">
        <v>72</v>
      </c>
      <c r="BF7" s="54" t="s">
        <v>70</v>
      </c>
      <c r="BG7" s="55" t="s">
        <v>71</v>
      </c>
      <c r="BH7" s="54" t="s">
        <v>72</v>
      </c>
      <c r="BI7" s="54" t="s">
        <v>70</v>
      </c>
      <c r="BJ7" s="55" t="s">
        <v>71</v>
      </c>
      <c r="BK7" s="54" t="s">
        <v>72</v>
      </c>
      <c r="BL7" s="54" t="s">
        <v>70</v>
      </c>
      <c r="BM7" s="55" t="s">
        <v>71</v>
      </c>
      <c r="BN7" s="54" t="s">
        <v>72</v>
      </c>
      <c r="BO7" s="54" t="s">
        <v>70</v>
      </c>
      <c r="BP7" s="55" t="s">
        <v>71</v>
      </c>
      <c r="BQ7" s="54" t="s">
        <v>72</v>
      </c>
      <c r="BR7" s="54" t="s">
        <v>70</v>
      </c>
      <c r="BS7" s="55" t="s">
        <v>71</v>
      </c>
      <c r="BT7" s="54" t="s">
        <v>72</v>
      </c>
      <c r="BU7" s="40"/>
      <c r="BV7" s="78"/>
      <c r="BW7" s="78"/>
      <c r="BX7" s="82"/>
      <c r="BY7" s="82"/>
      <c r="BZ7" s="54" t="s">
        <v>70</v>
      </c>
      <c r="CA7" s="55" t="s">
        <v>71</v>
      </c>
      <c r="CB7" s="54" t="s">
        <v>72</v>
      </c>
      <c r="CC7" s="54" t="s">
        <v>70</v>
      </c>
      <c r="CD7" s="55" t="s">
        <v>71</v>
      </c>
      <c r="CE7" s="54" t="s">
        <v>72</v>
      </c>
      <c r="CF7" s="54" t="s">
        <v>70</v>
      </c>
      <c r="CG7" s="55" t="s">
        <v>71</v>
      </c>
      <c r="CH7" s="54" t="s">
        <v>72</v>
      </c>
      <c r="CI7" s="54" t="s">
        <v>70</v>
      </c>
      <c r="CJ7" s="55" t="s">
        <v>71</v>
      </c>
      <c r="CK7" s="54" t="s">
        <v>72</v>
      </c>
      <c r="CL7" s="54" t="s">
        <v>70</v>
      </c>
      <c r="CM7" s="55" t="s">
        <v>71</v>
      </c>
      <c r="CN7" s="54" t="s">
        <v>72</v>
      </c>
      <c r="CO7" s="65"/>
      <c r="CP7" s="78"/>
      <c r="CQ7" s="78"/>
    </row>
    <row r="8" spans="1:101" s="44" customFormat="1" ht="32.25" customHeight="1">
      <c r="A8" s="83"/>
      <c r="B8" s="83"/>
      <c r="C8" s="56" t="s">
        <v>73</v>
      </c>
      <c r="D8" s="56" t="s">
        <v>74</v>
      </c>
      <c r="E8" s="56" t="s">
        <v>1</v>
      </c>
      <c r="F8" s="56" t="s">
        <v>73</v>
      </c>
      <c r="G8" s="56" t="s">
        <v>74</v>
      </c>
      <c r="H8" s="56" t="s">
        <v>1</v>
      </c>
      <c r="I8" s="56" t="s">
        <v>73</v>
      </c>
      <c r="J8" s="56" t="s">
        <v>74</v>
      </c>
      <c r="K8" s="56" t="s">
        <v>1</v>
      </c>
      <c r="L8" s="56" t="s">
        <v>73</v>
      </c>
      <c r="M8" s="56" t="s">
        <v>74</v>
      </c>
      <c r="N8" s="56" t="s">
        <v>1</v>
      </c>
      <c r="O8" s="56" t="s">
        <v>73</v>
      </c>
      <c r="P8" s="56" t="s">
        <v>74</v>
      </c>
      <c r="Q8" s="56" t="s">
        <v>1</v>
      </c>
      <c r="R8" s="56" t="s">
        <v>73</v>
      </c>
      <c r="S8" s="56" t="s">
        <v>74</v>
      </c>
      <c r="T8" s="56" t="s">
        <v>1</v>
      </c>
      <c r="U8" s="56" t="s">
        <v>73</v>
      </c>
      <c r="V8" s="56" t="s">
        <v>74</v>
      </c>
      <c r="W8" s="56" t="s">
        <v>1</v>
      </c>
      <c r="X8" s="56" t="s">
        <v>73</v>
      </c>
      <c r="Y8" s="56" t="s">
        <v>74</v>
      </c>
      <c r="Z8" s="56" t="s">
        <v>1</v>
      </c>
      <c r="AA8" s="42"/>
      <c r="AB8" s="79"/>
      <c r="AC8" s="79"/>
      <c r="AD8" s="83"/>
      <c r="AE8" s="83"/>
      <c r="AF8" s="56" t="s">
        <v>73</v>
      </c>
      <c r="AG8" s="56" t="s">
        <v>74</v>
      </c>
      <c r="AH8" s="56" t="s">
        <v>1</v>
      </c>
      <c r="AI8" s="56" t="s">
        <v>73</v>
      </c>
      <c r="AJ8" s="56" t="s">
        <v>74</v>
      </c>
      <c r="AK8" s="56" t="s">
        <v>1</v>
      </c>
      <c r="AL8" s="56" t="s">
        <v>73</v>
      </c>
      <c r="AM8" s="56" t="s">
        <v>74</v>
      </c>
      <c r="AN8" s="56" t="s">
        <v>1</v>
      </c>
      <c r="AO8" s="56" t="s">
        <v>73</v>
      </c>
      <c r="AP8" s="56" t="s">
        <v>74</v>
      </c>
      <c r="AQ8" s="56" t="s">
        <v>1</v>
      </c>
      <c r="AR8" s="56" t="s">
        <v>73</v>
      </c>
      <c r="AS8" s="56" t="s">
        <v>74</v>
      </c>
      <c r="AT8" s="56" t="s">
        <v>1</v>
      </c>
      <c r="AU8" s="56" t="s">
        <v>73</v>
      </c>
      <c r="AV8" s="56" t="s">
        <v>74</v>
      </c>
      <c r="AW8" s="56" t="s">
        <v>1</v>
      </c>
      <c r="AX8" s="66"/>
      <c r="AY8" s="79"/>
      <c r="AZ8" s="79"/>
      <c r="BA8" s="83"/>
      <c r="BB8" s="83"/>
      <c r="BC8" s="56" t="s">
        <v>73</v>
      </c>
      <c r="BD8" s="56" t="s">
        <v>74</v>
      </c>
      <c r="BE8" s="56" t="s">
        <v>1</v>
      </c>
      <c r="BF8" s="56" t="s">
        <v>73</v>
      </c>
      <c r="BG8" s="56" t="s">
        <v>74</v>
      </c>
      <c r="BH8" s="56" t="s">
        <v>1</v>
      </c>
      <c r="BI8" s="56" t="s">
        <v>73</v>
      </c>
      <c r="BJ8" s="56" t="s">
        <v>74</v>
      </c>
      <c r="BK8" s="56" t="s">
        <v>1</v>
      </c>
      <c r="BL8" s="56" t="s">
        <v>73</v>
      </c>
      <c r="BM8" s="56" t="s">
        <v>74</v>
      </c>
      <c r="BN8" s="56" t="s">
        <v>1</v>
      </c>
      <c r="BO8" s="56" t="s">
        <v>73</v>
      </c>
      <c r="BP8" s="56" t="s">
        <v>74</v>
      </c>
      <c r="BQ8" s="56" t="s">
        <v>1</v>
      </c>
      <c r="BR8" s="56" t="s">
        <v>73</v>
      </c>
      <c r="BS8" s="56" t="s">
        <v>74</v>
      </c>
      <c r="BT8" s="56" t="s">
        <v>1</v>
      </c>
      <c r="BU8" s="42"/>
      <c r="BV8" s="79"/>
      <c r="BW8" s="79"/>
      <c r="BX8" s="83"/>
      <c r="BY8" s="83"/>
      <c r="BZ8" s="56" t="s">
        <v>73</v>
      </c>
      <c r="CA8" s="56" t="s">
        <v>74</v>
      </c>
      <c r="CB8" s="56" t="s">
        <v>1</v>
      </c>
      <c r="CC8" s="56" t="s">
        <v>73</v>
      </c>
      <c r="CD8" s="56" t="s">
        <v>74</v>
      </c>
      <c r="CE8" s="56" t="s">
        <v>1</v>
      </c>
      <c r="CF8" s="56" t="s">
        <v>73</v>
      </c>
      <c r="CG8" s="56" t="s">
        <v>74</v>
      </c>
      <c r="CH8" s="56" t="s">
        <v>1</v>
      </c>
      <c r="CI8" s="56" t="s">
        <v>73</v>
      </c>
      <c r="CJ8" s="56" t="s">
        <v>74</v>
      </c>
      <c r="CK8" s="56" t="s">
        <v>1</v>
      </c>
      <c r="CL8" s="56" t="s">
        <v>73</v>
      </c>
      <c r="CM8" s="56" t="s">
        <v>74</v>
      </c>
      <c r="CN8" s="56" t="s">
        <v>1</v>
      </c>
      <c r="CO8" s="66"/>
      <c r="CP8" s="79"/>
      <c r="CQ8" s="79"/>
      <c r="CR8" s="43"/>
      <c r="CS8" s="43"/>
      <c r="CT8" s="43"/>
      <c r="CU8" s="43"/>
      <c r="CV8" s="43"/>
      <c r="CW8" s="43"/>
    </row>
    <row r="9" spans="1:95" s="1" customFormat="1" ht="32.25" customHeight="1">
      <c r="A9" s="89">
        <v>1</v>
      </c>
      <c r="B9" s="89"/>
      <c r="C9" s="57">
        <v>2</v>
      </c>
      <c r="D9" s="58">
        <v>3</v>
      </c>
      <c r="E9" s="58">
        <v>4</v>
      </c>
      <c r="F9" s="58">
        <v>5</v>
      </c>
      <c r="G9" s="58">
        <v>6</v>
      </c>
      <c r="H9" s="58">
        <v>7</v>
      </c>
      <c r="I9" s="58">
        <v>8</v>
      </c>
      <c r="J9" s="58">
        <v>9</v>
      </c>
      <c r="K9" s="58">
        <v>10</v>
      </c>
      <c r="L9" s="58">
        <v>11</v>
      </c>
      <c r="M9" s="58">
        <v>12</v>
      </c>
      <c r="N9" s="58">
        <v>13</v>
      </c>
      <c r="O9" s="58">
        <v>14</v>
      </c>
      <c r="P9" s="58">
        <v>15</v>
      </c>
      <c r="Q9" s="58">
        <v>16</v>
      </c>
      <c r="R9" s="58">
        <v>17</v>
      </c>
      <c r="S9" s="58">
        <v>18</v>
      </c>
      <c r="T9" s="58">
        <v>19</v>
      </c>
      <c r="U9" s="58">
        <v>20</v>
      </c>
      <c r="V9" s="58">
        <v>21</v>
      </c>
      <c r="W9" s="58">
        <v>22</v>
      </c>
      <c r="X9" s="58">
        <v>23</v>
      </c>
      <c r="Y9" s="58">
        <v>24</v>
      </c>
      <c r="Z9" s="58">
        <v>25</v>
      </c>
      <c r="AA9" s="45"/>
      <c r="AB9" s="80">
        <v>1</v>
      </c>
      <c r="AC9" s="80"/>
      <c r="AD9" s="80">
        <v>1</v>
      </c>
      <c r="AE9" s="80"/>
      <c r="AF9" s="57">
        <v>26</v>
      </c>
      <c r="AG9" s="58">
        <v>27</v>
      </c>
      <c r="AH9" s="58">
        <v>28</v>
      </c>
      <c r="AI9" s="58">
        <v>29</v>
      </c>
      <c r="AJ9" s="58">
        <v>30</v>
      </c>
      <c r="AK9" s="58">
        <v>31</v>
      </c>
      <c r="AL9" s="58">
        <v>32</v>
      </c>
      <c r="AM9" s="58">
        <v>33</v>
      </c>
      <c r="AN9" s="58">
        <v>34</v>
      </c>
      <c r="AO9" s="58">
        <v>35</v>
      </c>
      <c r="AP9" s="58">
        <v>36</v>
      </c>
      <c r="AQ9" s="58">
        <v>37</v>
      </c>
      <c r="AR9" s="58">
        <v>38</v>
      </c>
      <c r="AS9" s="58">
        <v>39</v>
      </c>
      <c r="AT9" s="58">
        <v>40</v>
      </c>
      <c r="AU9" s="58">
        <v>41</v>
      </c>
      <c r="AV9" s="58">
        <v>42</v>
      </c>
      <c r="AW9" s="58">
        <v>43</v>
      </c>
      <c r="AX9" s="67"/>
      <c r="AY9" s="80">
        <v>1</v>
      </c>
      <c r="AZ9" s="80"/>
      <c r="BA9" s="80">
        <v>1</v>
      </c>
      <c r="BB9" s="80"/>
      <c r="BC9" s="57">
        <v>44</v>
      </c>
      <c r="BD9" s="58">
        <v>45</v>
      </c>
      <c r="BE9" s="58">
        <v>46</v>
      </c>
      <c r="BF9" s="58">
        <v>47</v>
      </c>
      <c r="BG9" s="58">
        <v>48</v>
      </c>
      <c r="BH9" s="58">
        <v>49</v>
      </c>
      <c r="BI9" s="58">
        <v>50</v>
      </c>
      <c r="BJ9" s="58">
        <v>51</v>
      </c>
      <c r="BK9" s="58">
        <v>52</v>
      </c>
      <c r="BL9" s="58">
        <v>53</v>
      </c>
      <c r="BM9" s="58">
        <v>54</v>
      </c>
      <c r="BN9" s="58">
        <v>55</v>
      </c>
      <c r="BO9" s="71">
        <v>56</v>
      </c>
      <c r="BP9" s="71">
        <v>57</v>
      </c>
      <c r="BQ9" s="71">
        <v>58</v>
      </c>
      <c r="BR9" s="58">
        <v>59</v>
      </c>
      <c r="BS9" s="58">
        <v>60</v>
      </c>
      <c r="BT9" s="58">
        <v>61</v>
      </c>
      <c r="BU9" s="45"/>
      <c r="BV9" s="80">
        <v>1</v>
      </c>
      <c r="BW9" s="80"/>
      <c r="BX9" s="80">
        <v>1</v>
      </c>
      <c r="BY9" s="80"/>
      <c r="BZ9" s="57">
        <v>62</v>
      </c>
      <c r="CA9" s="58">
        <v>63</v>
      </c>
      <c r="CB9" s="58">
        <v>64</v>
      </c>
      <c r="CC9" s="58">
        <v>65</v>
      </c>
      <c r="CD9" s="58">
        <v>66</v>
      </c>
      <c r="CE9" s="58">
        <v>67</v>
      </c>
      <c r="CF9" s="58">
        <v>68</v>
      </c>
      <c r="CG9" s="58">
        <v>69</v>
      </c>
      <c r="CH9" s="58">
        <v>70</v>
      </c>
      <c r="CI9" s="58">
        <v>71</v>
      </c>
      <c r="CJ9" s="58">
        <v>72</v>
      </c>
      <c r="CK9" s="58">
        <v>73</v>
      </c>
      <c r="CL9" s="58">
        <v>74</v>
      </c>
      <c r="CM9" s="58">
        <v>75</v>
      </c>
      <c r="CN9" s="58">
        <v>76</v>
      </c>
      <c r="CO9" s="67"/>
      <c r="CP9" s="80">
        <v>1</v>
      </c>
      <c r="CQ9" s="80"/>
    </row>
    <row r="10" spans="1:101" s="5" customFormat="1" ht="34.5">
      <c r="A10" s="51">
        <v>1</v>
      </c>
      <c r="B10" s="46" t="s">
        <v>34</v>
      </c>
      <c r="C10" s="59">
        <f>C11+C12+C13</f>
        <v>23516.62113709961</v>
      </c>
      <c r="D10" s="59">
        <v>242</v>
      </c>
      <c r="E10" s="59">
        <f aca="true" t="shared" si="0" ref="E10:E28">D10+C10</f>
        <v>23758.62113709961</v>
      </c>
      <c r="F10" s="59">
        <f>F11+F12+F13</f>
        <v>28819.537601963126</v>
      </c>
      <c r="G10" s="59">
        <v>318</v>
      </c>
      <c r="H10" s="59">
        <f aca="true" t="shared" si="1" ref="H10:H28">G10+F10</f>
        <v>29137.537601963126</v>
      </c>
      <c r="I10" s="59">
        <f>I11+I12+I13</f>
        <v>33779.664173597135</v>
      </c>
      <c r="J10" s="59">
        <v>364</v>
      </c>
      <c r="K10" s="59">
        <f aca="true" t="shared" si="2" ref="K10:K28">J10+I10</f>
        <v>34143.664173597135</v>
      </c>
      <c r="L10" s="59">
        <f>L11+L12+L13</f>
        <v>38058.485946378314</v>
      </c>
      <c r="M10" s="59">
        <v>440</v>
      </c>
      <c r="N10" s="59">
        <f aca="true" t="shared" si="3" ref="N10:N28">M10+L10</f>
        <v>38498.485946378314</v>
      </c>
      <c r="O10" s="59">
        <f>O11+O12+O13</f>
        <v>45224.47197992288</v>
      </c>
      <c r="P10" s="59">
        <v>576</v>
      </c>
      <c r="Q10" s="59">
        <f aca="true" t="shared" si="4" ref="Q10:Q28">P10+O10</f>
        <v>45800.47197992288</v>
      </c>
      <c r="R10" s="59">
        <f>R11+R12+R13</f>
        <v>54610.98884509128</v>
      </c>
      <c r="S10" s="59">
        <v>707</v>
      </c>
      <c r="T10" s="59">
        <f aca="true" t="shared" si="5" ref="T10:T28">S10+R10</f>
        <v>55317.98884509128</v>
      </c>
      <c r="U10" s="59">
        <f>U11+U12+U13</f>
        <v>58778.90943816648</v>
      </c>
      <c r="V10" s="59">
        <v>816</v>
      </c>
      <c r="W10" s="59">
        <f aca="true" t="shared" si="6" ref="W10:W28">V10+U10</f>
        <v>59594.90943816648</v>
      </c>
      <c r="X10" s="59">
        <f>X11+X12+X13</f>
        <v>69805.59189607363</v>
      </c>
      <c r="Y10" s="59">
        <v>906</v>
      </c>
      <c r="Z10" s="59">
        <f aca="true" t="shared" si="7" ref="Z10:Z28">Y10+X10</f>
        <v>70711.59189607363</v>
      </c>
      <c r="AA10" s="23"/>
      <c r="AB10" s="51">
        <v>1</v>
      </c>
      <c r="AC10" s="68" t="s">
        <v>4</v>
      </c>
      <c r="AD10" s="51">
        <v>1</v>
      </c>
      <c r="AE10" s="46" t="s">
        <v>34</v>
      </c>
      <c r="AF10" s="59">
        <f>AF11+AF12+AF13</f>
        <v>80681.73526088135</v>
      </c>
      <c r="AG10" s="59">
        <v>953</v>
      </c>
      <c r="AH10" s="59">
        <f aca="true" t="shared" si="8" ref="AH10:AH28">AG10+AF10</f>
        <v>81634.73526088135</v>
      </c>
      <c r="AI10" s="59">
        <f>AI11+AI12+AI13</f>
        <v>89509.68507968735</v>
      </c>
      <c r="AJ10" s="59">
        <v>1065</v>
      </c>
      <c r="AK10" s="59">
        <f aca="true" t="shared" si="9" ref="AK10:AK28">AJ10+AI10</f>
        <v>90574.68507968735</v>
      </c>
      <c r="AL10" s="59">
        <f>AL11+AL12+AL13</f>
        <v>99199.46691183092</v>
      </c>
      <c r="AM10" s="59">
        <v>1263</v>
      </c>
      <c r="AN10" s="59">
        <f aca="true" t="shared" si="10" ref="AN10:AN28">AM10+AL10</f>
        <v>100462.46691183092</v>
      </c>
      <c r="AO10" s="59">
        <f>AO11+AO12+AO13</f>
        <v>116522.43439372093</v>
      </c>
      <c r="AP10" s="59">
        <v>1416</v>
      </c>
      <c r="AQ10" s="59">
        <f aca="true" t="shared" si="11" ref="AQ10:AQ28">AP10+AO10</f>
        <v>117938.43439372093</v>
      </c>
      <c r="AR10" s="59">
        <f>AR11+AR12+AR13</f>
        <v>124455.32658197594</v>
      </c>
      <c r="AS10" s="59">
        <v>1549</v>
      </c>
      <c r="AT10" s="59">
        <f aca="true" t="shared" si="12" ref="AT10:AT28">AS10+AR10</f>
        <v>126004.32658197594</v>
      </c>
      <c r="AU10" s="59">
        <f>AU11+AU12+AU13</f>
        <v>143130.2333464554</v>
      </c>
      <c r="AV10" s="59">
        <v>1600</v>
      </c>
      <c r="AW10" s="59">
        <f aca="true" t="shared" si="13" ref="AW10:AW28">AV10+AU10</f>
        <v>144730.2333464554</v>
      </c>
      <c r="AX10" s="59"/>
      <c r="AY10" s="51">
        <v>1</v>
      </c>
      <c r="AZ10" s="68" t="s">
        <v>4</v>
      </c>
      <c r="BA10" s="51">
        <v>1</v>
      </c>
      <c r="BB10" s="46" t="s">
        <v>34</v>
      </c>
      <c r="BC10" s="59">
        <f>BC11+BC12+BC13</f>
        <v>166160.90037163178</v>
      </c>
      <c r="BD10" s="59">
        <v>1760</v>
      </c>
      <c r="BE10" s="59">
        <f aca="true" t="shared" si="14" ref="BE10:BE28">BD10+BC10</f>
        <v>167920.90037163178</v>
      </c>
      <c r="BF10" s="59">
        <f>BF11+BF12+BF13</f>
        <v>190479.05647197695</v>
      </c>
      <c r="BG10" s="59">
        <v>1905</v>
      </c>
      <c r="BH10" s="59">
        <f aca="true" t="shared" si="15" ref="BH10:BH28">BG10+BF10</f>
        <v>192384.05647197695</v>
      </c>
      <c r="BI10" s="59">
        <f>BI11+BI12+BI13</f>
        <v>218711.18088896916</v>
      </c>
      <c r="BJ10" s="59">
        <v>2257</v>
      </c>
      <c r="BK10" s="59">
        <f aca="true" t="shared" si="16" ref="BK10:BK28">BJ10+BI10</f>
        <v>220968.18088896916</v>
      </c>
      <c r="BL10" s="59">
        <f>BL11+BL12+BL13</f>
        <v>246492.56304153628</v>
      </c>
      <c r="BM10" s="59">
        <v>2405</v>
      </c>
      <c r="BN10" s="59">
        <f aca="true" t="shared" si="17" ref="BN10:BN28">BM10+BL10</f>
        <v>248897.56304153628</v>
      </c>
      <c r="BO10" s="72">
        <f>BO11+BO12+BO13</f>
        <v>260208.48270224902</v>
      </c>
      <c r="BP10" s="72">
        <v>2526</v>
      </c>
      <c r="BQ10" s="72">
        <f aca="true" t="shared" si="18" ref="BQ10:BQ28">BP10+BO10</f>
        <v>262734.482702249</v>
      </c>
      <c r="BR10" s="59">
        <f>BR11+BR12+BR13</f>
        <v>290847.65904441685</v>
      </c>
      <c r="BS10" s="59">
        <v>2597</v>
      </c>
      <c r="BT10" s="59">
        <f aca="true" t="shared" si="19" ref="BT10:BT28">BS10+BR10</f>
        <v>293444.65904441685</v>
      </c>
      <c r="BU10" s="23"/>
      <c r="BV10" s="51">
        <v>1</v>
      </c>
      <c r="BW10" s="68" t="s">
        <v>4</v>
      </c>
      <c r="BX10" s="51">
        <v>1</v>
      </c>
      <c r="BY10" s="46" t="s">
        <v>34</v>
      </c>
      <c r="BZ10" s="59">
        <f>BZ11+BZ12+BZ13</f>
        <v>302186.44490968954</v>
      </c>
      <c r="CA10" s="59">
        <v>2729</v>
      </c>
      <c r="CB10" s="59">
        <f aca="true" t="shared" si="20" ref="CB10:CB28">CA10+BZ10</f>
        <v>304915.44490968954</v>
      </c>
      <c r="CC10" s="59">
        <f>CC11+CC12+CC13</f>
        <v>318396.9136324531</v>
      </c>
      <c r="CD10" s="59">
        <v>2827</v>
      </c>
      <c r="CE10" s="59">
        <f aca="true" t="shared" si="21" ref="CE10:CE28">CD10+CC10</f>
        <v>321223.9136324531</v>
      </c>
      <c r="CF10" s="59">
        <f>CF11+CF12+CF13</f>
        <v>335216.06384290435</v>
      </c>
      <c r="CG10" s="59">
        <v>2857</v>
      </c>
      <c r="CH10" s="59">
        <f aca="true" t="shared" si="22" ref="CH10:CH28">CG10+CF10</f>
        <v>338073.06384290435</v>
      </c>
      <c r="CI10" s="59">
        <f>CI11+CI12+CI13</f>
        <v>354763.4582572518</v>
      </c>
      <c r="CJ10" s="59">
        <v>2946</v>
      </c>
      <c r="CK10" s="59">
        <f aca="true" t="shared" si="23" ref="CK10:CK28">CJ10+CI10</f>
        <v>357709.4582572518</v>
      </c>
      <c r="CL10" s="59">
        <f>CL11+CL12+CL13</f>
        <v>378457.5872341688</v>
      </c>
      <c r="CM10" s="59">
        <v>3777</v>
      </c>
      <c r="CN10" s="59">
        <f aca="true" t="shared" si="24" ref="CN10:CN28">CM10+CL10</f>
        <v>382234.5872341688</v>
      </c>
      <c r="CO10" s="59"/>
      <c r="CP10" s="51">
        <v>1</v>
      </c>
      <c r="CQ10" s="68" t="s">
        <v>4</v>
      </c>
      <c r="CR10" s="6"/>
      <c r="CS10" s="6"/>
      <c r="CT10" s="6"/>
      <c r="CU10" s="6"/>
      <c r="CV10" s="6"/>
      <c r="CW10" s="6"/>
    </row>
    <row r="11" spans="1:101" s="22" customFormat="1" ht="28.5" customHeight="1">
      <c r="A11" s="52">
        <v>1.1</v>
      </c>
      <c r="B11" s="47" t="s">
        <v>35</v>
      </c>
      <c r="C11" s="60">
        <v>22605.762152334446</v>
      </c>
      <c r="D11" s="59">
        <v>234</v>
      </c>
      <c r="E11" s="60">
        <f t="shared" si="0"/>
        <v>22839.762152334446</v>
      </c>
      <c r="F11" s="60">
        <v>27699.68094369965</v>
      </c>
      <c r="G11" s="59">
        <v>312</v>
      </c>
      <c r="H11" s="60">
        <f t="shared" si="1"/>
        <v>28011.68094369965</v>
      </c>
      <c r="I11" s="60">
        <v>32437.636028396013</v>
      </c>
      <c r="J11" s="59">
        <v>357</v>
      </c>
      <c r="K11" s="60">
        <f t="shared" si="2"/>
        <v>32794.63602839601</v>
      </c>
      <c r="L11" s="60">
        <v>36495.20152536626</v>
      </c>
      <c r="M11" s="59">
        <v>386</v>
      </c>
      <c r="N11" s="60">
        <f t="shared" si="3"/>
        <v>36881.20152536626</v>
      </c>
      <c r="O11" s="60">
        <v>43333.442784985375</v>
      </c>
      <c r="P11" s="59">
        <v>484</v>
      </c>
      <c r="Q11" s="60">
        <f t="shared" si="4"/>
        <v>43817.442784985375</v>
      </c>
      <c r="R11" s="60">
        <v>52336.11356853825</v>
      </c>
      <c r="S11" s="59">
        <v>591</v>
      </c>
      <c r="T11" s="60">
        <f t="shared" si="5"/>
        <v>52927.11356853825</v>
      </c>
      <c r="U11" s="60">
        <v>56237.689806482646</v>
      </c>
      <c r="V11" s="59">
        <v>701</v>
      </c>
      <c r="W11" s="60">
        <f t="shared" si="6"/>
        <v>56938.689806482646</v>
      </c>
      <c r="X11" s="60">
        <v>66796.37300973575</v>
      </c>
      <c r="Y11" s="59">
        <v>773</v>
      </c>
      <c r="Z11" s="60">
        <f t="shared" si="7"/>
        <v>67569.37300973575</v>
      </c>
      <c r="AA11" s="24"/>
      <c r="AB11" s="52">
        <v>1.1</v>
      </c>
      <c r="AC11" s="69" t="s">
        <v>5</v>
      </c>
      <c r="AD11" s="52">
        <v>1.1</v>
      </c>
      <c r="AE11" s="47" t="s">
        <v>35</v>
      </c>
      <c r="AF11" s="60">
        <v>77164.88710805439</v>
      </c>
      <c r="AG11" s="59">
        <v>816</v>
      </c>
      <c r="AH11" s="60">
        <f t="shared" si="8"/>
        <v>77980.88710805439</v>
      </c>
      <c r="AI11" s="60">
        <v>85448.87409493448</v>
      </c>
      <c r="AJ11" s="59">
        <v>891</v>
      </c>
      <c r="AK11" s="60">
        <f t="shared" si="9"/>
        <v>86339.87409493448</v>
      </c>
      <c r="AL11" s="60">
        <v>94581.76004226957</v>
      </c>
      <c r="AM11" s="59">
        <v>1041</v>
      </c>
      <c r="AN11" s="60">
        <f t="shared" si="10"/>
        <v>95622.76004226957</v>
      </c>
      <c r="AO11" s="60">
        <v>111042.66800092647</v>
      </c>
      <c r="AP11" s="59">
        <v>1158</v>
      </c>
      <c r="AQ11" s="60">
        <f t="shared" si="11"/>
        <v>112200.66800092647</v>
      </c>
      <c r="AR11" s="60">
        <v>118451.56514755843</v>
      </c>
      <c r="AS11" s="59">
        <v>1287</v>
      </c>
      <c r="AT11" s="60">
        <f t="shared" si="12"/>
        <v>119738.56514755843</v>
      </c>
      <c r="AU11" s="60">
        <v>136260.90594559375</v>
      </c>
      <c r="AV11" s="59">
        <v>1325</v>
      </c>
      <c r="AW11" s="60">
        <f t="shared" si="13"/>
        <v>137585.90594559375</v>
      </c>
      <c r="AX11" s="60"/>
      <c r="AY11" s="52">
        <v>1.1</v>
      </c>
      <c r="AZ11" s="69" t="s">
        <v>5</v>
      </c>
      <c r="BA11" s="52">
        <v>1.1</v>
      </c>
      <c r="BB11" s="47" t="s">
        <v>35</v>
      </c>
      <c r="BC11" s="60">
        <v>158206.65560292668</v>
      </c>
      <c r="BD11" s="59">
        <v>1477</v>
      </c>
      <c r="BE11" s="60">
        <f t="shared" si="14"/>
        <v>159683.65560292668</v>
      </c>
      <c r="BF11" s="60">
        <v>181310.21987691877</v>
      </c>
      <c r="BG11" s="59">
        <v>1599</v>
      </c>
      <c r="BH11" s="60">
        <f t="shared" si="15"/>
        <v>182909.21987691877</v>
      </c>
      <c r="BI11" s="60">
        <v>208171.12693081424</v>
      </c>
      <c r="BJ11" s="59">
        <v>1936</v>
      </c>
      <c r="BK11" s="60">
        <f t="shared" si="16"/>
        <v>210107.12693081424</v>
      </c>
      <c r="BL11" s="60">
        <v>234529.49316209648</v>
      </c>
      <c r="BM11" s="59">
        <v>2067</v>
      </c>
      <c r="BN11" s="60">
        <f t="shared" si="17"/>
        <v>236596.49316209648</v>
      </c>
      <c r="BO11" s="73">
        <v>247128.87216082166</v>
      </c>
      <c r="BP11" s="72">
        <v>2178</v>
      </c>
      <c r="BQ11" s="73">
        <f t="shared" si="18"/>
        <v>249306.87216082166</v>
      </c>
      <c r="BR11" s="60">
        <v>276279.92412276147</v>
      </c>
      <c r="BS11" s="59">
        <v>2211</v>
      </c>
      <c r="BT11" s="60">
        <f t="shared" si="19"/>
        <v>278490.92412276147</v>
      </c>
      <c r="BU11" s="24"/>
      <c r="BV11" s="52">
        <v>1.1</v>
      </c>
      <c r="BW11" s="69" t="s">
        <v>5</v>
      </c>
      <c r="BX11" s="52">
        <v>1.1</v>
      </c>
      <c r="BY11" s="47" t="s">
        <v>35</v>
      </c>
      <c r="BZ11" s="60">
        <v>286828.3196640856</v>
      </c>
      <c r="CA11" s="59">
        <v>2337</v>
      </c>
      <c r="CB11" s="60">
        <f t="shared" si="20"/>
        <v>289165.3196640856</v>
      </c>
      <c r="CC11" s="60">
        <v>302006.2719140796</v>
      </c>
      <c r="CD11" s="59">
        <v>2498</v>
      </c>
      <c r="CE11" s="60">
        <f t="shared" si="21"/>
        <v>304504.2719140796</v>
      </c>
      <c r="CF11" s="60">
        <v>318022.84556226357</v>
      </c>
      <c r="CG11" s="59">
        <v>2570</v>
      </c>
      <c r="CH11" s="60">
        <f t="shared" si="22"/>
        <v>320592.84556226357</v>
      </c>
      <c r="CI11" s="60">
        <v>336015.29604519735</v>
      </c>
      <c r="CJ11" s="59">
        <v>2621</v>
      </c>
      <c r="CK11" s="60">
        <f t="shared" si="23"/>
        <v>338636.29604519735</v>
      </c>
      <c r="CL11" s="60">
        <v>358786.7263356212</v>
      </c>
      <c r="CM11" s="59">
        <v>3353</v>
      </c>
      <c r="CN11" s="60">
        <f t="shared" si="24"/>
        <v>362139.7263356212</v>
      </c>
      <c r="CO11" s="60"/>
      <c r="CP11" s="52">
        <v>1.1</v>
      </c>
      <c r="CQ11" s="69" t="s">
        <v>5</v>
      </c>
      <c r="CR11" s="21"/>
      <c r="CS11" s="21"/>
      <c r="CT11" s="21"/>
      <c r="CU11" s="21"/>
      <c r="CV11" s="21"/>
      <c r="CW11" s="21"/>
    </row>
    <row r="12" spans="1:101" s="22" customFormat="1" ht="28.5" customHeight="1">
      <c r="A12" s="52">
        <v>1.2</v>
      </c>
      <c r="B12" s="47" t="s">
        <v>36</v>
      </c>
      <c r="C12" s="60">
        <v>907.7966724987011</v>
      </c>
      <c r="D12" s="59">
        <v>8</v>
      </c>
      <c r="E12" s="60">
        <f t="shared" si="0"/>
        <v>915.7966724987011</v>
      </c>
      <c r="F12" s="60">
        <v>1115.7100382752317</v>
      </c>
      <c r="G12" s="59">
        <v>6</v>
      </c>
      <c r="H12" s="60">
        <f t="shared" si="1"/>
        <v>1121.7100382752317</v>
      </c>
      <c r="I12" s="60">
        <v>1336.5142872074457</v>
      </c>
      <c r="J12" s="59">
        <v>7</v>
      </c>
      <c r="K12" s="60">
        <f t="shared" si="2"/>
        <v>1343.5142872074457</v>
      </c>
      <c r="L12" s="60">
        <v>1555.5913225339816</v>
      </c>
      <c r="M12" s="59">
        <v>54</v>
      </c>
      <c r="N12" s="60">
        <f t="shared" si="3"/>
        <v>1609.5913225339816</v>
      </c>
      <c r="O12" s="60">
        <v>1879.7550997578614</v>
      </c>
      <c r="P12" s="59">
        <v>92</v>
      </c>
      <c r="Q12" s="60">
        <f t="shared" si="4"/>
        <v>1971.7550997578614</v>
      </c>
      <c r="R12" s="60">
        <v>2260.141013394449</v>
      </c>
      <c r="S12" s="59">
        <v>116</v>
      </c>
      <c r="T12" s="60">
        <f t="shared" si="5"/>
        <v>2376.141013394449</v>
      </c>
      <c r="U12" s="60">
        <v>2521.2667415377314</v>
      </c>
      <c r="V12" s="59">
        <v>115</v>
      </c>
      <c r="W12" s="60">
        <f t="shared" si="6"/>
        <v>2636.2667415377314</v>
      </c>
      <c r="X12" s="60">
        <v>2984.890624477341</v>
      </c>
      <c r="Y12" s="59">
        <v>133</v>
      </c>
      <c r="Z12" s="60">
        <f t="shared" si="7"/>
        <v>3117.890624477341</v>
      </c>
      <c r="AA12" s="24"/>
      <c r="AB12" s="52">
        <v>1.2</v>
      </c>
      <c r="AC12" s="69" t="s">
        <v>6</v>
      </c>
      <c r="AD12" s="52">
        <v>1.2</v>
      </c>
      <c r="AE12" s="47" t="s">
        <v>36</v>
      </c>
      <c r="AF12" s="60">
        <v>3488.949705722201</v>
      </c>
      <c r="AG12" s="59">
        <v>137</v>
      </c>
      <c r="AH12" s="60">
        <f t="shared" si="8"/>
        <v>3625.949705722201</v>
      </c>
      <c r="AI12" s="60">
        <v>4029.004805903259</v>
      </c>
      <c r="AJ12" s="59">
        <v>173</v>
      </c>
      <c r="AK12" s="60">
        <f t="shared" si="9"/>
        <v>4202.004805903259</v>
      </c>
      <c r="AL12" s="60">
        <v>4582.0780092381465</v>
      </c>
      <c r="AM12" s="59">
        <v>221</v>
      </c>
      <c r="AN12" s="60">
        <f t="shared" si="10"/>
        <v>4803.0780092381465</v>
      </c>
      <c r="AO12" s="60">
        <v>5438.446887618858</v>
      </c>
      <c r="AP12" s="59">
        <v>257</v>
      </c>
      <c r="AQ12" s="60">
        <f t="shared" si="11"/>
        <v>5695.446887618858</v>
      </c>
      <c r="AR12" s="60">
        <v>5960.252025298128</v>
      </c>
      <c r="AS12" s="59">
        <v>261</v>
      </c>
      <c r="AT12" s="60">
        <f t="shared" si="12"/>
        <v>6221.252025298128</v>
      </c>
      <c r="AU12" s="60">
        <v>6823.078994125709</v>
      </c>
      <c r="AV12" s="59">
        <v>274</v>
      </c>
      <c r="AW12" s="60">
        <f t="shared" si="13"/>
        <v>7097.078994125709</v>
      </c>
      <c r="AX12" s="60"/>
      <c r="AY12" s="52">
        <v>1.2</v>
      </c>
      <c r="AZ12" s="69" t="s">
        <v>6</v>
      </c>
      <c r="BA12" s="52">
        <v>1.2</v>
      </c>
      <c r="BB12" s="47" t="s">
        <v>36</v>
      </c>
      <c r="BC12" s="60">
        <v>7903.575310924273</v>
      </c>
      <c r="BD12" s="59">
        <v>283</v>
      </c>
      <c r="BE12" s="60">
        <f t="shared" si="14"/>
        <v>8186.575310924273</v>
      </c>
      <c r="BF12" s="60">
        <v>9115.355669643814</v>
      </c>
      <c r="BG12" s="59">
        <v>305</v>
      </c>
      <c r="BH12" s="60">
        <f t="shared" si="15"/>
        <v>9420.355669643814</v>
      </c>
      <c r="BI12" s="60">
        <v>10482.990949535673</v>
      </c>
      <c r="BJ12" s="59">
        <v>320</v>
      </c>
      <c r="BK12" s="60">
        <f t="shared" si="16"/>
        <v>10802.990949535673</v>
      </c>
      <c r="BL12" s="60">
        <v>11903.317459645212</v>
      </c>
      <c r="BM12" s="59">
        <v>337</v>
      </c>
      <c r="BN12" s="60">
        <f t="shared" si="17"/>
        <v>12240.317459645212</v>
      </c>
      <c r="BO12" s="73">
        <v>13012.94962058983</v>
      </c>
      <c r="BP12" s="72">
        <v>349</v>
      </c>
      <c r="BQ12" s="73">
        <f t="shared" si="18"/>
        <v>13361.94962058983</v>
      </c>
      <c r="BR12" s="60">
        <v>14504.394261847056</v>
      </c>
      <c r="BS12" s="59">
        <v>387</v>
      </c>
      <c r="BT12" s="60">
        <f t="shared" si="19"/>
        <v>14891.394261847056</v>
      </c>
      <c r="BU12" s="24"/>
      <c r="BV12" s="52">
        <v>1.2</v>
      </c>
      <c r="BW12" s="69" t="s">
        <v>6</v>
      </c>
      <c r="BX12" s="52">
        <v>1.2</v>
      </c>
      <c r="BY12" s="47" t="s">
        <v>36</v>
      </c>
      <c r="BZ12" s="60">
        <v>15297.211862483573</v>
      </c>
      <c r="CA12" s="59">
        <v>393</v>
      </c>
      <c r="CB12" s="60">
        <f t="shared" si="20"/>
        <v>15690.211862483573</v>
      </c>
      <c r="CC12" s="60">
        <v>16330.60103783942</v>
      </c>
      <c r="CD12" s="59">
        <v>331</v>
      </c>
      <c r="CE12" s="60">
        <f t="shared" si="21"/>
        <v>16661.60103783942</v>
      </c>
      <c r="CF12" s="60">
        <v>17134.81213795324</v>
      </c>
      <c r="CG12" s="59">
        <v>289</v>
      </c>
      <c r="CH12" s="60">
        <f t="shared" si="22"/>
        <v>17423.81213795324</v>
      </c>
      <c r="CI12" s="60">
        <v>18690.59347530259</v>
      </c>
      <c r="CJ12" s="59">
        <v>328</v>
      </c>
      <c r="CK12" s="60">
        <f t="shared" si="23"/>
        <v>19018.59347530259</v>
      </c>
      <c r="CL12" s="60">
        <v>19612.689331583773</v>
      </c>
      <c r="CM12" s="59">
        <v>427</v>
      </c>
      <c r="CN12" s="60">
        <f t="shared" si="24"/>
        <v>20039.689331583773</v>
      </c>
      <c r="CO12" s="60"/>
      <c r="CP12" s="52">
        <v>1.2</v>
      </c>
      <c r="CQ12" s="69" t="s">
        <v>6</v>
      </c>
      <c r="CR12" s="21"/>
      <c r="CS12" s="21"/>
      <c r="CT12" s="21"/>
      <c r="CU12" s="21"/>
      <c r="CV12" s="21"/>
      <c r="CW12" s="21"/>
    </row>
    <row r="13" spans="1:101" s="22" customFormat="1" ht="28.5" customHeight="1">
      <c r="A13" s="52">
        <v>1.3</v>
      </c>
      <c r="B13" s="47" t="s">
        <v>37</v>
      </c>
      <c r="C13" s="60">
        <v>3.062312266463289</v>
      </c>
      <c r="D13" s="59">
        <v>0</v>
      </c>
      <c r="E13" s="60">
        <f t="shared" si="0"/>
        <v>3.062312266463289</v>
      </c>
      <c r="F13" s="60">
        <v>4.146619988244799</v>
      </c>
      <c r="G13" s="59">
        <v>0</v>
      </c>
      <c r="H13" s="60">
        <f t="shared" si="1"/>
        <v>4.146619988244799</v>
      </c>
      <c r="I13" s="60">
        <v>5.513857993678594</v>
      </c>
      <c r="J13" s="59">
        <v>0</v>
      </c>
      <c r="K13" s="60">
        <f t="shared" si="2"/>
        <v>5.513857993678594</v>
      </c>
      <c r="L13" s="60">
        <v>7.693098478067601</v>
      </c>
      <c r="M13" s="59">
        <v>0</v>
      </c>
      <c r="N13" s="60">
        <f t="shared" si="3"/>
        <v>7.693098478067601</v>
      </c>
      <c r="O13" s="60">
        <v>11.274095179644835</v>
      </c>
      <c r="P13" s="59">
        <v>0</v>
      </c>
      <c r="Q13" s="60">
        <f t="shared" si="4"/>
        <v>11.274095179644835</v>
      </c>
      <c r="R13" s="60">
        <v>14.734263158577129</v>
      </c>
      <c r="S13" s="59">
        <v>0</v>
      </c>
      <c r="T13" s="60">
        <f t="shared" si="5"/>
        <v>14.734263158577129</v>
      </c>
      <c r="U13" s="60">
        <v>19.952890146110448</v>
      </c>
      <c r="V13" s="59">
        <v>0</v>
      </c>
      <c r="W13" s="60">
        <f t="shared" si="6"/>
        <v>19.952890146110448</v>
      </c>
      <c r="X13" s="60">
        <v>24.32826186054983</v>
      </c>
      <c r="Y13" s="59">
        <v>0</v>
      </c>
      <c r="Z13" s="60">
        <f t="shared" si="7"/>
        <v>24.32826186054983</v>
      </c>
      <c r="AA13" s="24"/>
      <c r="AB13" s="52">
        <v>1.3</v>
      </c>
      <c r="AC13" s="69" t="s">
        <v>7</v>
      </c>
      <c r="AD13" s="52">
        <v>1.3</v>
      </c>
      <c r="AE13" s="47" t="s">
        <v>37</v>
      </c>
      <c r="AF13" s="60">
        <v>27.89844710475523</v>
      </c>
      <c r="AG13" s="59">
        <v>0</v>
      </c>
      <c r="AH13" s="60">
        <f t="shared" si="8"/>
        <v>27.89844710475523</v>
      </c>
      <c r="AI13" s="60">
        <v>31.806178849611744</v>
      </c>
      <c r="AJ13" s="59">
        <v>1</v>
      </c>
      <c r="AK13" s="60">
        <f t="shared" si="9"/>
        <v>32.80617884961174</v>
      </c>
      <c r="AL13" s="60">
        <v>35.62886032320617</v>
      </c>
      <c r="AM13" s="59">
        <v>1</v>
      </c>
      <c r="AN13" s="60">
        <f t="shared" si="10"/>
        <v>36.62886032320617</v>
      </c>
      <c r="AO13" s="60">
        <v>41.319505175609926</v>
      </c>
      <c r="AP13" s="59">
        <v>1</v>
      </c>
      <c r="AQ13" s="60">
        <f t="shared" si="11"/>
        <v>42.319505175609926</v>
      </c>
      <c r="AR13" s="60">
        <v>43.509409119373075</v>
      </c>
      <c r="AS13" s="59">
        <v>1</v>
      </c>
      <c r="AT13" s="60">
        <f t="shared" si="12"/>
        <v>44.509409119373075</v>
      </c>
      <c r="AU13" s="60">
        <v>46.24840673594768</v>
      </c>
      <c r="AV13" s="59">
        <v>1</v>
      </c>
      <c r="AW13" s="60">
        <f t="shared" si="13"/>
        <v>47.24840673594768</v>
      </c>
      <c r="AX13" s="60"/>
      <c r="AY13" s="52">
        <v>1.3</v>
      </c>
      <c r="AZ13" s="69" t="s">
        <v>7</v>
      </c>
      <c r="BA13" s="52">
        <v>1.3</v>
      </c>
      <c r="BB13" s="47" t="s">
        <v>37</v>
      </c>
      <c r="BC13" s="60">
        <v>50.669457780826136</v>
      </c>
      <c r="BD13" s="59">
        <v>0</v>
      </c>
      <c r="BE13" s="60">
        <f t="shared" si="14"/>
        <v>50.669457780826136</v>
      </c>
      <c r="BF13" s="60">
        <v>53.4809254143695</v>
      </c>
      <c r="BG13" s="59">
        <v>1</v>
      </c>
      <c r="BH13" s="60">
        <f t="shared" si="15"/>
        <v>54.4809254143695</v>
      </c>
      <c r="BI13" s="60">
        <v>57.063008619242325</v>
      </c>
      <c r="BJ13" s="59">
        <v>1</v>
      </c>
      <c r="BK13" s="60">
        <f t="shared" si="16"/>
        <v>58.063008619242325</v>
      </c>
      <c r="BL13" s="60">
        <v>59.75241979458133</v>
      </c>
      <c r="BM13" s="59">
        <v>1</v>
      </c>
      <c r="BN13" s="60">
        <f t="shared" si="17"/>
        <v>60.75241979458133</v>
      </c>
      <c r="BO13" s="73">
        <v>66.66092083755187</v>
      </c>
      <c r="BP13" s="72">
        <v>-1</v>
      </c>
      <c r="BQ13" s="73">
        <f t="shared" si="18"/>
        <v>65.66092083755187</v>
      </c>
      <c r="BR13" s="60">
        <v>63.34065980832608</v>
      </c>
      <c r="BS13" s="59">
        <v>-1</v>
      </c>
      <c r="BT13" s="60">
        <f t="shared" si="19"/>
        <v>62.34065980832608</v>
      </c>
      <c r="BU13" s="24"/>
      <c r="BV13" s="52">
        <v>1.3</v>
      </c>
      <c r="BW13" s="69" t="s">
        <v>7</v>
      </c>
      <c r="BX13" s="52">
        <v>1.3</v>
      </c>
      <c r="BY13" s="47" t="s">
        <v>37</v>
      </c>
      <c r="BZ13" s="60">
        <v>60.91338312040856</v>
      </c>
      <c r="CA13" s="59">
        <v>-2</v>
      </c>
      <c r="CB13" s="60">
        <f t="shared" si="20"/>
        <v>58.91338312040856</v>
      </c>
      <c r="CC13" s="60">
        <v>60.040680534079904</v>
      </c>
      <c r="CD13" s="59">
        <v>-2</v>
      </c>
      <c r="CE13" s="60">
        <f t="shared" si="21"/>
        <v>58.040680534079904</v>
      </c>
      <c r="CF13" s="60">
        <v>58.406142687535834</v>
      </c>
      <c r="CG13" s="59">
        <v>-2</v>
      </c>
      <c r="CH13" s="60">
        <f t="shared" si="22"/>
        <v>56.406142687535834</v>
      </c>
      <c r="CI13" s="60">
        <v>57.56873675190477</v>
      </c>
      <c r="CJ13" s="59">
        <v>-3</v>
      </c>
      <c r="CK13" s="60">
        <f t="shared" si="23"/>
        <v>54.56873675190477</v>
      </c>
      <c r="CL13" s="60">
        <v>58.171566963785466</v>
      </c>
      <c r="CM13" s="59">
        <v>-3</v>
      </c>
      <c r="CN13" s="60">
        <f t="shared" si="24"/>
        <v>55.171566963785466</v>
      </c>
      <c r="CO13" s="60"/>
      <c r="CP13" s="52">
        <v>1.3</v>
      </c>
      <c r="CQ13" s="69" t="s">
        <v>7</v>
      </c>
      <c r="CR13" s="21"/>
      <c r="CS13" s="21"/>
      <c r="CT13" s="21"/>
      <c r="CU13" s="21"/>
      <c r="CV13" s="21"/>
      <c r="CW13" s="21"/>
    </row>
    <row r="14" spans="1:101" s="5" customFormat="1" ht="28.5" customHeight="1">
      <c r="A14" s="51">
        <v>2</v>
      </c>
      <c r="B14" s="46" t="s">
        <v>38</v>
      </c>
      <c r="C14" s="59">
        <v>5505.515132254591</v>
      </c>
      <c r="D14" s="59">
        <v>987</v>
      </c>
      <c r="E14" s="59">
        <f t="shared" si="0"/>
        <v>6492.515132254591</v>
      </c>
      <c r="F14" s="59">
        <v>7148.125863751537</v>
      </c>
      <c r="G14" s="59">
        <v>1257</v>
      </c>
      <c r="H14" s="59">
        <f t="shared" si="1"/>
        <v>8405.125863751537</v>
      </c>
      <c r="I14" s="59">
        <v>9677.416234789742</v>
      </c>
      <c r="J14" s="59">
        <v>1565</v>
      </c>
      <c r="K14" s="59">
        <f t="shared" si="2"/>
        <v>11242.416234789742</v>
      </c>
      <c r="L14" s="59">
        <v>12335.311304276445</v>
      </c>
      <c r="M14" s="59">
        <v>1793</v>
      </c>
      <c r="N14" s="59">
        <f t="shared" si="3"/>
        <v>14128.311304276445</v>
      </c>
      <c r="O14" s="59">
        <v>15291.027381380862</v>
      </c>
      <c r="P14" s="59">
        <v>2085</v>
      </c>
      <c r="Q14" s="59">
        <f t="shared" si="4"/>
        <v>17376.02738138086</v>
      </c>
      <c r="R14" s="59">
        <v>19974.649778040053</v>
      </c>
      <c r="S14" s="59">
        <v>2491</v>
      </c>
      <c r="T14" s="59">
        <f t="shared" si="5"/>
        <v>22465.649778040053</v>
      </c>
      <c r="U14" s="59">
        <v>23849.264470819893</v>
      </c>
      <c r="V14" s="59">
        <v>2797</v>
      </c>
      <c r="W14" s="59">
        <f t="shared" si="6"/>
        <v>26646.264470819893</v>
      </c>
      <c r="X14" s="59">
        <v>28125.44261097486</v>
      </c>
      <c r="Y14" s="59">
        <v>3020</v>
      </c>
      <c r="Z14" s="59">
        <f t="shared" si="7"/>
        <v>31145.44261097486</v>
      </c>
      <c r="AA14" s="23"/>
      <c r="AB14" s="51">
        <v>2</v>
      </c>
      <c r="AC14" s="68" t="s">
        <v>8</v>
      </c>
      <c r="AD14" s="51">
        <v>2</v>
      </c>
      <c r="AE14" s="46" t="s">
        <v>38</v>
      </c>
      <c r="AF14" s="59">
        <v>34212.67409730529</v>
      </c>
      <c r="AG14" s="59">
        <v>3427</v>
      </c>
      <c r="AH14" s="59">
        <f t="shared" si="8"/>
        <v>37639.67409730529</v>
      </c>
      <c r="AI14" s="59">
        <v>42193.12705549448</v>
      </c>
      <c r="AJ14" s="59">
        <v>3852</v>
      </c>
      <c r="AK14" s="59">
        <f t="shared" si="9"/>
        <v>46045.12705549448</v>
      </c>
      <c r="AL14" s="59">
        <v>50181.20494974006</v>
      </c>
      <c r="AM14" s="59">
        <v>4461</v>
      </c>
      <c r="AN14" s="59">
        <f t="shared" si="10"/>
        <v>54642.20494974006</v>
      </c>
      <c r="AO14" s="59">
        <v>60700.14677784273</v>
      </c>
      <c r="AP14" s="59">
        <v>5169</v>
      </c>
      <c r="AQ14" s="59">
        <f t="shared" si="11"/>
        <v>65869.14677784273</v>
      </c>
      <c r="AR14" s="59">
        <v>68328.4710713776</v>
      </c>
      <c r="AS14" s="59">
        <v>5958</v>
      </c>
      <c r="AT14" s="59">
        <f t="shared" si="12"/>
        <v>74286.4710713776</v>
      </c>
      <c r="AU14" s="59">
        <v>75152.65445817824</v>
      </c>
      <c r="AV14" s="59">
        <v>5793</v>
      </c>
      <c r="AW14" s="59">
        <f t="shared" si="13"/>
        <v>80945.65445817824</v>
      </c>
      <c r="AX14" s="59"/>
      <c r="AY14" s="51">
        <v>2</v>
      </c>
      <c r="AZ14" s="68" t="s">
        <v>8</v>
      </c>
      <c r="BA14" s="51">
        <v>2</v>
      </c>
      <c r="BB14" s="46" t="s">
        <v>38</v>
      </c>
      <c r="BC14" s="59">
        <v>94663.64388660053</v>
      </c>
      <c r="BD14" s="59">
        <v>5859</v>
      </c>
      <c r="BE14" s="59">
        <f t="shared" si="14"/>
        <v>100522.64388660053</v>
      </c>
      <c r="BF14" s="59">
        <v>108327.53334561369</v>
      </c>
      <c r="BG14" s="59">
        <v>6347</v>
      </c>
      <c r="BH14" s="59">
        <f t="shared" si="15"/>
        <v>114674.53334561369</v>
      </c>
      <c r="BI14" s="59">
        <v>120709.95324240866</v>
      </c>
      <c r="BJ14" s="59">
        <v>6256</v>
      </c>
      <c r="BK14" s="59">
        <f t="shared" si="16"/>
        <v>126965.95324240866</v>
      </c>
      <c r="BL14" s="59">
        <v>130181.64723707436</v>
      </c>
      <c r="BM14" s="59">
        <v>6218</v>
      </c>
      <c r="BN14" s="59">
        <f t="shared" si="17"/>
        <v>136399.64723707436</v>
      </c>
      <c r="BO14" s="72">
        <v>135186.81337690077</v>
      </c>
      <c r="BP14" s="72">
        <v>6207</v>
      </c>
      <c r="BQ14" s="72">
        <f t="shared" si="18"/>
        <v>141393.81337690077</v>
      </c>
      <c r="BR14" s="59">
        <v>142846.338735496</v>
      </c>
      <c r="BS14" s="59">
        <v>6055</v>
      </c>
      <c r="BT14" s="59">
        <f t="shared" si="19"/>
        <v>148901.338735496</v>
      </c>
      <c r="BU14" s="23"/>
      <c r="BV14" s="51">
        <v>2</v>
      </c>
      <c r="BW14" s="68" t="s">
        <v>8</v>
      </c>
      <c r="BX14" s="51">
        <v>2</v>
      </c>
      <c r="BY14" s="46" t="s">
        <v>38</v>
      </c>
      <c r="BZ14" s="59">
        <v>145282.3185376164</v>
      </c>
      <c r="CA14" s="59">
        <v>5831</v>
      </c>
      <c r="CB14" s="59">
        <f t="shared" si="20"/>
        <v>151113.3185376164</v>
      </c>
      <c r="CC14" s="59">
        <v>151736.03389193653</v>
      </c>
      <c r="CD14" s="59">
        <v>5358</v>
      </c>
      <c r="CE14" s="59">
        <f t="shared" si="21"/>
        <v>157094.03389193653</v>
      </c>
      <c r="CF14" s="59">
        <v>155513.89098544087</v>
      </c>
      <c r="CG14" s="59">
        <v>5195</v>
      </c>
      <c r="CH14" s="59">
        <f t="shared" si="22"/>
        <v>160708.89098544087</v>
      </c>
      <c r="CI14" s="59">
        <v>165692.80901714964</v>
      </c>
      <c r="CJ14" s="59">
        <v>6035</v>
      </c>
      <c r="CK14" s="59">
        <f t="shared" si="23"/>
        <v>171727.80901714964</v>
      </c>
      <c r="CL14" s="59">
        <v>180138.0188239156</v>
      </c>
      <c r="CM14" s="59">
        <v>11688</v>
      </c>
      <c r="CN14" s="59">
        <f t="shared" si="24"/>
        <v>191826.0188239156</v>
      </c>
      <c r="CO14" s="59"/>
      <c r="CP14" s="51">
        <v>2</v>
      </c>
      <c r="CQ14" s="68" t="s">
        <v>8</v>
      </c>
      <c r="CR14" s="6"/>
      <c r="CS14" s="6"/>
      <c r="CT14" s="6"/>
      <c r="CU14" s="6"/>
      <c r="CV14" s="6"/>
      <c r="CW14" s="6"/>
    </row>
    <row r="15" spans="1:101" s="5" customFormat="1" ht="28.5" customHeight="1">
      <c r="A15" s="51">
        <v>3</v>
      </c>
      <c r="B15" s="46" t="s">
        <v>39</v>
      </c>
      <c r="C15" s="59">
        <f>C16+C17</f>
        <v>17784.884093434513</v>
      </c>
      <c r="D15" s="59">
        <v>9005</v>
      </c>
      <c r="E15" s="59">
        <f t="shared" si="0"/>
        <v>26789.884093434513</v>
      </c>
      <c r="F15" s="59">
        <f>F16+F17</f>
        <v>20408.590061335955</v>
      </c>
      <c r="G15" s="59">
        <v>10473</v>
      </c>
      <c r="H15" s="59">
        <f t="shared" si="1"/>
        <v>30881.590061335955</v>
      </c>
      <c r="I15" s="59">
        <f>I16+I17</f>
        <v>23735.12157558562</v>
      </c>
      <c r="J15" s="59">
        <v>11401</v>
      </c>
      <c r="K15" s="59">
        <f t="shared" si="2"/>
        <v>35136.121575585625</v>
      </c>
      <c r="L15" s="59">
        <f>L16+L17</f>
        <v>27850.677282255794</v>
      </c>
      <c r="M15" s="59">
        <v>11795</v>
      </c>
      <c r="N15" s="59">
        <f t="shared" si="3"/>
        <v>39645.6772822558</v>
      </c>
      <c r="O15" s="59">
        <f>O16+O17</f>
        <v>33041.89453328699</v>
      </c>
      <c r="P15" s="59">
        <v>12621</v>
      </c>
      <c r="Q15" s="59">
        <f t="shared" si="4"/>
        <v>45662.89453328699</v>
      </c>
      <c r="R15" s="59">
        <f>R16+R17</f>
        <v>40065.572188941456</v>
      </c>
      <c r="S15" s="59">
        <v>14441</v>
      </c>
      <c r="T15" s="59">
        <f t="shared" si="5"/>
        <v>54506.572188941456</v>
      </c>
      <c r="U15" s="59">
        <f>U16+U17</f>
        <v>45394.40678628754</v>
      </c>
      <c r="V15" s="59">
        <v>15647</v>
      </c>
      <c r="W15" s="59">
        <f t="shared" si="6"/>
        <v>61041.40678628754</v>
      </c>
      <c r="X15" s="59">
        <f>X16+X17</f>
        <v>50442.66472468165</v>
      </c>
      <c r="Y15" s="59">
        <v>16940</v>
      </c>
      <c r="Z15" s="59">
        <f t="shared" si="7"/>
        <v>67382.66472468164</v>
      </c>
      <c r="AA15" s="23"/>
      <c r="AB15" s="51">
        <v>3</v>
      </c>
      <c r="AC15" s="68" t="s">
        <v>9</v>
      </c>
      <c r="AD15" s="51">
        <v>3</v>
      </c>
      <c r="AE15" s="46" t="s">
        <v>39</v>
      </c>
      <c r="AF15" s="59">
        <f>AF16+AF17</f>
        <v>59024.486095562344</v>
      </c>
      <c r="AG15" s="59">
        <v>18469</v>
      </c>
      <c r="AH15" s="59">
        <f t="shared" si="8"/>
        <v>77493.48609556234</v>
      </c>
      <c r="AI15" s="59">
        <f>AI16+AI17</f>
        <v>69361.41076422906</v>
      </c>
      <c r="AJ15" s="59">
        <v>19981</v>
      </c>
      <c r="AK15" s="59">
        <f t="shared" si="9"/>
        <v>89342.41076422906</v>
      </c>
      <c r="AL15" s="59">
        <f>AL16+AL17</f>
        <v>79562.24446545742</v>
      </c>
      <c r="AM15" s="59">
        <v>21881</v>
      </c>
      <c r="AN15" s="59">
        <f t="shared" si="10"/>
        <v>101443.24446545742</v>
      </c>
      <c r="AO15" s="59">
        <f>AO16+AO17</f>
        <v>95422.77882149226</v>
      </c>
      <c r="AP15" s="59">
        <v>24167</v>
      </c>
      <c r="AQ15" s="59">
        <f t="shared" si="11"/>
        <v>119589.77882149226</v>
      </c>
      <c r="AR15" s="59">
        <f>AR16+AR17</f>
        <v>106283.47247734088</v>
      </c>
      <c r="AS15" s="59">
        <v>28166</v>
      </c>
      <c r="AT15" s="59">
        <f t="shared" si="12"/>
        <v>134449.4724773409</v>
      </c>
      <c r="AU15" s="59">
        <f>AU16+AU17</f>
        <v>109315.08130367065</v>
      </c>
      <c r="AV15" s="59">
        <v>28954</v>
      </c>
      <c r="AW15" s="59">
        <f t="shared" si="13"/>
        <v>138269.08130367065</v>
      </c>
      <c r="AX15" s="59"/>
      <c r="AY15" s="51">
        <v>3</v>
      </c>
      <c r="AZ15" s="68" t="s">
        <v>9</v>
      </c>
      <c r="BA15" s="51">
        <v>3</v>
      </c>
      <c r="BB15" s="46" t="s">
        <v>39</v>
      </c>
      <c r="BC15" s="59">
        <f>BC16+BC17</f>
        <v>124639.53023257646</v>
      </c>
      <c r="BD15" s="59">
        <v>30018</v>
      </c>
      <c r="BE15" s="59">
        <f t="shared" si="14"/>
        <v>154657.53023257648</v>
      </c>
      <c r="BF15" s="59">
        <f>BF16+BF17</f>
        <v>139762.86499200133</v>
      </c>
      <c r="BG15" s="59">
        <v>34730</v>
      </c>
      <c r="BH15" s="59">
        <f t="shared" si="15"/>
        <v>174492.86499200133</v>
      </c>
      <c r="BI15" s="59">
        <f>BI16+BI17</f>
        <v>158906.28879987882</v>
      </c>
      <c r="BJ15" s="59">
        <v>38600</v>
      </c>
      <c r="BK15" s="59">
        <f t="shared" si="16"/>
        <v>197506.28879987882</v>
      </c>
      <c r="BL15" s="59">
        <f>BL16+BL17</f>
        <v>172822.86916568282</v>
      </c>
      <c r="BM15" s="59">
        <v>39412</v>
      </c>
      <c r="BN15" s="59">
        <f t="shared" si="17"/>
        <v>212234.86916568282</v>
      </c>
      <c r="BO15" s="72">
        <f>BO16+BO17</f>
        <v>186922.40449955946</v>
      </c>
      <c r="BP15" s="72">
        <v>42756</v>
      </c>
      <c r="BQ15" s="72">
        <f t="shared" si="18"/>
        <v>229678.40449955946</v>
      </c>
      <c r="BR15" s="59">
        <f>BR16+BR17</f>
        <v>189604.4828889669</v>
      </c>
      <c r="BS15" s="59">
        <v>50488</v>
      </c>
      <c r="BT15" s="59">
        <f t="shared" si="19"/>
        <v>240092.4828889669</v>
      </c>
      <c r="BU15" s="23"/>
      <c r="BV15" s="51">
        <v>3</v>
      </c>
      <c r="BW15" s="68" t="s">
        <v>9</v>
      </c>
      <c r="BX15" s="51">
        <v>3</v>
      </c>
      <c r="BY15" s="46" t="s">
        <v>39</v>
      </c>
      <c r="BZ15" s="59">
        <f>BZ16+BZ17</f>
        <v>196337.74615852808</v>
      </c>
      <c r="CA15" s="59">
        <v>49362</v>
      </c>
      <c r="CB15" s="59">
        <f t="shared" si="20"/>
        <v>245699.74615852808</v>
      </c>
      <c r="CC15" s="59">
        <f>CC16+CC17</f>
        <v>204869.21970933303</v>
      </c>
      <c r="CD15" s="59">
        <v>48551</v>
      </c>
      <c r="CE15" s="59">
        <f t="shared" si="21"/>
        <v>253420.21970933303</v>
      </c>
      <c r="CF15" s="59">
        <f>CF16+CF17</f>
        <v>209158.37712980545</v>
      </c>
      <c r="CG15" s="59">
        <v>55451</v>
      </c>
      <c r="CH15" s="59">
        <f t="shared" si="22"/>
        <v>264609.37712980545</v>
      </c>
      <c r="CI15" s="59">
        <f>CI16+CI17</f>
        <v>215241.38389885583</v>
      </c>
      <c r="CJ15" s="59">
        <v>56568</v>
      </c>
      <c r="CK15" s="59">
        <f t="shared" si="23"/>
        <v>271809.3838988558</v>
      </c>
      <c r="CL15" s="59">
        <f>CL16+CL17</f>
        <v>228606.35391247325</v>
      </c>
      <c r="CM15" s="59">
        <v>80418</v>
      </c>
      <c r="CN15" s="59">
        <f t="shared" si="24"/>
        <v>309024.35391247325</v>
      </c>
      <c r="CO15" s="59"/>
      <c r="CP15" s="51">
        <v>3</v>
      </c>
      <c r="CQ15" s="68" t="s">
        <v>9</v>
      </c>
      <c r="CR15" s="6"/>
      <c r="CS15" s="6"/>
      <c r="CT15" s="6"/>
      <c r="CU15" s="6"/>
      <c r="CV15" s="6"/>
      <c r="CW15" s="6"/>
    </row>
    <row r="16" spans="1:101" s="22" customFormat="1" ht="28.5" customHeight="1">
      <c r="A16" s="52">
        <v>3.1</v>
      </c>
      <c r="B16" s="47" t="s">
        <v>40</v>
      </c>
      <c r="C16" s="60">
        <v>17784.884093434513</v>
      </c>
      <c r="D16" s="59">
        <v>9005</v>
      </c>
      <c r="E16" s="60">
        <f t="shared" si="0"/>
        <v>26789.884093434513</v>
      </c>
      <c r="F16" s="60">
        <v>20408.590061335955</v>
      </c>
      <c r="G16" s="59">
        <v>10473</v>
      </c>
      <c r="H16" s="60">
        <f t="shared" si="1"/>
        <v>30881.590061335955</v>
      </c>
      <c r="I16" s="60">
        <v>23735.12157558562</v>
      </c>
      <c r="J16" s="59">
        <v>11401</v>
      </c>
      <c r="K16" s="60">
        <f t="shared" si="2"/>
        <v>35136.121575585625</v>
      </c>
      <c r="L16" s="60">
        <v>27850.677282255794</v>
      </c>
      <c r="M16" s="59">
        <v>11795</v>
      </c>
      <c r="N16" s="60">
        <f t="shared" si="3"/>
        <v>39645.6772822558</v>
      </c>
      <c r="O16" s="60">
        <v>33041.89453328699</v>
      </c>
      <c r="P16" s="59">
        <v>12621</v>
      </c>
      <c r="Q16" s="60">
        <f t="shared" si="4"/>
        <v>45662.89453328699</v>
      </c>
      <c r="R16" s="60">
        <v>40065.572188941456</v>
      </c>
      <c r="S16" s="59">
        <v>14441</v>
      </c>
      <c r="T16" s="60">
        <f t="shared" si="5"/>
        <v>54506.572188941456</v>
      </c>
      <c r="U16" s="60">
        <v>45394.40678628754</v>
      </c>
      <c r="V16" s="59">
        <v>15647</v>
      </c>
      <c r="W16" s="60">
        <f t="shared" si="6"/>
        <v>61041.40678628754</v>
      </c>
      <c r="X16" s="60">
        <v>50442.66472468165</v>
      </c>
      <c r="Y16" s="59">
        <v>16940</v>
      </c>
      <c r="Z16" s="60">
        <f t="shared" si="7"/>
        <v>67382.66472468164</v>
      </c>
      <c r="AA16" s="24"/>
      <c r="AB16" s="52">
        <v>3.1</v>
      </c>
      <c r="AC16" s="69" t="s">
        <v>10</v>
      </c>
      <c r="AD16" s="52">
        <v>3.1</v>
      </c>
      <c r="AE16" s="47" t="s">
        <v>40</v>
      </c>
      <c r="AF16" s="60">
        <v>59024.486095562344</v>
      </c>
      <c r="AG16" s="59">
        <v>18469</v>
      </c>
      <c r="AH16" s="60">
        <f t="shared" si="8"/>
        <v>77493.48609556234</v>
      </c>
      <c r="AI16" s="60">
        <v>69361.41076422906</v>
      </c>
      <c r="AJ16" s="59">
        <v>19981</v>
      </c>
      <c r="AK16" s="60">
        <f t="shared" si="9"/>
        <v>89342.41076422906</v>
      </c>
      <c r="AL16" s="60">
        <v>79562.24446545742</v>
      </c>
      <c r="AM16" s="59">
        <v>21881</v>
      </c>
      <c r="AN16" s="60">
        <f t="shared" si="10"/>
        <v>101443.24446545742</v>
      </c>
      <c r="AO16" s="60">
        <v>95422.77882149226</v>
      </c>
      <c r="AP16" s="59">
        <v>24167</v>
      </c>
      <c r="AQ16" s="60">
        <f t="shared" si="11"/>
        <v>119589.77882149226</v>
      </c>
      <c r="AR16" s="60">
        <v>106283.47247734088</v>
      </c>
      <c r="AS16" s="59">
        <v>28166</v>
      </c>
      <c r="AT16" s="60">
        <f t="shared" si="12"/>
        <v>134449.4724773409</v>
      </c>
      <c r="AU16" s="60">
        <v>109315.08130367065</v>
      </c>
      <c r="AV16" s="59">
        <v>28954</v>
      </c>
      <c r="AW16" s="60">
        <f t="shared" si="13"/>
        <v>138269.08130367065</v>
      </c>
      <c r="AX16" s="60"/>
      <c r="AY16" s="52">
        <v>3.1</v>
      </c>
      <c r="AZ16" s="69" t="s">
        <v>10</v>
      </c>
      <c r="BA16" s="52">
        <v>3.1</v>
      </c>
      <c r="BB16" s="47" t="s">
        <v>40</v>
      </c>
      <c r="BC16" s="60">
        <v>124639.53023257646</v>
      </c>
      <c r="BD16" s="59">
        <v>30018</v>
      </c>
      <c r="BE16" s="60">
        <f t="shared" si="14"/>
        <v>154657.53023257648</v>
      </c>
      <c r="BF16" s="60">
        <v>139762.86499200133</v>
      </c>
      <c r="BG16" s="59">
        <v>34730</v>
      </c>
      <c r="BH16" s="60">
        <f t="shared" si="15"/>
        <v>174492.86499200133</v>
      </c>
      <c r="BI16" s="60">
        <v>158906.28879987882</v>
      </c>
      <c r="BJ16" s="59">
        <v>38600</v>
      </c>
      <c r="BK16" s="60">
        <f t="shared" si="16"/>
        <v>197506.28879987882</v>
      </c>
      <c r="BL16" s="60">
        <v>172822.86916568282</v>
      </c>
      <c r="BM16" s="59">
        <v>39412</v>
      </c>
      <c r="BN16" s="60">
        <f t="shared" si="17"/>
        <v>212234.86916568282</v>
      </c>
      <c r="BO16" s="73">
        <v>186922.40449955946</v>
      </c>
      <c r="BP16" s="72">
        <v>42756</v>
      </c>
      <c r="BQ16" s="73">
        <f t="shared" si="18"/>
        <v>229678.40449955946</v>
      </c>
      <c r="BR16" s="60">
        <v>189604.4828889669</v>
      </c>
      <c r="BS16" s="59">
        <v>50488</v>
      </c>
      <c r="BT16" s="60">
        <f t="shared" si="19"/>
        <v>240092.4828889669</v>
      </c>
      <c r="BU16" s="24"/>
      <c r="BV16" s="52">
        <v>3.1</v>
      </c>
      <c r="BW16" s="69" t="s">
        <v>10</v>
      </c>
      <c r="BX16" s="52">
        <v>3.1</v>
      </c>
      <c r="BY16" s="47" t="s">
        <v>40</v>
      </c>
      <c r="BZ16" s="60">
        <v>196337.74615852808</v>
      </c>
      <c r="CA16" s="59">
        <v>49362</v>
      </c>
      <c r="CB16" s="60">
        <f t="shared" si="20"/>
        <v>245699.74615852808</v>
      </c>
      <c r="CC16" s="60">
        <v>204869.21970933303</v>
      </c>
      <c r="CD16" s="59">
        <v>48551</v>
      </c>
      <c r="CE16" s="60">
        <f t="shared" si="21"/>
        <v>253420.21970933303</v>
      </c>
      <c r="CF16" s="60">
        <v>209158.37712980545</v>
      </c>
      <c r="CG16" s="59">
        <v>55451</v>
      </c>
      <c r="CH16" s="60">
        <f t="shared" si="22"/>
        <v>264609.37712980545</v>
      </c>
      <c r="CI16" s="60">
        <v>215241.38389885583</v>
      </c>
      <c r="CJ16" s="59">
        <v>56568</v>
      </c>
      <c r="CK16" s="60">
        <f t="shared" si="23"/>
        <v>271809.3838988558</v>
      </c>
      <c r="CL16" s="60">
        <v>228606.35391247325</v>
      </c>
      <c r="CM16" s="59">
        <v>80418</v>
      </c>
      <c r="CN16" s="60">
        <f t="shared" si="24"/>
        <v>309024.35391247325</v>
      </c>
      <c r="CO16" s="60"/>
      <c r="CP16" s="52">
        <v>3.1</v>
      </c>
      <c r="CQ16" s="69" t="s">
        <v>10</v>
      </c>
      <c r="CR16" s="21"/>
      <c r="CS16" s="21"/>
      <c r="CT16" s="21"/>
      <c r="CU16" s="21"/>
      <c r="CV16" s="21"/>
      <c r="CW16" s="21"/>
    </row>
    <row r="17" spans="1:101" s="22" customFormat="1" ht="28.5" customHeight="1">
      <c r="A17" s="52">
        <v>3.2</v>
      </c>
      <c r="B17" s="48" t="s">
        <v>41</v>
      </c>
      <c r="C17" s="60">
        <v>0</v>
      </c>
      <c r="D17" s="59">
        <v>0</v>
      </c>
      <c r="E17" s="60">
        <f t="shared" si="0"/>
        <v>0</v>
      </c>
      <c r="F17" s="60">
        <v>0</v>
      </c>
      <c r="G17" s="59">
        <v>0</v>
      </c>
      <c r="H17" s="60">
        <f t="shared" si="1"/>
        <v>0</v>
      </c>
      <c r="I17" s="60">
        <v>0</v>
      </c>
      <c r="J17" s="59">
        <v>0</v>
      </c>
      <c r="K17" s="60">
        <f t="shared" si="2"/>
        <v>0</v>
      </c>
      <c r="L17" s="60">
        <v>0</v>
      </c>
      <c r="M17" s="59">
        <v>0</v>
      </c>
      <c r="N17" s="60">
        <f t="shared" si="3"/>
        <v>0</v>
      </c>
      <c r="O17" s="60">
        <v>0</v>
      </c>
      <c r="P17" s="59">
        <v>0</v>
      </c>
      <c r="Q17" s="60">
        <f t="shared" si="4"/>
        <v>0</v>
      </c>
      <c r="R17" s="60">
        <v>0</v>
      </c>
      <c r="S17" s="59">
        <v>0</v>
      </c>
      <c r="T17" s="60">
        <f t="shared" si="5"/>
        <v>0</v>
      </c>
      <c r="U17" s="60">
        <v>0</v>
      </c>
      <c r="V17" s="59">
        <v>0</v>
      </c>
      <c r="W17" s="60">
        <f t="shared" si="6"/>
        <v>0</v>
      </c>
      <c r="X17" s="60">
        <v>0</v>
      </c>
      <c r="Y17" s="59">
        <v>0</v>
      </c>
      <c r="Z17" s="60">
        <f t="shared" si="7"/>
        <v>0</v>
      </c>
      <c r="AA17" s="24"/>
      <c r="AB17" s="52">
        <v>3.2</v>
      </c>
      <c r="AC17" s="69" t="s">
        <v>11</v>
      </c>
      <c r="AD17" s="52">
        <v>3.2</v>
      </c>
      <c r="AE17" s="48" t="s">
        <v>41</v>
      </c>
      <c r="AF17" s="60">
        <v>0</v>
      </c>
      <c r="AG17" s="59">
        <v>0</v>
      </c>
      <c r="AH17" s="60">
        <f t="shared" si="8"/>
        <v>0</v>
      </c>
      <c r="AI17" s="60">
        <v>0</v>
      </c>
      <c r="AJ17" s="59">
        <v>0</v>
      </c>
      <c r="AK17" s="60">
        <f t="shared" si="9"/>
        <v>0</v>
      </c>
      <c r="AL17" s="60">
        <v>0</v>
      </c>
      <c r="AM17" s="59">
        <v>0</v>
      </c>
      <c r="AN17" s="60">
        <f t="shared" si="10"/>
        <v>0</v>
      </c>
      <c r="AO17" s="60">
        <v>0</v>
      </c>
      <c r="AP17" s="59">
        <v>0</v>
      </c>
      <c r="AQ17" s="60">
        <f t="shared" si="11"/>
        <v>0</v>
      </c>
      <c r="AR17" s="60">
        <v>0</v>
      </c>
      <c r="AS17" s="59">
        <v>0</v>
      </c>
      <c r="AT17" s="60">
        <f t="shared" si="12"/>
        <v>0</v>
      </c>
      <c r="AU17" s="60">
        <v>0</v>
      </c>
      <c r="AV17" s="59">
        <v>0</v>
      </c>
      <c r="AW17" s="60">
        <f t="shared" si="13"/>
        <v>0</v>
      </c>
      <c r="AX17" s="60"/>
      <c r="AY17" s="52">
        <v>3.2</v>
      </c>
      <c r="AZ17" s="69" t="s">
        <v>11</v>
      </c>
      <c r="BA17" s="52">
        <v>3.2</v>
      </c>
      <c r="BB17" s="48" t="s">
        <v>41</v>
      </c>
      <c r="BC17" s="60">
        <v>0</v>
      </c>
      <c r="BD17" s="59">
        <v>0</v>
      </c>
      <c r="BE17" s="60">
        <f t="shared" si="14"/>
        <v>0</v>
      </c>
      <c r="BF17" s="60">
        <v>0</v>
      </c>
      <c r="BG17" s="59">
        <v>0</v>
      </c>
      <c r="BH17" s="60">
        <f t="shared" si="15"/>
        <v>0</v>
      </c>
      <c r="BI17" s="60">
        <v>0</v>
      </c>
      <c r="BJ17" s="59">
        <v>0</v>
      </c>
      <c r="BK17" s="60">
        <f t="shared" si="16"/>
        <v>0</v>
      </c>
      <c r="BL17" s="60">
        <v>0</v>
      </c>
      <c r="BM17" s="59">
        <v>0</v>
      </c>
      <c r="BN17" s="60">
        <f t="shared" si="17"/>
        <v>0</v>
      </c>
      <c r="BO17" s="73">
        <v>0</v>
      </c>
      <c r="BP17" s="72">
        <v>0</v>
      </c>
      <c r="BQ17" s="73">
        <f t="shared" si="18"/>
        <v>0</v>
      </c>
      <c r="BR17" s="60">
        <v>0</v>
      </c>
      <c r="BS17" s="59">
        <v>0</v>
      </c>
      <c r="BT17" s="60">
        <f t="shared" si="19"/>
        <v>0</v>
      </c>
      <c r="BU17" s="24"/>
      <c r="BV17" s="52">
        <v>3.2</v>
      </c>
      <c r="BW17" s="69" t="s">
        <v>11</v>
      </c>
      <c r="BX17" s="52">
        <v>3.2</v>
      </c>
      <c r="BY17" s="48" t="s">
        <v>41</v>
      </c>
      <c r="BZ17" s="60">
        <v>0</v>
      </c>
      <c r="CA17" s="59">
        <v>0</v>
      </c>
      <c r="CB17" s="60">
        <f t="shared" si="20"/>
        <v>0</v>
      </c>
      <c r="CC17" s="60">
        <v>0</v>
      </c>
      <c r="CD17" s="59">
        <v>0</v>
      </c>
      <c r="CE17" s="60">
        <f t="shared" si="21"/>
        <v>0</v>
      </c>
      <c r="CF17" s="60">
        <v>0</v>
      </c>
      <c r="CG17" s="59">
        <v>0</v>
      </c>
      <c r="CH17" s="60">
        <f t="shared" si="22"/>
        <v>0</v>
      </c>
      <c r="CI17" s="60">
        <v>0</v>
      </c>
      <c r="CJ17" s="59">
        <v>0</v>
      </c>
      <c r="CK17" s="60">
        <f t="shared" si="23"/>
        <v>0</v>
      </c>
      <c r="CL17" s="60">
        <v>0</v>
      </c>
      <c r="CM17" s="59">
        <v>0</v>
      </c>
      <c r="CN17" s="60">
        <f t="shared" si="24"/>
        <v>0</v>
      </c>
      <c r="CO17" s="60"/>
      <c r="CP17" s="52">
        <v>3.2</v>
      </c>
      <c r="CQ17" s="69" t="s">
        <v>11</v>
      </c>
      <c r="CR17" s="21"/>
      <c r="CS17" s="21"/>
      <c r="CT17" s="21"/>
      <c r="CU17" s="21"/>
      <c r="CV17" s="21"/>
      <c r="CW17" s="21"/>
    </row>
    <row r="18" spans="1:101" s="5" customFormat="1" ht="28.5" customHeight="1">
      <c r="A18" s="51">
        <v>4</v>
      </c>
      <c r="B18" s="46" t="s">
        <v>42</v>
      </c>
      <c r="C18" s="59">
        <v>25845.581292180254</v>
      </c>
      <c r="D18" s="59">
        <v>1151</v>
      </c>
      <c r="E18" s="59">
        <f t="shared" si="0"/>
        <v>26996.581292180254</v>
      </c>
      <c r="F18" s="59">
        <v>31421.72138277763</v>
      </c>
      <c r="G18" s="59">
        <v>1453</v>
      </c>
      <c r="H18" s="59">
        <f t="shared" si="1"/>
        <v>32874.72138277763</v>
      </c>
      <c r="I18" s="59">
        <v>37274.723966451726</v>
      </c>
      <c r="J18" s="59">
        <v>1667</v>
      </c>
      <c r="K18" s="59">
        <f t="shared" si="2"/>
        <v>38941.723966451726</v>
      </c>
      <c r="L18" s="59">
        <v>43063.20043026931</v>
      </c>
      <c r="M18" s="59">
        <v>1876</v>
      </c>
      <c r="N18" s="59">
        <f t="shared" si="3"/>
        <v>44939.20043026931</v>
      </c>
      <c r="O18" s="59">
        <v>50938.72750110064</v>
      </c>
      <c r="P18" s="59">
        <v>2203</v>
      </c>
      <c r="Q18" s="59">
        <f t="shared" si="4"/>
        <v>53141.72750110064</v>
      </c>
      <c r="R18" s="59">
        <v>62592.40818453527</v>
      </c>
      <c r="S18" s="59">
        <v>2642</v>
      </c>
      <c r="T18" s="59">
        <f t="shared" si="5"/>
        <v>65234.40818453527</v>
      </c>
      <c r="U18" s="59">
        <v>72100.40562207896</v>
      </c>
      <c r="V18" s="59">
        <v>2990</v>
      </c>
      <c r="W18" s="59">
        <f t="shared" si="6"/>
        <v>75090.40562207896</v>
      </c>
      <c r="X18" s="59">
        <v>86964.3166568589</v>
      </c>
      <c r="Y18" s="59">
        <v>3424</v>
      </c>
      <c r="Z18" s="59">
        <f t="shared" si="7"/>
        <v>90388.3166568589</v>
      </c>
      <c r="AA18" s="23"/>
      <c r="AB18" s="51">
        <v>4</v>
      </c>
      <c r="AC18" s="68" t="s">
        <v>12</v>
      </c>
      <c r="AD18" s="51">
        <v>4</v>
      </c>
      <c r="AE18" s="46" t="s">
        <v>42</v>
      </c>
      <c r="AF18" s="59">
        <v>105110.140909592</v>
      </c>
      <c r="AG18" s="59">
        <v>3716</v>
      </c>
      <c r="AH18" s="59">
        <f t="shared" si="8"/>
        <v>108826.140909592</v>
      </c>
      <c r="AI18" s="59">
        <v>124827.63121387803</v>
      </c>
      <c r="AJ18" s="59">
        <v>4190</v>
      </c>
      <c r="AK18" s="59">
        <f t="shared" si="9"/>
        <v>129017.63121387803</v>
      </c>
      <c r="AL18" s="59">
        <v>145554.60997696416</v>
      </c>
      <c r="AM18" s="59">
        <v>4422</v>
      </c>
      <c r="AN18" s="59">
        <f t="shared" si="10"/>
        <v>149976.60997696416</v>
      </c>
      <c r="AO18" s="59">
        <v>179280.84541262698</v>
      </c>
      <c r="AP18" s="59">
        <v>5108</v>
      </c>
      <c r="AQ18" s="59">
        <f t="shared" si="11"/>
        <v>184388.84541262698</v>
      </c>
      <c r="AR18" s="59">
        <v>202713.45660431648</v>
      </c>
      <c r="AS18" s="59">
        <v>5250</v>
      </c>
      <c r="AT18" s="59">
        <f t="shared" si="12"/>
        <v>207963.45660431648</v>
      </c>
      <c r="AU18" s="59">
        <v>225758.92181238977</v>
      </c>
      <c r="AV18" s="59">
        <v>5781</v>
      </c>
      <c r="AW18" s="59">
        <f t="shared" si="13"/>
        <v>231539.92181238977</v>
      </c>
      <c r="AX18" s="59"/>
      <c r="AY18" s="51">
        <v>4</v>
      </c>
      <c r="AZ18" s="68" t="s">
        <v>12</v>
      </c>
      <c r="BA18" s="51">
        <v>4</v>
      </c>
      <c r="BB18" s="46" t="s">
        <v>42</v>
      </c>
      <c r="BC18" s="59">
        <v>263975.60418762406</v>
      </c>
      <c r="BD18" s="59">
        <v>6004</v>
      </c>
      <c r="BE18" s="59">
        <f t="shared" si="14"/>
        <v>269979.60418762406</v>
      </c>
      <c r="BF18" s="59">
        <v>301923.93368121306</v>
      </c>
      <c r="BG18" s="59">
        <v>6509</v>
      </c>
      <c r="BH18" s="59">
        <f t="shared" si="15"/>
        <v>308432.93368121306</v>
      </c>
      <c r="BI18" s="59">
        <v>347951.4665724472</v>
      </c>
      <c r="BJ18" s="59">
        <v>7654</v>
      </c>
      <c r="BK18" s="59">
        <f t="shared" si="16"/>
        <v>355605.4665724472</v>
      </c>
      <c r="BL18" s="59">
        <v>388068.85511170374</v>
      </c>
      <c r="BM18" s="59">
        <v>8959</v>
      </c>
      <c r="BN18" s="59">
        <f t="shared" si="17"/>
        <v>397027.85511170374</v>
      </c>
      <c r="BO18" s="72">
        <v>420914.362761014</v>
      </c>
      <c r="BP18" s="72">
        <v>9264</v>
      </c>
      <c r="BQ18" s="72">
        <f t="shared" si="18"/>
        <v>430178.362761014</v>
      </c>
      <c r="BR18" s="59">
        <v>457274.511305743</v>
      </c>
      <c r="BS18" s="59">
        <v>9407</v>
      </c>
      <c r="BT18" s="59">
        <f t="shared" si="19"/>
        <v>466681.511305743</v>
      </c>
      <c r="BU18" s="23"/>
      <c r="BV18" s="51">
        <v>4</v>
      </c>
      <c r="BW18" s="68" t="s">
        <v>12</v>
      </c>
      <c r="BX18" s="51">
        <v>4</v>
      </c>
      <c r="BY18" s="46" t="s">
        <v>42</v>
      </c>
      <c r="BZ18" s="59">
        <v>486398.4292745573</v>
      </c>
      <c r="CA18" s="59">
        <v>9702</v>
      </c>
      <c r="CB18" s="59">
        <f t="shared" si="20"/>
        <v>496100.4292745573</v>
      </c>
      <c r="CC18" s="59">
        <v>521976.8960248532</v>
      </c>
      <c r="CD18" s="59">
        <v>10952</v>
      </c>
      <c r="CE18" s="59">
        <f t="shared" si="21"/>
        <v>532928.8960248532</v>
      </c>
      <c r="CF18" s="59">
        <v>552000.8892302146</v>
      </c>
      <c r="CG18" s="59">
        <v>10875</v>
      </c>
      <c r="CH18" s="59">
        <f t="shared" si="22"/>
        <v>562875.8892302146</v>
      </c>
      <c r="CI18" s="59">
        <v>593343.2612284794</v>
      </c>
      <c r="CJ18" s="59">
        <v>11129</v>
      </c>
      <c r="CK18" s="59">
        <f t="shared" si="23"/>
        <v>604472.2612284794</v>
      </c>
      <c r="CL18" s="59">
        <v>643850.7457652079</v>
      </c>
      <c r="CM18" s="59">
        <v>16578</v>
      </c>
      <c r="CN18" s="59">
        <f t="shared" si="24"/>
        <v>660428.7457652079</v>
      </c>
      <c r="CO18" s="59"/>
      <c r="CP18" s="51">
        <v>4</v>
      </c>
      <c r="CQ18" s="68" t="s">
        <v>12</v>
      </c>
      <c r="CR18" s="6"/>
      <c r="CS18" s="6"/>
      <c r="CT18" s="6"/>
      <c r="CU18" s="6"/>
      <c r="CV18" s="6"/>
      <c r="CW18" s="6"/>
    </row>
    <row r="19" spans="1:101" s="5" customFormat="1" ht="28.5" customHeight="1">
      <c r="A19" s="51">
        <v>5</v>
      </c>
      <c r="B19" s="46" t="s">
        <v>43</v>
      </c>
      <c r="C19" s="59">
        <v>766.1555743946035</v>
      </c>
      <c r="D19" s="59">
        <v>239</v>
      </c>
      <c r="E19" s="59">
        <f t="shared" si="0"/>
        <v>1005.1555743946035</v>
      </c>
      <c r="F19" s="59">
        <v>951.5738532893604</v>
      </c>
      <c r="G19" s="59">
        <v>409</v>
      </c>
      <c r="H19" s="59">
        <f t="shared" si="1"/>
        <v>1360.5738532893604</v>
      </c>
      <c r="I19" s="59">
        <v>1079.7832122233754</v>
      </c>
      <c r="J19" s="59">
        <v>480</v>
      </c>
      <c r="K19" s="59">
        <f t="shared" si="2"/>
        <v>1559.7832122233754</v>
      </c>
      <c r="L19" s="59">
        <v>1175.0399090195592</v>
      </c>
      <c r="M19" s="59">
        <v>402</v>
      </c>
      <c r="N19" s="59">
        <f t="shared" si="3"/>
        <v>1577.0399090195592</v>
      </c>
      <c r="O19" s="59">
        <v>1294.911159316422</v>
      </c>
      <c r="P19" s="59">
        <v>564</v>
      </c>
      <c r="Q19" s="59">
        <f t="shared" si="4"/>
        <v>1858.911159316422</v>
      </c>
      <c r="R19" s="59">
        <v>1448.6912358279383</v>
      </c>
      <c r="S19" s="59">
        <v>741</v>
      </c>
      <c r="T19" s="59">
        <f t="shared" si="5"/>
        <v>2189.6912358279383</v>
      </c>
      <c r="U19" s="59">
        <v>1573.4533126246224</v>
      </c>
      <c r="V19" s="59">
        <v>678</v>
      </c>
      <c r="W19" s="59">
        <f t="shared" si="6"/>
        <v>2251.4533126246224</v>
      </c>
      <c r="X19" s="59">
        <v>1713.8485382482495</v>
      </c>
      <c r="Y19" s="59">
        <v>803</v>
      </c>
      <c r="Z19" s="59">
        <f t="shared" si="7"/>
        <v>2516.8485382482495</v>
      </c>
      <c r="AA19" s="23"/>
      <c r="AB19" s="51">
        <v>5</v>
      </c>
      <c r="AC19" s="68" t="s">
        <v>13</v>
      </c>
      <c r="AD19" s="51">
        <v>5</v>
      </c>
      <c r="AE19" s="46" t="s">
        <v>43</v>
      </c>
      <c r="AF19" s="59">
        <v>1944.5860820797052</v>
      </c>
      <c r="AG19" s="59">
        <v>673</v>
      </c>
      <c r="AH19" s="59">
        <f t="shared" si="8"/>
        <v>2617.586082079705</v>
      </c>
      <c r="AI19" s="59">
        <v>2185.0904460830125</v>
      </c>
      <c r="AJ19" s="59">
        <v>633</v>
      </c>
      <c r="AK19" s="59">
        <f t="shared" si="9"/>
        <v>2818.0904460830125</v>
      </c>
      <c r="AL19" s="59">
        <v>2469.043137558063</v>
      </c>
      <c r="AM19" s="59">
        <v>789</v>
      </c>
      <c r="AN19" s="59">
        <f t="shared" si="10"/>
        <v>3258.043137558063</v>
      </c>
      <c r="AO19" s="59">
        <v>2967.286759451552</v>
      </c>
      <c r="AP19" s="59">
        <v>973</v>
      </c>
      <c r="AQ19" s="59">
        <f t="shared" si="11"/>
        <v>3940.286759451552</v>
      </c>
      <c r="AR19" s="59">
        <v>3358.5619255087386</v>
      </c>
      <c r="AS19" s="59">
        <v>1159</v>
      </c>
      <c r="AT19" s="59">
        <f t="shared" si="12"/>
        <v>4517.561925508739</v>
      </c>
      <c r="AU19" s="59">
        <v>3657.768781880683</v>
      </c>
      <c r="AV19" s="59">
        <v>1632</v>
      </c>
      <c r="AW19" s="59">
        <f t="shared" si="13"/>
        <v>5289.768781880683</v>
      </c>
      <c r="AX19" s="59"/>
      <c r="AY19" s="51">
        <v>5</v>
      </c>
      <c r="AZ19" s="68" t="s">
        <v>13</v>
      </c>
      <c r="BA19" s="51">
        <v>5</v>
      </c>
      <c r="BB19" s="46" t="s">
        <v>43</v>
      </c>
      <c r="BC19" s="59">
        <v>4221.835652236498</v>
      </c>
      <c r="BD19" s="59">
        <v>2139</v>
      </c>
      <c r="BE19" s="59">
        <f t="shared" si="14"/>
        <v>6360.835652236498</v>
      </c>
      <c r="BF19" s="59">
        <v>4757.077268892299</v>
      </c>
      <c r="BG19" s="59">
        <v>2610</v>
      </c>
      <c r="BH19" s="59">
        <f t="shared" si="15"/>
        <v>7367.077268892299</v>
      </c>
      <c r="BI19" s="59">
        <v>5407.065198989237</v>
      </c>
      <c r="BJ19" s="59">
        <v>3087</v>
      </c>
      <c r="BK19" s="59">
        <f t="shared" si="16"/>
        <v>8494.065198989236</v>
      </c>
      <c r="BL19" s="59">
        <v>6012.6780907490665</v>
      </c>
      <c r="BM19" s="59">
        <v>3611</v>
      </c>
      <c r="BN19" s="59">
        <f t="shared" si="17"/>
        <v>9623.678090749067</v>
      </c>
      <c r="BO19" s="72">
        <v>6900.039513339365</v>
      </c>
      <c r="BP19" s="72">
        <v>3516</v>
      </c>
      <c r="BQ19" s="72">
        <f t="shared" si="18"/>
        <v>10416.039513339365</v>
      </c>
      <c r="BR19" s="59">
        <v>8042.34018892312</v>
      </c>
      <c r="BS19" s="59">
        <v>3901</v>
      </c>
      <c r="BT19" s="59">
        <f t="shared" si="19"/>
        <v>11943.34018892312</v>
      </c>
      <c r="BU19" s="23"/>
      <c r="BV19" s="51">
        <v>5</v>
      </c>
      <c r="BW19" s="68" t="s">
        <v>13</v>
      </c>
      <c r="BX19" s="51">
        <v>5</v>
      </c>
      <c r="BY19" s="46" t="s">
        <v>43</v>
      </c>
      <c r="BZ19" s="59">
        <v>8534.516880818997</v>
      </c>
      <c r="CA19" s="59">
        <v>4692</v>
      </c>
      <c r="CB19" s="59">
        <f t="shared" si="20"/>
        <v>13226.516880818997</v>
      </c>
      <c r="CC19" s="59">
        <v>12395.099584554795</v>
      </c>
      <c r="CD19" s="59">
        <v>5325</v>
      </c>
      <c r="CE19" s="59">
        <f t="shared" si="21"/>
        <v>17720.099584554795</v>
      </c>
      <c r="CF19" s="59">
        <v>18018.259770075514</v>
      </c>
      <c r="CG19" s="59">
        <v>6139</v>
      </c>
      <c r="CH19" s="59">
        <f t="shared" si="22"/>
        <v>24157.259770075514</v>
      </c>
      <c r="CI19" s="59">
        <v>26559.62423538964</v>
      </c>
      <c r="CJ19" s="59">
        <v>6440</v>
      </c>
      <c r="CK19" s="59">
        <f t="shared" si="23"/>
        <v>32999.62423538964</v>
      </c>
      <c r="CL19" s="59">
        <v>34347.457185368374</v>
      </c>
      <c r="CM19" s="59">
        <v>9459</v>
      </c>
      <c r="CN19" s="59">
        <f t="shared" si="24"/>
        <v>43806.457185368374</v>
      </c>
      <c r="CO19" s="59"/>
      <c r="CP19" s="51">
        <v>5</v>
      </c>
      <c r="CQ19" s="68" t="s">
        <v>13</v>
      </c>
      <c r="CR19" s="6"/>
      <c r="CS19" s="6"/>
      <c r="CT19" s="6"/>
      <c r="CU19" s="6"/>
      <c r="CV19" s="6"/>
      <c r="CW19" s="6"/>
    </row>
    <row r="20" spans="1:101" s="5" customFormat="1" ht="28.5" customHeight="1">
      <c r="A20" s="51">
        <v>6</v>
      </c>
      <c r="B20" s="46" t="s">
        <v>44</v>
      </c>
      <c r="C20" s="59">
        <f>C21+C22</f>
        <v>687.5505735703002</v>
      </c>
      <c r="D20" s="59">
        <v>2681</v>
      </c>
      <c r="E20" s="59">
        <f t="shared" si="0"/>
        <v>3368.5505735703</v>
      </c>
      <c r="F20" s="59">
        <f>F21+F22</f>
        <v>778.1452502319697</v>
      </c>
      <c r="G20" s="59">
        <v>3318</v>
      </c>
      <c r="H20" s="59">
        <f t="shared" si="1"/>
        <v>4096.14525023197</v>
      </c>
      <c r="I20" s="59">
        <f>I21+I22</f>
        <v>917.9513648351872</v>
      </c>
      <c r="J20" s="59">
        <v>3491</v>
      </c>
      <c r="K20" s="59">
        <f t="shared" si="2"/>
        <v>4408.951364835188</v>
      </c>
      <c r="L20" s="59">
        <f>L21+L22</f>
        <v>1065.6488903998102</v>
      </c>
      <c r="M20" s="59">
        <v>4170</v>
      </c>
      <c r="N20" s="59">
        <f t="shared" si="3"/>
        <v>5235.648890399811</v>
      </c>
      <c r="O20" s="59">
        <f>O21+O22</f>
        <v>1291.6561752628202</v>
      </c>
      <c r="P20" s="59">
        <v>5352</v>
      </c>
      <c r="Q20" s="59">
        <f t="shared" si="4"/>
        <v>6643.65617526282</v>
      </c>
      <c r="R20" s="59">
        <f>R21+R22</f>
        <v>1627.9050821170372</v>
      </c>
      <c r="S20" s="59">
        <v>5528</v>
      </c>
      <c r="T20" s="59">
        <f t="shared" si="5"/>
        <v>7155.905082117037</v>
      </c>
      <c r="U20" s="59">
        <f>U21+U22</f>
        <v>1870.199450580252</v>
      </c>
      <c r="V20" s="59">
        <v>5478</v>
      </c>
      <c r="W20" s="59">
        <f t="shared" si="6"/>
        <v>7348.199450580252</v>
      </c>
      <c r="X20" s="59">
        <f>X21+X22</f>
        <v>1984.1199669950097</v>
      </c>
      <c r="Y20" s="59">
        <v>3578</v>
      </c>
      <c r="Z20" s="59">
        <f t="shared" si="7"/>
        <v>5562.119966995009</v>
      </c>
      <c r="AA20" s="23"/>
      <c r="AB20" s="51">
        <v>6</v>
      </c>
      <c r="AC20" s="68" t="s">
        <v>14</v>
      </c>
      <c r="AD20" s="51">
        <v>6</v>
      </c>
      <c r="AE20" s="46" t="s">
        <v>44</v>
      </c>
      <c r="AF20" s="59">
        <f>AF21+AF22</f>
        <v>2323.9824665576725</v>
      </c>
      <c r="AG20" s="59">
        <v>3412</v>
      </c>
      <c r="AH20" s="59">
        <f t="shared" si="8"/>
        <v>5735.9824665576725</v>
      </c>
      <c r="AI20" s="59">
        <f>AI21+AI22</f>
        <v>2673.5600878211167</v>
      </c>
      <c r="AJ20" s="59">
        <v>5301</v>
      </c>
      <c r="AK20" s="59">
        <f t="shared" si="9"/>
        <v>7974.560087821117</v>
      </c>
      <c r="AL20" s="59">
        <f>AL21+AL22</f>
        <v>2965.11884642121</v>
      </c>
      <c r="AM20" s="59">
        <v>7176</v>
      </c>
      <c r="AN20" s="59">
        <f t="shared" si="10"/>
        <v>10141.11884642121</v>
      </c>
      <c r="AO20" s="59">
        <f>AO21+AO22</f>
        <v>3352.2066008404854</v>
      </c>
      <c r="AP20" s="59">
        <v>6358</v>
      </c>
      <c r="AQ20" s="59">
        <f t="shared" si="11"/>
        <v>9710.206600840485</v>
      </c>
      <c r="AR20" s="59">
        <f>AR21+AR22</f>
        <v>3751.9745778832184</v>
      </c>
      <c r="AS20" s="59">
        <v>8118</v>
      </c>
      <c r="AT20" s="59">
        <f t="shared" si="12"/>
        <v>11869.974577883218</v>
      </c>
      <c r="AU20" s="59">
        <f>AU21+AU22</f>
        <v>3891.2573768452835</v>
      </c>
      <c r="AV20" s="59">
        <v>12095</v>
      </c>
      <c r="AW20" s="59">
        <f t="shared" si="13"/>
        <v>15986.257376845284</v>
      </c>
      <c r="AX20" s="59"/>
      <c r="AY20" s="51">
        <v>6</v>
      </c>
      <c r="AZ20" s="68" t="s">
        <v>14</v>
      </c>
      <c r="BA20" s="51">
        <v>6</v>
      </c>
      <c r="BB20" s="46" t="s">
        <v>44</v>
      </c>
      <c r="BC20" s="59">
        <f>BC21+BC22</f>
        <v>4520.40018347237</v>
      </c>
      <c r="BD20" s="59">
        <v>15351</v>
      </c>
      <c r="BE20" s="59">
        <f t="shared" si="14"/>
        <v>19871.40018347237</v>
      </c>
      <c r="BF20" s="59">
        <f>BF21+BF22</f>
        <v>5062.363776653985</v>
      </c>
      <c r="BG20" s="59">
        <v>12472</v>
      </c>
      <c r="BH20" s="59">
        <f t="shared" si="15"/>
        <v>17534.363776653983</v>
      </c>
      <c r="BI20" s="59">
        <f>BI21+BI22</f>
        <v>5744.499763449105</v>
      </c>
      <c r="BJ20" s="59">
        <v>11401</v>
      </c>
      <c r="BK20" s="59">
        <f t="shared" si="16"/>
        <v>17145.499763449105</v>
      </c>
      <c r="BL20" s="59">
        <f>BL21+BL22</f>
        <v>6332.422040357133</v>
      </c>
      <c r="BM20" s="59">
        <v>14077</v>
      </c>
      <c r="BN20" s="59">
        <f t="shared" si="17"/>
        <v>20409.42204035713</v>
      </c>
      <c r="BO20" s="72">
        <f>BO21+BO22</f>
        <v>7054.490715761847</v>
      </c>
      <c r="BP20" s="72">
        <v>15056</v>
      </c>
      <c r="BQ20" s="72">
        <f t="shared" si="18"/>
        <v>22110.490715761847</v>
      </c>
      <c r="BR20" s="59">
        <f>BR21+BR22</f>
        <v>7189.029478152043</v>
      </c>
      <c r="BS20" s="59">
        <v>22421</v>
      </c>
      <c r="BT20" s="59">
        <f t="shared" si="19"/>
        <v>29610.029478152042</v>
      </c>
      <c r="BU20" s="23"/>
      <c r="BV20" s="51">
        <v>6</v>
      </c>
      <c r="BW20" s="68" t="s">
        <v>14</v>
      </c>
      <c r="BX20" s="51">
        <v>6</v>
      </c>
      <c r="BY20" s="46" t="s">
        <v>44</v>
      </c>
      <c r="BZ20" s="59">
        <f>BZ21+BZ22</f>
        <v>7450.160098799775</v>
      </c>
      <c r="CA20" s="59">
        <v>31660</v>
      </c>
      <c r="CB20" s="59">
        <f t="shared" si="20"/>
        <v>39110.16009879977</v>
      </c>
      <c r="CC20" s="59">
        <f>CC21+CC22</f>
        <v>7759.7026316208585</v>
      </c>
      <c r="CD20" s="59">
        <v>39006</v>
      </c>
      <c r="CE20" s="59">
        <f t="shared" si="21"/>
        <v>46765.70263162086</v>
      </c>
      <c r="CF20" s="59">
        <f>CF21+CF22</f>
        <v>8147.174111090219</v>
      </c>
      <c r="CG20" s="59">
        <v>28893</v>
      </c>
      <c r="CH20" s="59">
        <f t="shared" si="22"/>
        <v>37040.17411109022</v>
      </c>
      <c r="CI20" s="59">
        <f>CI21+CI22</f>
        <v>8595.985388352989</v>
      </c>
      <c r="CJ20" s="59">
        <v>22534</v>
      </c>
      <c r="CK20" s="59">
        <f t="shared" si="23"/>
        <v>31129.985388352987</v>
      </c>
      <c r="CL20" s="59">
        <f>CL21+CL22</f>
        <v>9246.512520346583</v>
      </c>
      <c r="CM20" s="59">
        <v>30261</v>
      </c>
      <c r="CN20" s="59">
        <f t="shared" si="24"/>
        <v>39507.51252034659</v>
      </c>
      <c r="CO20" s="59"/>
      <c r="CP20" s="51">
        <v>6</v>
      </c>
      <c r="CQ20" s="68" t="s">
        <v>14</v>
      </c>
      <c r="CR20" s="6"/>
      <c r="CS20" s="6"/>
      <c r="CT20" s="6"/>
      <c r="CU20" s="6"/>
      <c r="CV20" s="6"/>
      <c r="CW20" s="6"/>
    </row>
    <row r="21" spans="1:101" s="22" customFormat="1" ht="28.5" customHeight="1">
      <c r="A21" s="52">
        <v>6.1</v>
      </c>
      <c r="B21" s="47" t="s">
        <v>45</v>
      </c>
      <c r="C21" s="60">
        <v>501.88741611041473</v>
      </c>
      <c r="D21" s="59">
        <v>2675</v>
      </c>
      <c r="E21" s="60">
        <f t="shared" si="0"/>
        <v>3176.887416110415</v>
      </c>
      <c r="F21" s="60">
        <v>556.2891297831385</v>
      </c>
      <c r="G21" s="59">
        <v>3310</v>
      </c>
      <c r="H21" s="60">
        <f t="shared" si="1"/>
        <v>3866.2891297831384</v>
      </c>
      <c r="I21" s="60">
        <v>640.3980160046593</v>
      </c>
      <c r="J21" s="59">
        <v>3480</v>
      </c>
      <c r="K21" s="60">
        <f t="shared" si="2"/>
        <v>4120.398016004659</v>
      </c>
      <c r="L21" s="60">
        <v>751.0897734821785</v>
      </c>
      <c r="M21" s="59">
        <v>4158</v>
      </c>
      <c r="N21" s="60">
        <f t="shared" si="3"/>
        <v>4909.089773482178</v>
      </c>
      <c r="O21" s="60">
        <v>936.6798029631256</v>
      </c>
      <c r="P21" s="59">
        <v>5337</v>
      </c>
      <c r="Q21" s="60">
        <f t="shared" si="4"/>
        <v>6273.679802963125</v>
      </c>
      <c r="R21" s="60">
        <v>1209.8701253173379</v>
      </c>
      <c r="S21" s="59">
        <v>5511</v>
      </c>
      <c r="T21" s="60">
        <f t="shared" si="5"/>
        <v>6720.870125317338</v>
      </c>
      <c r="U21" s="60">
        <v>1413.714001061132</v>
      </c>
      <c r="V21" s="59">
        <v>5461</v>
      </c>
      <c r="W21" s="60">
        <f t="shared" si="6"/>
        <v>6874.714001061132</v>
      </c>
      <c r="X21" s="60">
        <v>1506.2160167359186</v>
      </c>
      <c r="Y21" s="59">
        <v>3558</v>
      </c>
      <c r="Z21" s="60">
        <f t="shared" si="7"/>
        <v>5064.216016735919</v>
      </c>
      <c r="AA21" s="24"/>
      <c r="AB21" s="52">
        <v>6.1</v>
      </c>
      <c r="AC21" s="69" t="s">
        <v>15</v>
      </c>
      <c r="AD21" s="52">
        <v>6.1</v>
      </c>
      <c r="AE21" s="47" t="s">
        <v>45</v>
      </c>
      <c r="AF21" s="60">
        <v>1777.103379067991</v>
      </c>
      <c r="AG21" s="59">
        <v>3391</v>
      </c>
      <c r="AH21" s="60">
        <f t="shared" si="8"/>
        <v>5168.103379067991</v>
      </c>
      <c r="AI21" s="60">
        <v>2057.4137141680817</v>
      </c>
      <c r="AJ21" s="59">
        <v>5275</v>
      </c>
      <c r="AK21" s="60">
        <f t="shared" si="9"/>
        <v>7332.413714168082</v>
      </c>
      <c r="AL21" s="60">
        <v>2294.618313019171</v>
      </c>
      <c r="AM21" s="59">
        <v>7147</v>
      </c>
      <c r="AN21" s="60">
        <f t="shared" si="10"/>
        <v>9441.618313019171</v>
      </c>
      <c r="AO21" s="60">
        <v>2612.470269064475</v>
      </c>
      <c r="AP21" s="59">
        <v>6330</v>
      </c>
      <c r="AQ21" s="60">
        <f t="shared" si="11"/>
        <v>8942.470269064475</v>
      </c>
      <c r="AR21" s="60">
        <v>2940.715020175263</v>
      </c>
      <c r="AS21" s="59">
        <v>8078</v>
      </c>
      <c r="AT21" s="60">
        <f t="shared" si="12"/>
        <v>11018.715020175263</v>
      </c>
      <c r="AU21" s="60">
        <v>3074.8407052684197</v>
      </c>
      <c r="AV21" s="59">
        <v>12052</v>
      </c>
      <c r="AW21" s="60">
        <f t="shared" si="13"/>
        <v>15126.84070526842</v>
      </c>
      <c r="AX21" s="60"/>
      <c r="AY21" s="52">
        <v>6.1</v>
      </c>
      <c r="AZ21" s="69" t="s">
        <v>15</v>
      </c>
      <c r="BA21" s="52">
        <v>6.1</v>
      </c>
      <c r="BB21" s="47" t="s">
        <v>45</v>
      </c>
      <c r="BC21" s="60">
        <v>3588.2667010797923</v>
      </c>
      <c r="BD21" s="59">
        <v>15304</v>
      </c>
      <c r="BE21" s="60">
        <f t="shared" si="14"/>
        <v>18892.266701079792</v>
      </c>
      <c r="BF21" s="60">
        <v>4031.550461113348</v>
      </c>
      <c r="BG21" s="59">
        <v>12427</v>
      </c>
      <c r="BH21" s="60">
        <f t="shared" si="15"/>
        <v>16458.550461113347</v>
      </c>
      <c r="BI21" s="60">
        <v>4616.540473637679</v>
      </c>
      <c r="BJ21" s="59">
        <v>11354</v>
      </c>
      <c r="BK21" s="60">
        <f t="shared" si="16"/>
        <v>15970.540473637679</v>
      </c>
      <c r="BL21" s="60">
        <v>5108.612091560265</v>
      </c>
      <c r="BM21" s="59">
        <v>14032</v>
      </c>
      <c r="BN21" s="60">
        <f t="shared" si="17"/>
        <v>19140.612091560266</v>
      </c>
      <c r="BO21" s="73">
        <v>5703.261771149512</v>
      </c>
      <c r="BP21" s="72">
        <v>15025</v>
      </c>
      <c r="BQ21" s="73">
        <f t="shared" si="18"/>
        <v>20728.26177114951</v>
      </c>
      <c r="BR21" s="60">
        <v>5843.849540937007</v>
      </c>
      <c r="BS21" s="59">
        <v>22399</v>
      </c>
      <c r="BT21" s="60">
        <f t="shared" si="19"/>
        <v>28242.849540937008</v>
      </c>
      <c r="BU21" s="24"/>
      <c r="BV21" s="52">
        <v>6.1</v>
      </c>
      <c r="BW21" s="69" t="s">
        <v>15</v>
      </c>
      <c r="BX21" s="52">
        <v>6.1</v>
      </c>
      <c r="BY21" s="47" t="s">
        <v>45</v>
      </c>
      <c r="BZ21" s="60">
        <v>6051.260345053243</v>
      </c>
      <c r="CA21" s="59">
        <v>31637</v>
      </c>
      <c r="CB21" s="60">
        <f t="shared" si="20"/>
        <v>37688.26034505324</v>
      </c>
      <c r="CC21" s="60">
        <v>6359.76185987055</v>
      </c>
      <c r="CD21" s="59">
        <v>38990</v>
      </c>
      <c r="CE21" s="60">
        <f t="shared" si="21"/>
        <v>45349.76185987055</v>
      </c>
      <c r="CF21" s="60">
        <v>6718.996703267925</v>
      </c>
      <c r="CG21" s="59">
        <v>28878</v>
      </c>
      <c r="CH21" s="60">
        <f t="shared" si="22"/>
        <v>35596.99670326793</v>
      </c>
      <c r="CI21" s="60">
        <v>7142.77119112713</v>
      </c>
      <c r="CJ21" s="59">
        <v>22522</v>
      </c>
      <c r="CK21" s="60">
        <f t="shared" si="23"/>
        <v>29664.77119112713</v>
      </c>
      <c r="CL21" s="60">
        <v>7705.9631334002015</v>
      </c>
      <c r="CM21" s="59">
        <v>30253</v>
      </c>
      <c r="CN21" s="60">
        <f t="shared" si="24"/>
        <v>37958.963133400204</v>
      </c>
      <c r="CO21" s="60"/>
      <c r="CP21" s="52">
        <v>6.1</v>
      </c>
      <c r="CQ21" s="69" t="s">
        <v>15</v>
      </c>
      <c r="CR21" s="21"/>
      <c r="CS21" s="21"/>
      <c r="CT21" s="21"/>
      <c r="CU21" s="21"/>
      <c r="CV21" s="21"/>
      <c r="CW21" s="21"/>
    </row>
    <row r="22" spans="1:101" s="22" customFormat="1" ht="28.5" customHeight="1">
      <c r="A22" s="52">
        <v>6.2</v>
      </c>
      <c r="B22" s="47" t="s">
        <v>46</v>
      </c>
      <c r="C22" s="60">
        <v>185.66315745988547</v>
      </c>
      <c r="D22" s="59">
        <v>6</v>
      </c>
      <c r="E22" s="60">
        <f t="shared" si="0"/>
        <v>191.66315745988547</v>
      </c>
      <c r="F22" s="60">
        <v>221.85612044883123</v>
      </c>
      <c r="G22" s="59">
        <v>8</v>
      </c>
      <c r="H22" s="60">
        <f t="shared" si="1"/>
        <v>229.85612044883123</v>
      </c>
      <c r="I22" s="60">
        <v>277.55334883052785</v>
      </c>
      <c r="J22" s="59">
        <v>11</v>
      </c>
      <c r="K22" s="60">
        <f t="shared" si="2"/>
        <v>288.55334883052785</v>
      </c>
      <c r="L22" s="60">
        <v>314.55911691763157</v>
      </c>
      <c r="M22" s="59">
        <v>12</v>
      </c>
      <c r="N22" s="60">
        <f t="shared" si="3"/>
        <v>326.55911691763157</v>
      </c>
      <c r="O22" s="60">
        <v>354.9763722996946</v>
      </c>
      <c r="P22" s="59">
        <v>15</v>
      </c>
      <c r="Q22" s="60">
        <f t="shared" si="4"/>
        <v>369.9763722996946</v>
      </c>
      <c r="R22" s="60">
        <v>418.03495679969933</v>
      </c>
      <c r="S22" s="59">
        <v>17</v>
      </c>
      <c r="T22" s="60">
        <f t="shared" si="5"/>
        <v>435.03495679969933</v>
      </c>
      <c r="U22" s="60">
        <v>456.48544951912004</v>
      </c>
      <c r="V22" s="59">
        <v>17</v>
      </c>
      <c r="W22" s="60">
        <f t="shared" si="6"/>
        <v>473.48544951912004</v>
      </c>
      <c r="X22" s="60">
        <v>477.9039502590912</v>
      </c>
      <c r="Y22" s="59">
        <v>20</v>
      </c>
      <c r="Z22" s="60">
        <f t="shared" si="7"/>
        <v>497.9039502590912</v>
      </c>
      <c r="AA22" s="24"/>
      <c r="AB22" s="52">
        <v>6.2</v>
      </c>
      <c r="AC22" s="69" t="s">
        <v>16</v>
      </c>
      <c r="AD22" s="52">
        <v>6.2</v>
      </c>
      <c r="AE22" s="47" t="s">
        <v>46</v>
      </c>
      <c r="AF22" s="60">
        <v>546.8790874896816</v>
      </c>
      <c r="AG22" s="59">
        <v>21</v>
      </c>
      <c r="AH22" s="60">
        <f t="shared" si="8"/>
        <v>567.8790874896816</v>
      </c>
      <c r="AI22" s="60">
        <v>616.1463736530349</v>
      </c>
      <c r="AJ22" s="59">
        <v>26</v>
      </c>
      <c r="AK22" s="60">
        <f t="shared" si="9"/>
        <v>642.1463736530349</v>
      </c>
      <c r="AL22" s="60">
        <v>670.5005334020387</v>
      </c>
      <c r="AM22" s="59">
        <v>29</v>
      </c>
      <c r="AN22" s="60">
        <f t="shared" si="10"/>
        <v>699.5005334020387</v>
      </c>
      <c r="AO22" s="60">
        <v>739.7363317760107</v>
      </c>
      <c r="AP22" s="59">
        <v>28</v>
      </c>
      <c r="AQ22" s="60">
        <f t="shared" si="11"/>
        <v>767.7363317760107</v>
      </c>
      <c r="AR22" s="60">
        <v>811.2595577079555</v>
      </c>
      <c r="AS22" s="59">
        <v>40</v>
      </c>
      <c r="AT22" s="60">
        <f t="shared" si="12"/>
        <v>851.2595577079555</v>
      </c>
      <c r="AU22" s="60">
        <v>816.4166715768638</v>
      </c>
      <c r="AV22" s="59">
        <v>43</v>
      </c>
      <c r="AW22" s="60">
        <f t="shared" si="13"/>
        <v>859.4166715768638</v>
      </c>
      <c r="AX22" s="60"/>
      <c r="AY22" s="52">
        <v>6.2</v>
      </c>
      <c r="AZ22" s="69" t="s">
        <v>16</v>
      </c>
      <c r="BA22" s="52">
        <v>6.2</v>
      </c>
      <c r="BB22" s="47" t="s">
        <v>46</v>
      </c>
      <c r="BC22" s="60">
        <v>932.1334823925778</v>
      </c>
      <c r="BD22" s="59">
        <v>47</v>
      </c>
      <c r="BE22" s="60">
        <f t="shared" si="14"/>
        <v>979.1334823925778</v>
      </c>
      <c r="BF22" s="60">
        <v>1030.8133155406376</v>
      </c>
      <c r="BG22" s="59">
        <v>45</v>
      </c>
      <c r="BH22" s="60">
        <f t="shared" si="15"/>
        <v>1075.8133155406376</v>
      </c>
      <c r="BI22" s="60">
        <v>1127.9592898114265</v>
      </c>
      <c r="BJ22" s="59">
        <v>47</v>
      </c>
      <c r="BK22" s="60">
        <f t="shared" si="16"/>
        <v>1174.9592898114265</v>
      </c>
      <c r="BL22" s="60">
        <v>1223.8099487968675</v>
      </c>
      <c r="BM22" s="59">
        <v>45</v>
      </c>
      <c r="BN22" s="60">
        <f t="shared" si="17"/>
        <v>1268.8099487968675</v>
      </c>
      <c r="BO22" s="73">
        <v>1351.228944612335</v>
      </c>
      <c r="BP22" s="72">
        <v>31</v>
      </c>
      <c r="BQ22" s="73">
        <f t="shared" si="18"/>
        <v>1382.228944612335</v>
      </c>
      <c r="BR22" s="60">
        <v>1345.179937215036</v>
      </c>
      <c r="BS22" s="59">
        <v>22</v>
      </c>
      <c r="BT22" s="60">
        <f t="shared" si="19"/>
        <v>1367.179937215036</v>
      </c>
      <c r="BU22" s="24"/>
      <c r="BV22" s="52">
        <v>6.2</v>
      </c>
      <c r="BW22" s="69" t="s">
        <v>16</v>
      </c>
      <c r="BX22" s="52">
        <v>6.2</v>
      </c>
      <c r="BY22" s="47" t="s">
        <v>46</v>
      </c>
      <c r="BZ22" s="60">
        <v>1398.8997537465318</v>
      </c>
      <c r="CA22" s="59">
        <v>23</v>
      </c>
      <c r="CB22" s="60">
        <f t="shared" si="20"/>
        <v>1421.8997537465318</v>
      </c>
      <c r="CC22" s="60">
        <v>1399.9407717503082</v>
      </c>
      <c r="CD22" s="59">
        <v>16</v>
      </c>
      <c r="CE22" s="60">
        <f t="shared" si="21"/>
        <v>1415.9407717503082</v>
      </c>
      <c r="CF22" s="60">
        <v>1428.1774078222943</v>
      </c>
      <c r="CG22" s="59">
        <v>15</v>
      </c>
      <c r="CH22" s="60">
        <f t="shared" si="22"/>
        <v>1443.1774078222943</v>
      </c>
      <c r="CI22" s="60">
        <v>1453.2141972258592</v>
      </c>
      <c r="CJ22" s="59">
        <v>11</v>
      </c>
      <c r="CK22" s="60">
        <f t="shared" si="23"/>
        <v>1464.2141972258592</v>
      </c>
      <c r="CL22" s="60">
        <v>1540.5493869463812</v>
      </c>
      <c r="CM22" s="59">
        <v>8</v>
      </c>
      <c r="CN22" s="60">
        <f t="shared" si="24"/>
        <v>1548.5493869463812</v>
      </c>
      <c r="CO22" s="60"/>
      <c r="CP22" s="52">
        <v>6.2</v>
      </c>
      <c r="CQ22" s="69" t="s">
        <v>16</v>
      </c>
      <c r="CR22" s="21"/>
      <c r="CS22" s="21"/>
      <c r="CT22" s="21"/>
      <c r="CU22" s="21"/>
      <c r="CV22" s="21"/>
      <c r="CW22" s="21"/>
    </row>
    <row r="23" spans="1:101" s="5" customFormat="1" ht="28.5" customHeight="1">
      <c r="A23" s="51">
        <v>7</v>
      </c>
      <c r="B23" s="46" t="s">
        <v>47</v>
      </c>
      <c r="C23" s="59">
        <f>C24+C25+C26+C27</f>
        <v>24047.753696510754</v>
      </c>
      <c r="D23" s="59">
        <v>752</v>
      </c>
      <c r="E23" s="59">
        <f t="shared" si="0"/>
        <v>24799.753696510754</v>
      </c>
      <c r="F23" s="59">
        <f>F24+F25+F26+F27</f>
        <v>28717.949992888716</v>
      </c>
      <c r="G23" s="59">
        <v>886</v>
      </c>
      <c r="H23" s="59">
        <f t="shared" si="1"/>
        <v>29603.949992888716</v>
      </c>
      <c r="I23" s="59">
        <f>I24+I25+I26+I27</f>
        <v>34392.68483379616</v>
      </c>
      <c r="J23" s="59">
        <v>918</v>
      </c>
      <c r="K23" s="59">
        <f t="shared" si="2"/>
        <v>35310.68483379616</v>
      </c>
      <c r="L23" s="59">
        <f>L24+L25+L26+L27</f>
        <v>37628.38143249393</v>
      </c>
      <c r="M23" s="59">
        <v>924</v>
      </c>
      <c r="N23" s="59">
        <f t="shared" si="3"/>
        <v>38552.38143249393</v>
      </c>
      <c r="O23" s="59">
        <f>O24+O25+O26+O27</f>
        <v>43608.29101416904</v>
      </c>
      <c r="P23" s="59">
        <v>1051</v>
      </c>
      <c r="Q23" s="59">
        <f t="shared" si="4"/>
        <v>44659.29101416904</v>
      </c>
      <c r="R23" s="59">
        <f>R24+R25+R26+R27</f>
        <v>51156.23679804069</v>
      </c>
      <c r="S23" s="59">
        <v>1130</v>
      </c>
      <c r="T23" s="59">
        <f t="shared" si="5"/>
        <v>52286.23679804069</v>
      </c>
      <c r="U23" s="59">
        <f>U24+U25+U26+U27</f>
        <v>55640.26284332799</v>
      </c>
      <c r="V23" s="59">
        <v>1195</v>
      </c>
      <c r="W23" s="59">
        <f t="shared" si="6"/>
        <v>56835.26284332799</v>
      </c>
      <c r="X23" s="59">
        <f>X24+X25+X26+X27</f>
        <v>60597.649478732346</v>
      </c>
      <c r="Y23" s="59">
        <v>1368</v>
      </c>
      <c r="Z23" s="59">
        <f t="shared" si="7"/>
        <v>61965.649478732346</v>
      </c>
      <c r="AA23" s="23"/>
      <c r="AB23" s="51">
        <v>7</v>
      </c>
      <c r="AC23" s="68" t="s">
        <v>17</v>
      </c>
      <c r="AD23" s="51">
        <v>7</v>
      </c>
      <c r="AE23" s="46" t="s">
        <v>47</v>
      </c>
      <c r="AF23" s="59">
        <f>AF24+AF25+AF26+AF27</f>
        <v>71088.31526874278</v>
      </c>
      <c r="AG23" s="59">
        <v>1553</v>
      </c>
      <c r="AH23" s="59">
        <f t="shared" si="8"/>
        <v>72641.31526874278</v>
      </c>
      <c r="AI23" s="59">
        <f>AI24+AI25+AI26+AI27</f>
        <v>83690.28891073547</v>
      </c>
      <c r="AJ23" s="59">
        <v>1920</v>
      </c>
      <c r="AK23" s="59">
        <f t="shared" si="9"/>
        <v>85610.28891073547</v>
      </c>
      <c r="AL23" s="59">
        <f>AL24+AL25+AL26+AL27</f>
        <v>93870.03418569622</v>
      </c>
      <c r="AM23" s="59">
        <v>2187</v>
      </c>
      <c r="AN23" s="59">
        <f t="shared" si="10"/>
        <v>96057.03418569622</v>
      </c>
      <c r="AO23" s="59">
        <f>AO24+AO25+AO26+AO27</f>
        <v>107940.56240149742</v>
      </c>
      <c r="AP23" s="59">
        <v>2056</v>
      </c>
      <c r="AQ23" s="59">
        <f t="shared" si="11"/>
        <v>109996.56240149742</v>
      </c>
      <c r="AR23" s="59">
        <f>AR24+AR25+AR26+AR27</f>
        <v>123348.42625968513</v>
      </c>
      <c r="AS23" s="59">
        <v>2477</v>
      </c>
      <c r="AT23" s="59">
        <f t="shared" si="12"/>
        <v>125825.42625968513</v>
      </c>
      <c r="AU23" s="59">
        <f>AU24+AU25+AU26+AU27</f>
        <v>139769.8787625609</v>
      </c>
      <c r="AV23" s="59">
        <v>2991</v>
      </c>
      <c r="AW23" s="59">
        <f t="shared" si="13"/>
        <v>142760.8787625609</v>
      </c>
      <c r="AX23" s="59"/>
      <c r="AY23" s="51">
        <v>7</v>
      </c>
      <c r="AZ23" s="68" t="s">
        <v>17</v>
      </c>
      <c r="BA23" s="51">
        <v>7</v>
      </c>
      <c r="BB23" s="46" t="s">
        <v>47</v>
      </c>
      <c r="BC23" s="59">
        <f>BC24+BC25+BC26+BC27</f>
        <v>161189.8180018623</v>
      </c>
      <c r="BD23" s="59">
        <v>3066</v>
      </c>
      <c r="BE23" s="59">
        <f t="shared" si="14"/>
        <v>164255.8180018623</v>
      </c>
      <c r="BF23" s="59">
        <f>BF24+BF25+BF26+BF27</f>
        <v>185302.33938536746</v>
      </c>
      <c r="BG23" s="59">
        <v>3371</v>
      </c>
      <c r="BH23" s="59">
        <f t="shared" si="15"/>
        <v>188673.33938536746</v>
      </c>
      <c r="BI23" s="59">
        <f>BI24+BI25+BI26+BI27</f>
        <v>209907.79370001025</v>
      </c>
      <c r="BJ23" s="59">
        <v>3071</v>
      </c>
      <c r="BK23" s="59">
        <f t="shared" si="16"/>
        <v>212978.79370001025</v>
      </c>
      <c r="BL23" s="59">
        <f>BL24+BL25+BL26+BL27</f>
        <v>230583.04828046454</v>
      </c>
      <c r="BM23" s="59">
        <v>3458</v>
      </c>
      <c r="BN23" s="59">
        <f t="shared" si="17"/>
        <v>234041.04828046454</v>
      </c>
      <c r="BO23" s="72">
        <f>BO24+BO25+BO26+BO27</f>
        <v>247931.14772092423</v>
      </c>
      <c r="BP23" s="72">
        <v>3897</v>
      </c>
      <c r="BQ23" s="72">
        <f t="shared" si="18"/>
        <v>251828.14772092423</v>
      </c>
      <c r="BR23" s="59">
        <f>BR24+BR25+BR26+BR27</f>
        <v>266299.9494594844</v>
      </c>
      <c r="BS23" s="59">
        <v>4221</v>
      </c>
      <c r="BT23" s="59">
        <f t="shared" si="19"/>
        <v>270520.9494594844</v>
      </c>
      <c r="BU23" s="23"/>
      <c r="BV23" s="51">
        <v>7</v>
      </c>
      <c r="BW23" s="68" t="s">
        <v>17</v>
      </c>
      <c r="BX23" s="51">
        <v>7</v>
      </c>
      <c r="BY23" s="46" t="s">
        <v>47</v>
      </c>
      <c r="BZ23" s="59">
        <f>BZ24+BZ25+BZ26+BZ27</f>
        <v>289429.1006630172</v>
      </c>
      <c r="CA23" s="59">
        <v>7397</v>
      </c>
      <c r="CB23" s="59">
        <f t="shared" si="20"/>
        <v>296826.1006630172</v>
      </c>
      <c r="CC23" s="59">
        <f>CC24+CC25+CC26+CC27</f>
        <v>312032.3581389424</v>
      </c>
      <c r="CD23" s="59">
        <v>9583</v>
      </c>
      <c r="CE23" s="59">
        <f t="shared" si="21"/>
        <v>321615.3581389424</v>
      </c>
      <c r="CF23" s="59">
        <f>CF24+CF25+CF26+CF27</f>
        <v>305147.6885786896</v>
      </c>
      <c r="CG23" s="59">
        <v>9981</v>
      </c>
      <c r="CH23" s="59">
        <f t="shared" si="22"/>
        <v>315128.6885786896</v>
      </c>
      <c r="CI23" s="59">
        <f>CI24+CI25+CI26+CI27</f>
        <v>334883.7243102071</v>
      </c>
      <c r="CJ23" s="59">
        <v>10427</v>
      </c>
      <c r="CK23" s="59">
        <f t="shared" si="23"/>
        <v>345310.7243102071</v>
      </c>
      <c r="CL23" s="59">
        <f>CL24+CL25+CL26+CL27</f>
        <v>377970.14440117136</v>
      </c>
      <c r="CM23" s="59">
        <v>12238</v>
      </c>
      <c r="CN23" s="59">
        <f t="shared" si="24"/>
        <v>390208.14440117136</v>
      </c>
      <c r="CO23" s="59"/>
      <c r="CP23" s="51">
        <v>7</v>
      </c>
      <c r="CQ23" s="68" t="s">
        <v>17</v>
      </c>
      <c r="CR23" s="6"/>
      <c r="CS23" s="6"/>
      <c r="CT23" s="6"/>
      <c r="CU23" s="6"/>
      <c r="CV23" s="6"/>
      <c r="CW23" s="6"/>
    </row>
    <row r="24" spans="1:101" s="22" customFormat="1" ht="28.5" customHeight="1">
      <c r="A24" s="52">
        <v>7.1</v>
      </c>
      <c r="B24" s="47" t="s">
        <v>48</v>
      </c>
      <c r="C24" s="60">
        <v>15542.701089354385</v>
      </c>
      <c r="D24" s="59">
        <v>348</v>
      </c>
      <c r="E24" s="60">
        <f t="shared" si="0"/>
        <v>15890.701089354385</v>
      </c>
      <c r="F24" s="60">
        <v>18893.702936059468</v>
      </c>
      <c r="G24" s="59">
        <v>392</v>
      </c>
      <c r="H24" s="60">
        <f t="shared" si="1"/>
        <v>19285.702936059468</v>
      </c>
      <c r="I24" s="60">
        <v>23133.576759282452</v>
      </c>
      <c r="J24" s="59">
        <v>364</v>
      </c>
      <c r="K24" s="60">
        <f t="shared" si="2"/>
        <v>23497.576759282452</v>
      </c>
      <c r="L24" s="60">
        <v>25360.516891938587</v>
      </c>
      <c r="M24" s="59">
        <v>351</v>
      </c>
      <c r="N24" s="60">
        <f t="shared" si="3"/>
        <v>25711.516891938587</v>
      </c>
      <c r="O24" s="60">
        <v>29228.799275755115</v>
      </c>
      <c r="P24" s="59">
        <v>348</v>
      </c>
      <c r="Q24" s="60">
        <f t="shared" si="4"/>
        <v>29576.799275755115</v>
      </c>
      <c r="R24" s="60">
        <v>34197.53867377756</v>
      </c>
      <c r="S24" s="59">
        <v>385</v>
      </c>
      <c r="T24" s="60">
        <f t="shared" si="5"/>
        <v>34582.53867377756</v>
      </c>
      <c r="U24" s="60">
        <v>36064.9737925105</v>
      </c>
      <c r="V24" s="59">
        <v>385</v>
      </c>
      <c r="W24" s="60">
        <f t="shared" si="6"/>
        <v>36449.9737925105</v>
      </c>
      <c r="X24" s="60">
        <v>38329.912064434975</v>
      </c>
      <c r="Y24" s="59">
        <v>481</v>
      </c>
      <c r="Z24" s="60">
        <f t="shared" si="7"/>
        <v>38810.912064434975</v>
      </c>
      <c r="AA24" s="24"/>
      <c r="AB24" s="52">
        <v>7.1</v>
      </c>
      <c r="AC24" s="69" t="s">
        <v>18</v>
      </c>
      <c r="AD24" s="52">
        <v>7.1</v>
      </c>
      <c r="AE24" s="47" t="s">
        <v>48</v>
      </c>
      <c r="AF24" s="60">
        <v>44122.894823533716</v>
      </c>
      <c r="AG24" s="59">
        <v>547</v>
      </c>
      <c r="AH24" s="60">
        <f t="shared" si="8"/>
        <v>44669.894823533716</v>
      </c>
      <c r="AI24" s="60">
        <v>50723.20423160406</v>
      </c>
      <c r="AJ24" s="59">
        <v>629</v>
      </c>
      <c r="AK24" s="60">
        <f t="shared" si="9"/>
        <v>51352.20423160406</v>
      </c>
      <c r="AL24" s="60">
        <v>55405.74578889587</v>
      </c>
      <c r="AM24" s="59">
        <v>684</v>
      </c>
      <c r="AN24" s="60">
        <f t="shared" si="10"/>
        <v>56089.74578889587</v>
      </c>
      <c r="AO24" s="60">
        <v>60764.11678371633</v>
      </c>
      <c r="AP24" s="59">
        <v>702</v>
      </c>
      <c r="AQ24" s="60">
        <f t="shared" si="11"/>
        <v>61466.11678371633</v>
      </c>
      <c r="AR24" s="60">
        <v>68385.56159500056</v>
      </c>
      <c r="AS24" s="59">
        <v>887</v>
      </c>
      <c r="AT24" s="60">
        <f t="shared" si="12"/>
        <v>69272.56159500056</v>
      </c>
      <c r="AU24" s="60">
        <v>74789.00305528475</v>
      </c>
      <c r="AV24" s="59">
        <v>1469</v>
      </c>
      <c r="AW24" s="60">
        <f t="shared" si="13"/>
        <v>76258.00305528475</v>
      </c>
      <c r="AX24" s="60"/>
      <c r="AY24" s="52">
        <v>7.1</v>
      </c>
      <c r="AZ24" s="69" t="s">
        <v>18</v>
      </c>
      <c r="BA24" s="52">
        <v>7.1</v>
      </c>
      <c r="BB24" s="47" t="s">
        <v>48</v>
      </c>
      <c r="BC24" s="60">
        <v>82367.56920092172</v>
      </c>
      <c r="BD24" s="59">
        <v>1305</v>
      </c>
      <c r="BE24" s="60">
        <f t="shared" si="14"/>
        <v>83672.56920092172</v>
      </c>
      <c r="BF24" s="60">
        <v>92306.32223377278</v>
      </c>
      <c r="BG24" s="59">
        <v>1042</v>
      </c>
      <c r="BH24" s="60">
        <f t="shared" si="15"/>
        <v>93348.32223377278</v>
      </c>
      <c r="BI24" s="60">
        <v>101118.75774636252</v>
      </c>
      <c r="BJ24" s="59">
        <v>985</v>
      </c>
      <c r="BK24" s="60">
        <f t="shared" si="16"/>
        <v>102103.75774636252</v>
      </c>
      <c r="BL24" s="60">
        <v>107007.92791281859</v>
      </c>
      <c r="BM24" s="59">
        <v>999</v>
      </c>
      <c r="BN24" s="60">
        <f t="shared" si="17"/>
        <v>108006.92791281859</v>
      </c>
      <c r="BO24" s="73">
        <v>111705.34931957955</v>
      </c>
      <c r="BP24" s="72">
        <v>957</v>
      </c>
      <c r="BQ24" s="73">
        <f t="shared" si="18"/>
        <v>112662.34931957955</v>
      </c>
      <c r="BR24" s="60">
        <v>114574.32084294093</v>
      </c>
      <c r="BS24" s="59">
        <v>1174</v>
      </c>
      <c r="BT24" s="60">
        <f t="shared" si="19"/>
        <v>115748.32084294093</v>
      </c>
      <c r="BU24" s="24"/>
      <c r="BV24" s="52">
        <v>7.1</v>
      </c>
      <c r="BW24" s="69" t="s">
        <v>18</v>
      </c>
      <c r="BX24" s="52">
        <v>7.1</v>
      </c>
      <c r="BY24" s="47" t="s">
        <v>48</v>
      </c>
      <c r="BZ24" s="60">
        <v>118780.60335215244</v>
      </c>
      <c r="CA24" s="59">
        <v>1210</v>
      </c>
      <c r="CB24" s="60">
        <f t="shared" si="20"/>
        <v>119990.60335215244</v>
      </c>
      <c r="CC24" s="60">
        <v>122742.54534427861</v>
      </c>
      <c r="CD24" s="59">
        <v>1183</v>
      </c>
      <c r="CE24" s="60">
        <f t="shared" si="21"/>
        <v>123925.54534427861</v>
      </c>
      <c r="CF24" s="60">
        <v>131455.36448967256</v>
      </c>
      <c r="CG24" s="59">
        <v>1206</v>
      </c>
      <c r="CH24" s="60">
        <f t="shared" si="22"/>
        <v>132661.36448967256</v>
      </c>
      <c r="CI24" s="60">
        <v>157323.57010853945</v>
      </c>
      <c r="CJ24" s="59">
        <v>1445</v>
      </c>
      <c r="CK24" s="60">
        <f t="shared" si="23"/>
        <v>158768.57010853945</v>
      </c>
      <c r="CL24" s="60">
        <v>194145.433820879</v>
      </c>
      <c r="CM24" s="59">
        <v>1955</v>
      </c>
      <c r="CN24" s="60">
        <f t="shared" si="24"/>
        <v>196100.433820879</v>
      </c>
      <c r="CO24" s="60"/>
      <c r="CP24" s="52">
        <v>7.1</v>
      </c>
      <c r="CQ24" s="69" t="s">
        <v>18</v>
      </c>
      <c r="CR24" s="21"/>
      <c r="CS24" s="21"/>
      <c r="CT24" s="21"/>
      <c r="CU24" s="21"/>
      <c r="CV24" s="21"/>
      <c r="CW24" s="21"/>
    </row>
    <row r="25" spans="1:101" s="22" customFormat="1" ht="28.5" customHeight="1">
      <c r="A25" s="52">
        <v>7.2</v>
      </c>
      <c r="B25" s="48" t="s">
        <v>49</v>
      </c>
      <c r="C25" s="60">
        <v>5088.292828571355</v>
      </c>
      <c r="D25" s="59">
        <v>254</v>
      </c>
      <c r="E25" s="60">
        <f t="shared" si="0"/>
        <v>5342.292828571355</v>
      </c>
      <c r="F25" s="60">
        <v>5758.1311566721115</v>
      </c>
      <c r="G25" s="59">
        <v>305</v>
      </c>
      <c r="H25" s="60">
        <f t="shared" si="1"/>
        <v>6063.1311566721115</v>
      </c>
      <c r="I25" s="60">
        <v>6457.364939457548</v>
      </c>
      <c r="J25" s="59">
        <v>348</v>
      </c>
      <c r="K25" s="60">
        <f t="shared" si="2"/>
        <v>6805.364939457548</v>
      </c>
      <c r="L25" s="60">
        <v>6653.407963610323</v>
      </c>
      <c r="M25" s="59">
        <v>355</v>
      </c>
      <c r="N25" s="60">
        <f t="shared" si="3"/>
        <v>7008.407963610323</v>
      </c>
      <c r="O25" s="60">
        <v>7632.307285885168</v>
      </c>
      <c r="P25" s="59">
        <v>396</v>
      </c>
      <c r="Q25" s="60">
        <f t="shared" si="4"/>
        <v>8028.307285885168</v>
      </c>
      <c r="R25" s="60">
        <v>8647.03825396944</v>
      </c>
      <c r="S25" s="59">
        <v>425</v>
      </c>
      <c r="T25" s="60">
        <f t="shared" si="5"/>
        <v>9072.03825396944</v>
      </c>
      <c r="U25" s="60">
        <v>10103.209434154121</v>
      </c>
      <c r="V25" s="59">
        <v>470</v>
      </c>
      <c r="W25" s="60">
        <f t="shared" si="6"/>
        <v>10573.209434154121</v>
      </c>
      <c r="X25" s="60">
        <v>10965.39978546122</v>
      </c>
      <c r="Y25" s="59">
        <v>532</v>
      </c>
      <c r="Z25" s="60">
        <f t="shared" si="7"/>
        <v>11497.39978546122</v>
      </c>
      <c r="AA25" s="24"/>
      <c r="AB25" s="52">
        <v>7.2</v>
      </c>
      <c r="AC25" s="69" t="s">
        <v>19</v>
      </c>
      <c r="AD25" s="52">
        <v>7.2</v>
      </c>
      <c r="AE25" s="48" t="s">
        <v>49</v>
      </c>
      <c r="AF25" s="60">
        <v>12674.794962323049</v>
      </c>
      <c r="AG25" s="59">
        <v>636</v>
      </c>
      <c r="AH25" s="60">
        <f t="shared" si="8"/>
        <v>13310.794962323049</v>
      </c>
      <c r="AI25" s="60">
        <v>15136.421098346349</v>
      </c>
      <c r="AJ25" s="59">
        <v>769</v>
      </c>
      <c r="AK25" s="60">
        <f t="shared" si="9"/>
        <v>15905.421098346349</v>
      </c>
      <c r="AL25" s="60">
        <v>17127.30041058296</v>
      </c>
      <c r="AM25" s="59">
        <v>851</v>
      </c>
      <c r="AN25" s="60">
        <f t="shared" si="10"/>
        <v>17978.30041058296</v>
      </c>
      <c r="AO25" s="60">
        <v>20435.506231955467</v>
      </c>
      <c r="AP25" s="59">
        <v>896</v>
      </c>
      <c r="AQ25" s="60">
        <f t="shared" si="11"/>
        <v>21331.506231955467</v>
      </c>
      <c r="AR25" s="60">
        <v>22671.65454333594</v>
      </c>
      <c r="AS25" s="59">
        <v>1028</v>
      </c>
      <c r="AT25" s="60">
        <f t="shared" si="12"/>
        <v>23699.65454333594</v>
      </c>
      <c r="AU25" s="60">
        <v>26334.70578928937</v>
      </c>
      <c r="AV25" s="59">
        <v>977</v>
      </c>
      <c r="AW25" s="60">
        <f t="shared" si="13"/>
        <v>27311.70578928937</v>
      </c>
      <c r="AX25" s="60"/>
      <c r="AY25" s="52">
        <v>7.2</v>
      </c>
      <c r="AZ25" s="69" t="s">
        <v>19</v>
      </c>
      <c r="BA25" s="52">
        <v>7.2</v>
      </c>
      <c r="BB25" s="48" t="s">
        <v>49</v>
      </c>
      <c r="BC25" s="60">
        <v>30333.17846860239</v>
      </c>
      <c r="BD25" s="59">
        <v>1113</v>
      </c>
      <c r="BE25" s="60">
        <f t="shared" si="14"/>
        <v>31446.17846860239</v>
      </c>
      <c r="BF25" s="60">
        <v>33627.510443133</v>
      </c>
      <c r="BG25" s="59">
        <v>1328</v>
      </c>
      <c r="BH25" s="60">
        <f t="shared" si="15"/>
        <v>34955.510443133</v>
      </c>
      <c r="BI25" s="60">
        <v>37162.253646943966</v>
      </c>
      <c r="BJ25" s="59">
        <v>1384</v>
      </c>
      <c r="BK25" s="60">
        <f t="shared" si="16"/>
        <v>38546.253646943966</v>
      </c>
      <c r="BL25" s="60">
        <v>39220.05336886526</v>
      </c>
      <c r="BM25" s="59">
        <v>1351</v>
      </c>
      <c r="BN25" s="60">
        <f t="shared" si="17"/>
        <v>40571.05336886526</v>
      </c>
      <c r="BO25" s="73">
        <v>41459.37687176198</v>
      </c>
      <c r="BP25" s="72">
        <v>1313</v>
      </c>
      <c r="BQ25" s="73">
        <f t="shared" si="18"/>
        <v>42772.37687176198</v>
      </c>
      <c r="BR25" s="60">
        <v>43338.85482797141</v>
      </c>
      <c r="BS25" s="59">
        <v>1247</v>
      </c>
      <c r="BT25" s="60">
        <f t="shared" si="19"/>
        <v>44585.85482797141</v>
      </c>
      <c r="BU25" s="24"/>
      <c r="BV25" s="52">
        <v>7.2</v>
      </c>
      <c r="BW25" s="69" t="s">
        <v>19</v>
      </c>
      <c r="BX25" s="52">
        <v>7.2</v>
      </c>
      <c r="BY25" s="48" t="s">
        <v>49</v>
      </c>
      <c r="BZ25" s="60">
        <v>45268.78062100249</v>
      </c>
      <c r="CA25" s="59">
        <v>1172</v>
      </c>
      <c r="CB25" s="60">
        <f t="shared" si="20"/>
        <v>46440.78062100249</v>
      </c>
      <c r="CC25" s="60">
        <v>46052.17612001391</v>
      </c>
      <c r="CD25" s="59">
        <v>1082</v>
      </c>
      <c r="CE25" s="60">
        <f t="shared" si="21"/>
        <v>47134.17612001391</v>
      </c>
      <c r="CF25" s="60">
        <v>46877.57363130743</v>
      </c>
      <c r="CG25" s="59">
        <v>1091</v>
      </c>
      <c r="CH25" s="60">
        <f t="shared" si="22"/>
        <v>47968.57363130743</v>
      </c>
      <c r="CI25" s="60">
        <v>47685.86271306708</v>
      </c>
      <c r="CJ25" s="59">
        <v>1082</v>
      </c>
      <c r="CK25" s="60">
        <f t="shared" si="23"/>
        <v>48767.86271306708</v>
      </c>
      <c r="CL25" s="60">
        <v>48824.346154966544</v>
      </c>
      <c r="CM25" s="59">
        <v>1300</v>
      </c>
      <c r="CN25" s="60">
        <f t="shared" si="24"/>
        <v>50124.346154966544</v>
      </c>
      <c r="CO25" s="60"/>
      <c r="CP25" s="52">
        <v>7.2</v>
      </c>
      <c r="CQ25" s="69" t="s">
        <v>19</v>
      </c>
      <c r="CR25" s="21"/>
      <c r="CS25" s="21"/>
      <c r="CT25" s="21"/>
      <c r="CU25" s="21"/>
      <c r="CV25" s="21"/>
      <c r="CW25" s="21"/>
    </row>
    <row r="26" spans="1:101" s="22" customFormat="1" ht="28.5" customHeight="1">
      <c r="A26" s="52">
        <v>7.3</v>
      </c>
      <c r="B26" s="47" t="s">
        <v>50</v>
      </c>
      <c r="C26" s="60">
        <v>352.1348729828672</v>
      </c>
      <c r="D26" s="59">
        <v>2</v>
      </c>
      <c r="E26" s="60">
        <f t="shared" si="0"/>
        <v>354.1348729828672</v>
      </c>
      <c r="F26" s="60">
        <v>368.0213121798637</v>
      </c>
      <c r="G26" s="59">
        <v>2</v>
      </c>
      <c r="H26" s="60">
        <f t="shared" si="1"/>
        <v>370.0213121798637</v>
      </c>
      <c r="I26" s="60">
        <v>419.5005787098648</v>
      </c>
      <c r="J26" s="59">
        <v>2</v>
      </c>
      <c r="K26" s="60">
        <f t="shared" si="2"/>
        <v>421.5005787098648</v>
      </c>
      <c r="L26" s="60">
        <v>480.9522563064663</v>
      </c>
      <c r="M26" s="59">
        <v>8</v>
      </c>
      <c r="N26" s="60">
        <f t="shared" si="3"/>
        <v>488.9522563064663</v>
      </c>
      <c r="O26" s="60">
        <v>576.111545376323</v>
      </c>
      <c r="P26" s="59">
        <v>16</v>
      </c>
      <c r="Q26" s="60">
        <f t="shared" si="4"/>
        <v>592.111545376323</v>
      </c>
      <c r="R26" s="60">
        <v>715.2061195037564</v>
      </c>
      <c r="S26" s="59">
        <v>14</v>
      </c>
      <c r="T26" s="60">
        <f t="shared" si="5"/>
        <v>729.2061195037564</v>
      </c>
      <c r="U26" s="60">
        <v>817.3757639420851</v>
      </c>
      <c r="V26" s="59">
        <v>19</v>
      </c>
      <c r="W26" s="60">
        <f t="shared" si="6"/>
        <v>836.3757639420851</v>
      </c>
      <c r="X26" s="60">
        <v>881.7835870814115</v>
      </c>
      <c r="Y26" s="59">
        <v>17</v>
      </c>
      <c r="Z26" s="60">
        <f t="shared" si="7"/>
        <v>898.7835870814115</v>
      </c>
      <c r="AA26" s="24"/>
      <c r="AB26" s="52">
        <v>7.3</v>
      </c>
      <c r="AC26" s="69" t="s">
        <v>20</v>
      </c>
      <c r="AD26" s="52">
        <v>7.3</v>
      </c>
      <c r="AE26" s="47" t="s">
        <v>50</v>
      </c>
      <c r="AF26" s="60">
        <v>1038.8996477238245</v>
      </c>
      <c r="AG26" s="59">
        <v>9</v>
      </c>
      <c r="AH26" s="60">
        <f t="shared" si="8"/>
        <v>1047.8996477238245</v>
      </c>
      <c r="AI26" s="60">
        <v>1204.8161542624048</v>
      </c>
      <c r="AJ26" s="59">
        <v>13</v>
      </c>
      <c r="AK26" s="60">
        <f t="shared" si="9"/>
        <v>1217.8161542624048</v>
      </c>
      <c r="AL26" s="60">
        <v>1325.3197875873586</v>
      </c>
      <c r="AM26" s="59">
        <v>33</v>
      </c>
      <c r="AN26" s="60">
        <f t="shared" si="10"/>
        <v>1358.3197875873586</v>
      </c>
      <c r="AO26" s="60">
        <v>1474.0905361167409</v>
      </c>
      <c r="AP26" s="59">
        <v>27</v>
      </c>
      <c r="AQ26" s="60">
        <f t="shared" si="11"/>
        <v>1501.0905361167409</v>
      </c>
      <c r="AR26" s="60">
        <v>1643.9898300553211</v>
      </c>
      <c r="AS26" s="59">
        <v>18</v>
      </c>
      <c r="AT26" s="60">
        <f t="shared" si="12"/>
        <v>1661.9898300553211</v>
      </c>
      <c r="AU26" s="60">
        <v>1678.5441519009903</v>
      </c>
      <c r="AV26" s="59">
        <v>43</v>
      </c>
      <c r="AW26" s="60">
        <f t="shared" si="13"/>
        <v>1721.5441519009903</v>
      </c>
      <c r="AX26" s="60"/>
      <c r="AY26" s="52">
        <v>7.3</v>
      </c>
      <c r="AZ26" s="69" t="s">
        <v>20</v>
      </c>
      <c r="BA26" s="52">
        <v>7.3</v>
      </c>
      <c r="BB26" s="47" t="s">
        <v>50</v>
      </c>
      <c r="BC26" s="60">
        <v>1995.4386404517452</v>
      </c>
      <c r="BD26" s="59">
        <v>66</v>
      </c>
      <c r="BE26" s="60">
        <f t="shared" si="14"/>
        <v>2061.4386404517454</v>
      </c>
      <c r="BF26" s="60">
        <v>2291.036100891112</v>
      </c>
      <c r="BG26" s="59">
        <v>281</v>
      </c>
      <c r="BH26" s="60">
        <f t="shared" si="15"/>
        <v>2572.036100891112</v>
      </c>
      <c r="BI26" s="60">
        <v>2646.9360510630895</v>
      </c>
      <c r="BJ26" s="59">
        <v>-58</v>
      </c>
      <c r="BK26" s="60">
        <f t="shared" si="16"/>
        <v>2588.9360510630895</v>
      </c>
      <c r="BL26" s="60">
        <v>2968.9850652997147</v>
      </c>
      <c r="BM26" s="59">
        <v>248</v>
      </c>
      <c r="BN26" s="60">
        <f t="shared" si="17"/>
        <v>3216.9850652997147</v>
      </c>
      <c r="BO26" s="73">
        <v>3362.3281082942253</v>
      </c>
      <c r="BP26" s="72">
        <v>686</v>
      </c>
      <c r="BQ26" s="73">
        <f t="shared" si="18"/>
        <v>4048.3281082942253</v>
      </c>
      <c r="BR26" s="60">
        <v>3366.7480707956734</v>
      </c>
      <c r="BS26" s="59">
        <v>823</v>
      </c>
      <c r="BT26" s="60">
        <f t="shared" si="19"/>
        <v>4189.748070795673</v>
      </c>
      <c r="BU26" s="24"/>
      <c r="BV26" s="52">
        <v>7.3</v>
      </c>
      <c r="BW26" s="69" t="s">
        <v>20</v>
      </c>
      <c r="BX26" s="52">
        <v>7.3</v>
      </c>
      <c r="BY26" s="47" t="s">
        <v>50</v>
      </c>
      <c r="BZ26" s="60">
        <v>3629.271821085591</v>
      </c>
      <c r="CA26" s="59">
        <v>1939</v>
      </c>
      <c r="CB26" s="60">
        <f t="shared" si="20"/>
        <v>5568.271821085591</v>
      </c>
      <c r="CC26" s="60">
        <v>4101.833843271251</v>
      </c>
      <c r="CD26" s="59">
        <v>3049</v>
      </c>
      <c r="CE26" s="60">
        <f t="shared" si="21"/>
        <v>7150.833843271251</v>
      </c>
      <c r="CF26" s="60">
        <v>4566.098163141452</v>
      </c>
      <c r="CG26" s="59">
        <v>4159</v>
      </c>
      <c r="CH26" s="60">
        <f t="shared" si="22"/>
        <v>8725.09816314145</v>
      </c>
      <c r="CI26" s="60">
        <v>4829.777959666991</v>
      </c>
      <c r="CJ26" s="59">
        <v>5264</v>
      </c>
      <c r="CK26" s="60">
        <f t="shared" si="23"/>
        <v>10093.77795966699</v>
      </c>
      <c r="CL26" s="60">
        <v>4997.577845739832</v>
      </c>
      <c r="CM26" s="59">
        <v>5597</v>
      </c>
      <c r="CN26" s="60">
        <f t="shared" si="24"/>
        <v>10594.577845739832</v>
      </c>
      <c r="CO26" s="60"/>
      <c r="CP26" s="52">
        <v>7.3</v>
      </c>
      <c r="CQ26" s="69" t="s">
        <v>20</v>
      </c>
      <c r="CR26" s="21"/>
      <c r="CS26" s="21"/>
      <c r="CT26" s="21"/>
      <c r="CU26" s="21"/>
      <c r="CV26" s="21"/>
      <c r="CW26" s="21"/>
    </row>
    <row r="27" spans="1:101" s="22" customFormat="1" ht="28.5" customHeight="1">
      <c r="A27" s="52">
        <v>7.4</v>
      </c>
      <c r="B27" s="47" t="s">
        <v>51</v>
      </c>
      <c r="C27" s="60">
        <v>3064.6249056021443</v>
      </c>
      <c r="D27" s="59">
        <v>148</v>
      </c>
      <c r="E27" s="60">
        <f t="shared" si="0"/>
        <v>3212.6249056021443</v>
      </c>
      <c r="F27" s="60">
        <v>3698.0945879772726</v>
      </c>
      <c r="G27" s="59">
        <v>187</v>
      </c>
      <c r="H27" s="60">
        <f t="shared" si="1"/>
        <v>3885.0945879772726</v>
      </c>
      <c r="I27" s="60">
        <v>4382.242556346295</v>
      </c>
      <c r="J27" s="59">
        <v>204</v>
      </c>
      <c r="K27" s="60">
        <f t="shared" si="2"/>
        <v>4586.242556346295</v>
      </c>
      <c r="L27" s="60">
        <v>5133.50432063855</v>
      </c>
      <c r="M27" s="59">
        <v>210</v>
      </c>
      <c r="N27" s="60">
        <f t="shared" si="3"/>
        <v>5343.50432063855</v>
      </c>
      <c r="O27" s="60">
        <v>6171.07290715243</v>
      </c>
      <c r="P27" s="59">
        <v>291</v>
      </c>
      <c r="Q27" s="60">
        <f t="shared" si="4"/>
        <v>6462.07290715243</v>
      </c>
      <c r="R27" s="60">
        <v>7596.453750789934</v>
      </c>
      <c r="S27" s="59">
        <v>306</v>
      </c>
      <c r="T27" s="60">
        <f t="shared" si="5"/>
        <v>7902.453750789934</v>
      </c>
      <c r="U27" s="60">
        <v>8654.70385272128</v>
      </c>
      <c r="V27" s="59">
        <v>321</v>
      </c>
      <c r="W27" s="60">
        <f t="shared" si="6"/>
        <v>8975.70385272128</v>
      </c>
      <c r="X27" s="60">
        <v>10420.554041754738</v>
      </c>
      <c r="Y27" s="59">
        <v>338</v>
      </c>
      <c r="Z27" s="60">
        <f t="shared" si="7"/>
        <v>10758.554041754738</v>
      </c>
      <c r="AA27" s="24"/>
      <c r="AB27" s="52">
        <v>7.4</v>
      </c>
      <c r="AC27" s="69" t="s">
        <v>21</v>
      </c>
      <c r="AD27" s="52">
        <v>7.4</v>
      </c>
      <c r="AE27" s="47" t="s">
        <v>51</v>
      </c>
      <c r="AF27" s="60">
        <v>13251.72583516219</v>
      </c>
      <c r="AG27" s="59">
        <v>361</v>
      </c>
      <c r="AH27" s="60">
        <f t="shared" si="8"/>
        <v>13612.72583516219</v>
      </c>
      <c r="AI27" s="60">
        <v>16625.847426522654</v>
      </c>
      <c r="AJ27" s="59">
        <v>509</v>
      </c>
      <c r="AK27" s="60">
        <f t="shared" si="9"/>
        <v>17134.847426522654</v>
      </c>
      <c r="AL27" s="60">
        <v>20011.668198630032</v>
      </c>
      <c r="AM27" s="59">
        <v>619</v>
      </c>
      <c r="AN27" s="60">
        <f t="shared" si="10"/>
        <v>20630.668198630032</v>
      </c>
      <c r="AO27" s="60">
        <v>25266.848849708884</v>
      </c>
      <c r="AP27" s="59">
        <v>431</v>
      </c>
      <c r="AQ27" s="60">
        <f t="shared" si="11"/>
        <v>25697.848849708884</v>
      </c>
      <c r="AR27" s="60">
        <v>30647.22029129332</v>
      </c>
      <c r="AS27" s="59">
        <v>544</v>
      </c>
      <c r="AT27" s="60">
        <f t="shared" si="12"/>
        <v>31191.22029129332</v>
      </c>
      <c r="AU27" s="60">
        <v>36967.62576608578</v>
      </c>
      <c r="AV27" s="59">
        <v>502</v>
      </c>
      <c r="AW27" s="60">
        <f t="shared" si="13"/>
        <v>37469.62576608578</v>
      </c>
      <c r="AX27" s="60"/>
      <c r="AY27" s="52">
        <v>7.4</v>
      </c>
      <c r="AZ27" s="69" t="s">
        <v>21</v>
      </c>
      <c r="BA27" s="52">
        <v>7.4</v>
      </c>
      <c r="BB27" s="47" t="s">
        <v>51</v>
      </c>
      <c r="BC27" s="60">
        <v>46493.63169188645</v>
      </c>
      <c r="BD27" s="59">
        <v>582</v>
      </c>
      <c r="BE27" s="60">
        <f t="shared" si="14"/>
        <v>47075.63169188645</v>
      </c>
      <c r="BF27" s="60">
        <v>57077.47060757059</v>
      </c>
      <c r="BG27" s="59">
        <v>720</v>
      </c>
      <c r="BH27" s="60">
        <f t="shared" si="15"/>
        <v>57797.47060757059</v>
      </c>
      <c r="BI27" s="60">
        <v>68979.84625564067</v>
      </c>
      <c r="BJ27" s="59">
        <v>760</v>
      </c>
      <c r="BK27" s="60">
        <f t="shared" si="16"/>
        <v>69739.84625564067</v>
      </c>
      <c r="BL27" s="60">
        <v>81386.08193348098</v>
      </c>
      <c r="BM27" s="59">
        <v>860</v>
      </c>
      <c r="BN27" s="60">
        <f t="shared" si="17"/>
        <v>82246.08193348098</v>
      </c>
      <c r="BO27" s="73">
        <v>91404.09342128849</v>
      </c>
      <c r="BP27" s="72">
        <v>941</v>
      </c>
      <c r="BQ27" s="73">
        <f t="shared" si="18"/>
        <v>92345.09342128849</v>
      </c>
      <c r="BR27" s="60">
        <v>105020.02571777643</v>
      </c>
      <c r="BS27" s="59">
        <v>977</v>
      </c>
      <c r="BT27" s="60">
        <f t="shared" si="19"/>
        <v>105997.02571777643</v>
      </c>
      <c r="BU27" s="24"/>
      <c r="BV27" s="52">
        <v>7.4</v>
      </c>
      <c r="BW27" s="69" t="s">
        <v>21</v>
      </c>
      <c r="BX27" s="52">
        <v>7.4</v>
      </c>
      <c r="BY27" s="47" t="s">
        <v>51</v>
      </c>
      <c r="BZ27" s="60">
        <v>121750.44486877664</v>
      </c>
      <c r="CA27" s="59">
        <v>3076</v>
      </c>
      <c r="CB27" s="60">
        <f t="shared" si="20"/>
        <v>124826.44486877664</v>
      </c>
      <c r="CC27" s="60">
        <v>139135.80283137865</v>
      </c>
      <c r="CD27" s="59">
        <v>4269</v>
      </c>
      <c r="CE27" s="60">
        <f t="shared" si="21"/>
        <v>143404.80283137865</v>
      </c>
      <c r="CF27" s="60">
        <v>122248.65229456814</v>
      </c>
      <c r="CG27" s="59">
        <v>3525</v>
      </c>
      <c r="CH27" s="60">
        <f t="shared" si="22"/>
        <v>125773.65229456814</v>
      </c>
      <c r="CI27" s="60">
        <v>125044.51352893362</v>
      </c>
      <c r="CJ27" s="59">
        <v>2637</v>
      </c>
      <c r="CK27" s="60">
        <f t="shared" si="23"/>
        <v>127681.51352893362</v>
      </c>
      <c r="CL27" s="60">
        <v>130002.78657958601</v>
      </c>
      <c r="CM27" s="59">
        <v>3386</v>
      </c>
      <c r="CN27" s="60">
        <f t="shared" si="24"/>
        <v>133388.786579586</v>
      </c>
      <c r="CO27" s="60"/>
      <c r="CP27" s="52">
        <v>7.4</v>
      </c>
      <c r="CQ27" s="69" t="s">
        <v>21</v>
      </c>
      <c r="CR27" s="21"/>
      <c r="CS27" s="21"/>
      <c r="CT27" s="21"/>
      <c r="CU27" s="21"/>
      <c r="CV27" s="21"/>
      <c r="CW27" s="21"/>
    </row>
    <row r="28" spans="1:101" s="5" customFormat="1" ht="28.5" customHeight="1">
      <c r="A28" s="51">
        <v>8</v>
      </c>
      <c r="B28" s="46" t="s">
        <v>52</v>
      </c>
      <c r="C28" s="59">
        <f>C30+C31</f>
        <v>3291.3173384004326</v>
      </c>
      <c r="D28" s="59">
        <v>14</v>
      </c>
      <c r="E28" s="59">
        <f t="shared" si="0"/>
        <v>3305.3173384004326</v>
      </c>
      <c r="F28" s="59">
        <f>F30+F31</f>
        <v>3544.397814785804</v>
      </c>
      <c r="G28" s="59">
        <v>25</v>
      </c>
      <c r="H28" s="59">
        <f t="shared" si="1"/>
        <v>3569.397814785804</v>
      </c>
      <c r="I28" s="59">
        <f>I30+I31</f>
        <v>4164.496429260149</v>
      </c>
      <c r="J28" s="59">
        <v>39</v>
      </c>
      <c r="K28" s="59">
        <f t="shared" si="2"/>
        <v>4203.496429260149</v>
      </c>
      <c r="L28" s="59">
        <f>L30+L31</f>
        <v>4959.5943149216955</v>
      </c>
      <c r="M28" s="59">
        <v>53</v>
      </c>
      <c r="N28" s="59">
        <f t="shared" si="3"/>
        <v>5012.5943149216955</v>
      </c>
      <c r="O28" s="59">
        <f>O30+O31</f>
        <v>6111.259076064167</v>
      </c>
      <c r="P28" s="59">
        <v>98</v>
      </c>
      <c r="Q28" s="59">
        <f t="shared" si="4"/>
        <v>6209.259076064167</v>
      </c>
      <c r="R28" s="59">
        <f>R30+R31</f>
        <v>7807.418298614679</v>
      </c>
      <c r="S28" s="59">
        <v>101</v>
      </c>
      <c r="T28" s="59">
        <f t="shared" si="5"/>
        <v>7908.418298614679</v>
      </c>
      <c r="U28" s="59">
        <f>U30+U31</f>
        <v>9268.036276968645</v>
      </c>
      <c r="V28" s="59">
        <v>232</v>
      </c>
      <c r="W28" s="59">
        <f t="shared" si="6"/>
        <v>9500.036276968645</v>
      </c>
      <c r="X28" s="59">
        <f>X30+X31</f>
        <v>10350.097499125286</v>
      </c>
      <c r="Y28" s="59">
        <v>252</v>
      </c>
      <c r="Z28" s="59">
        <f t="shared" si="7"/>
        <v>10602.097499125286</v>
      </c>
      <c r="AA28" s="23"/>
      <c r="AB28" s="51">
        <v>8</v>
      </c>
      <c r="AC28" s="68" t="s">
        <v>26</v>
      </c>
      <c r="AD28" s="51">
        <v>8</v>
      </c>
      <c r="AE28" s="46" t="s">
        <v>52</v>
      </c>
      <c r="AF28" s="59">
        <f>AF30+AF31</f>
        <v>12742.489630921984</v>
      </c>
      <c r="AG28" s="59">
        <v>275</v>
      </c>
      <c r="AH28" s="59">
        <f t="shared" si="8"/>
        <v>13017.489630921984</v>
      </c>
      <c r="AI28" s="59">
        <f>AI30+AI31</f>
        <v>15540.794172846361</v>
      </c>
      <c r="AJ28" s="59">
        <v>301</v>
      </c>
      <c r="AK28" s="59">
        <f t="shared" si="9"/>
        <v>15841.794172846361</v>
      </c>
      <c r="AL28" s="59">
        <f>AL30+AL31</f>
        <v>17863.569839757765</v>
      </c>
      <c r="AM28" s="59">
        <v>335</v>
      </c>
      <c r="AN28" s="59">
        <f t="shared" si="10"/>
        <v>18198.569839757765</v>
      </c>
      <c r="AO28" s="59">
        <f>AO30+AO31</f>
        <v>21069.683730334633</v>
      </c>
      <c r="AP28" s="59">
        <v>373</v>
      </c>
      <c r="AQ28" s="59">
        <f t="shared" si="11"/>
        <v>21442.683730334633</v>
      </c>
      <c r="AR28" s="59">
        <f>AR30+AR31</f>
        <v>24689.3671331914</v>
      </c>
      <c r="AS28" s="59">
        <v>395</v>
      </c>
      <c r="AT28" s="59">
        <f t="shared" si="12"/>
        <v>25084.3671331914</v>
      </c>
      <c r="AU28" s="59">
        <f>AU30+AU31</f>
        <v>26324.53271771962</v>
      </c>
      <c r="AV28" s="59">
        <v>496</v>
      </c>
      <c r="AW28" s="59">
        <f t="shared" si="13"/>
        <v>26820.53271771962</v>
      </c>
      <c r="AX28" s="59"/>
      <c r="AY28" s="51">
        <v>8</v>
      </c>
      <c r="AZ28" s="68" t="s">
        <v>26</v>
      </c>
      <c r="BA28" s="51">
        <v>8</v>
      </c>
      <c r="BB28" s="46" t="s">
        <v>52</v>
      </c>
      <c r="BC28" s="59">
        <f>BC30+BC31</f>
        <v>32813.88735636443</v>
      </c>
      <c r="BD28" s="59">
        <v>518</v>
      </c>
      <c r="BE28" s="59">
        <f t="shared" si="14"/>
        <v>33331.88735636443</v>
      </c>
      <c r="BF28" s="59">
        <f>BF30+BF31</f>
        <v>39886.81549973201</v>
      </c>
      <c r="BG28" s="59">
        <v>699</v>
      </c>
      <c r="BH28" s="59">
        <f t="shared" si="15"/>
        <v>40585.81549973201</v>
      </c>
      <c r="BI28" s="59">
        <f>BI30+BI31</f>
        <v>48178.13571773991</v>
      </c>
      <c r="BJ28" s="59">
        <v>740</v>
      </c>
      <c r="BK28" s="59">
        <f t="shared" si="16"/>
        <v>48918.13571773991</v>
      </c>
      <c r="BL28" s="59">
        <f>BL30+BL31</f>
        <v>55742.76255710478</v>
      </c>
      <c r="BM28" s="59">
        <v>775</v>
      </c>
      <c r="BN28" s="59">
        <f t="shared" si="17"/>
        <v>56517.76255710478</v>
      </c>
      <c r="BO28" s="72">
        <f>BO30+BO31</f>
        <v>64417.99053620576</v>
      </c>
      <c r="BP28" s="72">
        <v>909</v>
      </c>
      <c r="BQ28" s="72">
        <f t="shared" si="18"/>
        <v>65326.99053620576</v>
      </c>
      <c r="BR28" s="59">
        <f>BR30+BR31</f>
        <v>68312.68335986993</v>
      </c>
      <c r="BS28" s="59">
        <v>941</v>
      </c>
      <c r="BT28" s="59">
        <f t="shared" si="19"/>
        <v>69253.68335986993</v>
      </c>
      <c r="BU28" s="23"/>
      <c r="BV28" s="51">
        <v>8</v>
      </c>
      <c r="BW28" s="68" t="s">
        <v>26</v>
      </c>
      <c r="BX28" s="51">
        <v>8</v>
      </c>
      <c r="BY28" s="46" t="s">
        <v>52</v>
      </c>
      <c r="BZ28" s="59">
        <f>BZ30+BZ31</f>
        <v>74979.57421539651</v>
      </c>
      <c r="CA28" s="59">
        <v>943</v>
      </c>
      <c r="CB28" s="59">
        <f t="shared" si="20"/>
        <v>75922.57421539651</v>
      </c>
      <c r="CC28" s="59">
        <f>CC30+CC31</f>
        <v>79591.75564813401</v>
      </c>
      <c r="CD28" s="59">
        <v>943</v>
      </c>
      <c r="CE28" s="59">
        <f t="shared" si="21"/>
        <v>80534.75564813401</v>
      </c>
      <c r="CF28" s="59">
        <f>CF30+CF31</f>
        <v>84530.6000678337</v>
      </c>
      <c r="CG28" s="59">
        <v>958</v>
      </c>
      <c r="CH28" s="59">
        <f t="shared" si="22"/>
        <v>85488.6000678337</v>
      </c>
      <c r="CI28" s="59">
        <f>CI30+CI31</f>
        <v>91286.54280932187</v>
      </c>
      <c r="CJ28" s="59">
        <v>979</v>
      </c>
      <c r="CK28" s="59">
        <f t="shared" si="23"/>
        <v>92265.54280932187</v>
      </c>
      <c r="CL28" s="59">
        <f>CL30+CL31</f>
        <v>98709.83364763943</v>
      </c>
      <c r="CM28" s="59">
        <v>1255</v>
      </c>
      <c r="CN28" s="59">
        <f t="shared" si="24"/>
        <v>99964.83364763943</v>
      </c>
      <c r="CO28" s="59"/>
      <c r="CP28" s="51">
        <v>8</v>
      </c>
      <c r="CQ28" s="68" t="s">
        <v>26</v>
      </c>
      <c r="CR28" s="6"/>
      <c r="CS28" s="6"/>
      <c r="CT28" s="6"/>
      <c r="CU28" s="6"/>
      <c r="CV28" s="6"/>
      <c r="CW28" s="6"/>
    </row>
    <row r="29" spans="1:101" s="5" customFormat="1" ht="28.5" customHeight="1">
      <c r="A29" s="51"/>
      <c r="B29" s="46" t="s">
        <v>53</v>
      </c>
      <c r="C29" s="59"/>
      <c r="D29" s="59">
        <v>0</v>
      </c>
      <c r="E29" s="59"/>
      <c r="F29" s="59"/>
      <c r="G29" s="59">
        <v>0</v>
      </c>
      <c r="H29" s="59"/>
      <c r="I29" s="59"/>
      <c r="J29" s="59">
        <v>0</v>
      </c>
      <c r="K29" s="59"/>
      <c r="L29" s="59"/>
      <c r="M29" s="59">
        <v>0</v>
      </c>
      <c r="N29" s="59"/>
      <c r="O29" s="59"/>
      <c r="P29" s="59">
        <v>0</v>
      </c>
      <c r="Q29" s="59"/>
      <c r="R29" s="59"/>
      <c r="S29" s="59">
        <v>0</v>
      </c>
      <c r="T29" s="59"/>
      <c r="U29" s="59"/>
      <c r="V29" s="59">
        <v>0</v>
      </c>
      <c r="W29" s="59"/>
      <c r="X29" s="59"/>
      <c r="Y29" s="59">
        <v>0</v>
      </c>
      <c r="Z29" s="59"/>
      <c r="AA29" s="23"/>
      <c r="AB29" s="51"/>
      <c r="AC29" s="68" t="s">
        <v>27</v>
      </c>
      <c r="AD29" s="51"/>
      <c r="AE29" s="46" t="s">
        <v>53</v>
      </c>
      <c r="AF29" s="59"/>
      <c r="AG29" s="59">
        <v>0</v>
      </c>
      <c r="AH29" s="59"/>
      <c r="AI29" s="59"/>
      <c r="AJ29" s="59">
        <v>0</v>
      </c>
      <c r="AK29" s="59"/>
      <c r="AL29" s="59"/>
      <c r="AM29" s="59">
        <v>0</v>
      </c>
      <c r="AN29" s="59"/>
      <c r="AO29" s="59"/>
      <c r="AP29" s="59">
        <v>0</v>
      </c>
      <c r="AQ29" s="59"/>
      <c r="AR29" s="59"/>
      <c r="AS29" s="59">
        <v>0</v>
      </c>
      <c r="AT29" s="59"/>
      <c r="AU29" s="59"/>
      <c r="AV29" s="59">
        <v>0</v>
      </c>
      <c r="AW29" s="59"/>
      <c r="AX29" s="59"/>
      <c r="AY29" s="51"/>
      <c r="AZ29" s="68" t="s">
        <v>27</v>
      </c>
      <c r="BA29" s="51"/>
      <c r="BB29" s="46" t="s">
        <v>53</v>
      </c>
      <c r="BC29" s="59"/>
      <c r="BD29" s="59">
        <v>0</v>
      </c>
      <c r="BE29" s="59"/>
      <c r="BF29" s="59"/>
      <c r="BG29" s="59">
        <v>0</v>
      </c>
      <c r="BH29" s="59"/>
      <c r="BI29" s="59"/>
      <c r="BJ29" s="59">
        <v>0</v>
      </c>
      <c r="BK29" s="59"/>
      <c r="BL29" s="59"/>
      <c r="BM29" s="59">
        <v>0</v>
      </c>
      <c r="BN29" s="59"/>
      <c r="BO29" s="72"/>
      <c r="BP29" s="72">
        <v>0</v>
      </c>
      <c r="BQ29" s="72"/>
      <c r="BR29" s="59"/>
      <c r="BS29" s="59">
        <v>0</v>
      </c>
      <c r="BT29" s="59"/>
      <c r="BU29" s="23"/>
      <c r="BV29" s="51"/>
      <c r="BW29" s="68" t="s">
        <v>27</v>
      </c>
      <c r="BX29" s="51"/>
      <c r="BY29" s="46" t="s">
        <v>53</v>
      </c>
      <c r="BZ29" s="59"/>
      <c r="CA29" s="59">
        <v>0</v>
      </c>
      <c r="CB29" s="59"/>
      <c r="CC29" s="59"/>
      <c r="CD29" s="59">
        <v>0</v>
      </c>
      <c r="CE29" s="59"/>
      <c r="CF29" s="59"/>
      <c r="CG29" s="59">
        <v>0</v>
      </c>
      <c r="CH29" s="59"/>
      <c r="CI29" s="59"/>
      <c r="CJ29" s="59">
        <v>0</v>
      </c>
      <c r="CK29" s="59"/>
      <c r="CL29" s="59"/>
      <c r="CM29" s="59">
        <v>0</v>
      </c>
      <c r="CN29" s="59"/>
      <c r="CO29" s="59"/>
      <c r="CP29" s="51"/>
      <c r="CQ29" s="68" t="s">
        <v>27</v>
      </c>
      <c r="CR29" s="6"/>
      <c r="CS29" s="6"/>
      <c r="CT29" s="6"/>
      <c r="CU29" s="6"/>
      <c r="CV29" s="6"/>
      <c r="CW29" s="6"/>
    </row>
    <row r="30" spans="1:101" s="22" customFormat="1" ht="28.5" customHeight="1">
      <c r="A30" s="52">
        <v>8.1</v>
      </c>
      <c r="B30" s="47" t="s">
        <v>54</v>
      </c>
      <c r="C30" s="60">
        <v>849.6306577677401</v>
      </c>
      <c r="D30" s="59">
        <v>14</v>
      </c>
      <c r="E30" s="60">
        <f>D30+C30</f>
        <v>863.6306577677401</v>
      </c>
      <c r="F30" s="60">
        <v>978.9101999554406</v>
      </c>
      <c r="G30" s="59">
        <v>25</v>
      </c>
      <c r="H30" s="60">
        <f>G30+F30</f>
        <v>1003.9101999554406</v>
      </c>
      <c r="I30" s="60">
        <v>1181.2622061202514</v>
      </c>
      <c r="J30" s="59">
        <v>39</v>
      </c>
      <c r="K30" s="60">
        <f>J30+I30</f>
        <v>1220.2622061202514</v>
      </c>
      <c r="L30" s="60">
        <v>1421.4921460535797</v>
      </c>
      <c r="M30" s="59">
        <v>53</v>
      </c>
      <c r="N30" s="60">
        <f>M30+L30</f>
        <v>1474.4921460535797</v>
      </c>
      <c r="O30" s="60">
        <v>1758.8868393568578</v>
      </c>
      <c r="P30" s="59">
        <v>98</v>
      </c>
      <c r="Q30" s="60">
        <f>P30+O30</f>
        <v>1856.8868393568578</v>
      </c>
      <c r="R30" s="60">
        <v>2271.3883395638472</v>
      </c>
      <c r="S30" s="59">
        <v>101</v>
      </c>
      <c r="T30" s="60">
        <f>S30+R30</f>
        <v>2372.3883395638472</v>
      </c>
      <c r="U30" s="60">
        <v>2734.3292667667192</v>
      </c>
      <c r="V30" s="59">
        <v>232</v>
      </c>
      <c r="W30" s="60">
        <f>V30+U30</f>
        <v>2966.3292667667192</v>
      </c>
      <c r="X30" s="60">
        <v>3125.921076781222</v>
      </c>
      <c r="Y30" s="59">
        <v>252</v>
      </c>
      <c r="Z30" s="60">
        <f>Y30+X30</f>
        <v>3377.921076781222</v>
      </c>
      <c r="AA30" s="24"/>
      <c r="AB30" s="52">
        <v>8.1</v>
      </c>
      <c r="AC30" s="69" t="s">
        <v>22</v>
      </c>
      <c r="AD30" s="52">
        <v>8.1</v>
      </c>
      <c r="AE30" s="47" t="s">
        <v>54</v>
      </c>
      <c r="AF30" s="60">
        <v>3871.0267883323118</v>
      </c>
      <c r="AG30" s="59">
        <v>275</v>
      </c>
      <c r="AH30" s="60">
        <f>AG30+AF30</f>
        <v>4146.026788332312</v>
      </c>
      <c r="AI30" s="60">
        <v>4890.486233751135</v>
      </c>
      <c r="AJ30" s="59">
        <v>301</v>
      </c>
      <c r="AK30" s="60">
        <f>AJ30+AI30</f>
        <v>5191.486233751135</v>
      </c>
      <c r="AL30" s="60">
        <v>5836.508509192721</v>
      </c>
      <c r="AM30" s="59">
        <v>335</v>
      </c>
      <c r="AN30" s="60">
        <f>AM30+AL30</f>
        <v>6171.508509192721</v>
      </c>
      <c r="AO30" s="60">
        <v>7254.296867576446</v>
      </c>
      <c r="AP30" s="59">
        <v>373</v>
      </c>
      <c r="AQ30" s="60">
        <f>AP30+AO30</f>
        <v>7627.296867576446</v>
      </c>
      <c r="AR30" s="60">
        <v>8644.257207065555</v>
      </c>
      <c r="AS30" s="59">
        <v>395</v>
      </c>
      <c r="AT30" s="60">
        <f>AS30+AR30</f>
        <v>9039.257207065555</v>
      </c>
      <c r="AU30" s="60">
        <v>9465.85093305556</v>
      </c>
      <c r="AV30" s="59">
        <v>496</v>
      </c>
      <c r="AW30" s="60">
        <f>AV30+AU30</f>
        <v>9961.85093305556</v>
      </c>
      <c r="AX30" s="60"/>
      <c r="AY30" s="52">
        <v>8.1</v>
      </c>
      <c r="AZ30" s="69" t="s">
        <v>22</v>
      </c>
      <c r="BA30" s="52">
        <v>8.1</v>
      </c>
      <c r="BB30" s="47" t="s">
        <v>54</v>
      </c>
      <c r="BC30" s="60">
        <v>11976.01656683338</v>
      </c>
      <c r="BD30" s="59">
        <v>518</v>
      </c>
      <c r="BE30" s="60">
        <f>BD30+BC30</f>
        <v>12494.01656683338</v>
      </c>
      <c r="BF30" s="60">
        <v>15226.171656261007</v>
      </c>
      <c r="BG30" s="59">
        <v>699</v>
      </c>
      <c r="BH30" s="60">
        <f>BG30+BF30</f>
        <v>15925.171656261007</v>
      </c>
      <c r="BI30" s="60">
        <v>18873.17229789264</v>
      </c>
      <c r="BJ30" s="59">
        <v>740</v>
      </c>
      <c r="BK30" s="60">
        <f>BJ30+BI30</f>
        <v>19613.17229789264</v>
      </c>
      <c r="BL30" s="60">
        <v>21927.391464727996</v>
      </c>
      <c r="BM30" s="59">
        <v>775</v>
      </c>
      <c r="BN30" s="60">
        <f>BM30+BL30</f>
        <v>22702.391464727996</v>
      </c>
      <c r="BO30" s="73">
        <v>25254.72649077858</v>
      </c>
      <c r="BP30" s="72">
        <v>909</v>
      </c>
      <c r="BQ30" s="73">
        <f>BP30+BO30</f>
        <v>26163.72649077858</v>
      </c>
      <c r="BR30" s="60">
        <v>28564.53697686879</v>
      </c>
      <c r="BS30" s="59">
        <v>941</v>
      </c>
      <c r="BT30" s="60">
        <f>BS30+BR30</f>
        <v>29505.53697686879</v>
      </c>
      <c r="BU30" s="24"/>
      <c r="BV30" s="52">
        <v>8.1</v>
      </c>
      <c r="BW30" s="69" t="s">
        <v>22</v>
      </c>
      <c r="BX30" s="52">
        <v>8.1</v>
      </c>
      <c r="BY30" s="47" t="s">
        <v>54</v>
      </c>
      <c r="BZ30" s="60">
        <v>32789.30326337517</v>
      </c>
      <c r="CA30" s="59">
        <v>943</v>
      </c>
      <c r="CB30" s="60">
        <f>CA30+BZ30</f>
        <v>33732.30326337517</v>
      </c>
      <c r="CC30" s="60">
        <v>34770.6546463876</v>
      </c>
      <c r="CD30" s="59">
        <v>943</v>
      </c>
      <c r="CE30" s="60">
        <f>CD30+CC30</f>
        <v>35713.6546463876</v>
      </c>
      <c r="CF30" s="60">
        <v>36812.32705040272</v>
      </c>
      <c r="CG30" s="59">
        <v>958</v>
      </c>
      <c r="CH30" s="60">
        <f>CG30+CF30</f>
        <v>37770.32705040272</v>
      </c>
      <c r="CI30" s="60">
        <v>40372.26337239389</v>
      </c>
      <c r="CJ30" s="59">
        <v>979</v>
      </c>
      <c r="CK30" s="60">
        <f>CJ30+CI30</f>
        <v>41351.26337239389</v>
      </c>
      <c r="CL30" s="60">
        <v>44255.99437475975</v>
      </c>
      <c r="CM30" s="59">
        <v>1255</v>
      </c>
      <c r="CN30" s="60">
        <f>CM30+CL30</f>
        <v>45510.99437475975</v>
      </c>
      <c r="CO30" s="60"/>
      <c r="CP30" s="52">
        <v>8.1</v>
      </c>
      <c r="CQ30" s="69" t="s">
        <v>22</v>
      </c>
      <c r="CR30" s="21"/>
      <c r="CS30" s="21"/>
      <c r="CT30" s="21"/>
      <c r="CU30" s="21"/>
      <c r="CV30" s="21"/>
      <c r="CW30" s="21"/>
    </row>
    <row r="31" spans="1:101" s="22" customFormat="1" ht="28.5" customHeight="1">
      <c r="A31" s="52">
        <v>8.2</v>
      </c>
      <c r="B31" s="49" t="s">
        <v>55</v>
      </c>
      <c r="C31" s="60">
        <v>2441.6866806326925</v>
      </c>
      <c r="D31" s="59">
        <v>0</v>
      </c>
      <c r="E31" s="60">
        <f>D31+C31</f>
        <v>2441.6866806326925</v>
      </c>
      <c r="F31" s="60">
        <v>2565.4876148303633</v>
      </c>
      <c r="G31" s="59">
        <v>0</v>
      </c>
      <c r="H31" s="60">
        <f>G31+F31</f>
        <v>2565.4876148303633</v>
      </c>
      <c r="I31" s="60">
        <v>2983.234223139897</v>
      </c>
      <c r="J31" s="59">
        <v>0</v>
      </c>
      <c r="K31" s="60">
        <f>J31+I31</f>
        <v>2983.234223139897</v>
      </c>
      <c r="L31" s="60">
        <v>3538.1021688681158</v>
      </c>
      <c r="M31" s="59">
        <v>0</v>
      </c>
      <c r="N31" s="60">
        <f>M31+L31</f>
        <v>3538.1021688681158</v>
      </c>
      <c r="O31" s="60">
        <v>4352.372236707309</v>
      </c>
      <c r="P31" s="59">
        <v>0</v>
      </c>
      <c r="Q31" s="60">
        <f>P31+O31</f>
        <v>4352.372236707309</v>
      </c>
      <c r="R31" s="60">
        <v>5536.029959050831</v>
      </c>
      <c r="S31" s="59">
        <v>0</v>
      </c>
      <c r="T31" s="60">
        <f>S31+R31</f>
        <v>5536.029959050831</v>
      </c>
      <c r="U31" s="60">
        <v>6533.707010201926</v>
      </c>
      <c r="V31" s="59">
        <v>0</v>
      </c>
      <c r="W31" s="60">
        <f>V31+U31</f>
        <v>6533.707010201926</v>
      </c>
      <c r="X31" s="60">
        <v>7224.176422344064</v>
      </c>
      <c r="Y31" s="59">
        <v>0</v>
      </c>
      <c r="Z31" s="60">
        <f>Y31+X31</f>
        <v>7224.176422344064</v>
      </c>
      <c r="AA31" s="24"/>
      <c r="AB31" s="52">
        <v>8.2</v>
      </c>
      <c r="AC31" s="69" t="s">
        <v>28</v>
      </c>
      <c r="AD31" s="52">
        <v>8.2</v>
      </c>
      <c r="AE31" s="49" t="s">
        <v>55</v>
      </c>
      <c r="AF31" s="60">
        <v>8871.462842589672</v>
      </c>
      <c r="AG31" s="59">
        <v>0</v>
      </c>
      <c r="AH31" s="60">
        <f>AG31+AF31</f>
        <v>8871.462842589672</v>
      </c>
      <c r="AI31" s="60">
        <v>10650.307939095226</v>
      </c>
      <c r="AJ31" s="59">
        <v>0</v>
      </c>
      <c r="AK31" s="60">
        <f>AJ31+AI31</f>
        <v>10650.307939095226</v>
      </c>
      <c r="AL31" s="60">
        <v>12027.061330565042</v>
      </c>
      <c r="AM31" s="59">
        <v>0</v>
      </c>
      <c r="AN31" s="60">
        <f>AM31+AL31</f>
        <v>12027.061330565042</v>
      </c>
      <c r="AO31" s="60">
        <v>13815.386862758187</v>
      </c>
      <c r="AP31" s="59">
        <v>0</v>
      </c>
      <c r="AQ31" s="60">
        <f>AP31+AO31</f>
        <v>13815.386862758187</v>
      </c>
      <c r="AR31" s="60">
        <v>16045.109926125848</v>
      </c>
      <c r="AS31" s="59">
        <v>0</v>
      </c>
      <c r="AT31" s="60">
        <f>AS31+AR31</f>
        <v>16045.109926125848</v>
      </c>
      <c r="AU31" s="60">
        <v>16858.68178466406</v>
      </c>
      <c r="AV31" s="59">
        <v>0</v>
      </c>
      <c r="AW31" s="60">
        <f>AV31+AU31</f>
        <v>16858.68178466406</v>
      </c>
      <c r="AX31" s="60"/>
      <c r="AY31" s="52">
        <v>8.2</v>
      </c>
      <c r="AZ31" s="69" t="s">
        <v>28</v>
      </c>
      <c r="BA31" s="52">
        <v>8.2</v>
      </c>
      <c r="BB31" s="49" t="s">
        <v>55</v>
      </c>
      <c r="BC31" s="60">
        <v>20837.870789531047</v>
      </c>
      <c r="BD31" s="59">
        <v>0</v>
      </c>
      <c r="BE31" s="60">
        <f>BD31+BC31</f>
        <v>20837.870789531047</v>
      </c>
      <c r="BF31" s="60">
        <v>24660.643843471003</v>
      </c>
      <c r="BG31" s="59">
        <v>0</v>
      </c>
      <c r="BH31" s="60">
        <f>BG31+BF31</f>
        <v>24660.643843471003</v>
      </c>
      <c r="BI31" s="60">
        <v>29304.96341984727</v>
      </c>
      <c r="BJ31" s="59">
        <v>0</v>
      </c>
      <c r="BK31" s="60">
        <f>BJ31+BI31</f>
        <v>29304.96341984727</v>
      </c>
      <c r="BL31" s="60">
        <v>33815.37109237679</v>
      </c>
      <c r="BM31" s="59">
        <v>0</v>
      </c>
      <c r="BN31" s="60">
        <f>BM31+BL31</f>
        <v>33815.37109237679</v>
      </c>
      <c r="BO31" s="73">
        <v>39163.26404542718</v>
      </c>
      <c r="BP31" s="72">
        <v>0</v>
      </c>
      <c r="BQ31" s="73">
        <f>BP31+BO31</f>
        <v>39163.26404542718</v>
      </c>
      <c r="BR31" s="60">
        <v>39748.14638300114</v>
      </c>
      <c r="BS31" s="59">
        <v>0</v>
      </c>
      <c r="BT31" s="60">
        <f>BS31+BR31</f>
        <v>39748.14638300114</v>
      </c>
      <c r="BU31" s="24"/>
      <c r="BV31" s="52">
        <v>8.2</v>
      </c>
      <c r="BW31" s="69" t="s">
        <v>28</v>
      </c>
      <c r="BX31" s="52">
        <v>8.2</v>
      </c>
      <c r="BY31" s="49" t="s">
        <v>55</v>
      </c>
      <c r="BZ31" s="60">
        <v>42190.27095202135</v>
      </c>
      <c r="CA31" s="59">
        <v>0</v>
      </c>
      <c r="CB31" s="60">
        <f>CA31+BZ31</f>
        <v>42190.27095202135</v>
      </c>
      <c r="CC31" s="60">
        <v>44821.101001746414</v>
      </c>
      <c r="CD31" s="59">
        <v>0</v>
      </c>
      <c r="CE31" s="60">
        <f>CD31+CC31</f>
        <v>44821.101001746414</v>
      </c>
      <c r="CF31" s="60">
        <v>47718.273017430976</v>
      </c>
      <c r="CG31" s="59">
        <v>0</v>
      </c>
      <c r="CH31" s="60">
        <f>CG31+CF31</f>
        <v>47718.273017430976</v>
      </c>
      <c r="CI31" s="60">
        <v>50914.27943692798</v>
      </c>
      <c r="CJ31" s="59">
        <v>0</v>
      </c>
      <c r="CK31" s="60">
        <f>CJ31+CI31</f>
        <v>50914.27943692798</v>
      </c>
      <c r="CL31" s="60">
        <v>54453.83927287969</v>
      </c>
      <c r="CM31" s="59">
        <v>0</v>
      </c>
      <c r="CN31" s="60">
        <f>CM31+CL31</f>
        <v>54453.83927287969</v>
      </c>
      <c r="CO31" s="60"/>
      <c r="CP31" s="52">
        <v>8.2</v>
      </c>
      <c r="CQ31" s="69" t="s">
        <v>28</v>
      </c>
      <c r="CR31" s="21"/>
      <c r="CS31" s="21"/>
      <c r="CT31" s="21"/>
      <c r="CU31" s="21"/>
      <c r="CV31" s="21"/>
      <c r="CW31" s="21"/>
    </row>
    <row r="32" spans="1:101" s="22" customFormat="1" ht="28.5" customHeight="1">
      <c r="A32" s="52"/>
      <c r="B32" s="47" t="s">
        <v>56</v>
      </c>
      <c r="C32" s="60"/>
      <c r="D32" s="59">
        <v>0</v>
      </c>
      <c r="E32" s="60"/>
      <c r="F32" s="60"/>
      <c r="G32" s="59">
        <v>0</v>
      </c>
      <c r="H32" s="60"/>
      <c r="I32" s="60"/>
      <c r="J32" s="59">
        <v>0</v>
      </c>
      <c r="K32" s="60"/>
      <c r="L32" s="60"/>
      <c r="M32" s="59">
        <v>0</v>
      </c>
      <c r="N32" s="60"/>
      <c r="O32" s="60"/>
      <c r="P32" s="59">
        <v>0</v>
      </c>
      <c r="Q32" s="60"/>
      <c r="R32" s="60"/>
      <c r="S32" s="59">
        <v>0</v>
      </c>
      <c r="T32" s="60"/>
      <c r="U32" s="60"/>
      <c r="V32" s="59">
        <v>0</v>
      </c>
      <c r="W32" s="60"/>
      <c r="X32" s="60"/>
      <c r="Y32" s="59">
        <v>0</v>
      </c>
      <c r="Z32" s="60"/>
      <c r="AA32" s="24"/>
      <c r="AB32" s="52"/>
      <c r="AC32" s="69" t="s">
        <v>29</v>
      </c>
      <c r="AD32" s="52"/>
      <c r="AE32" s="47" t="s">
        <v>56</v>
      </c>
      <c r="AF32" s="60"/>
      <c r="AG32" s="59">
        <v>0</v>
      </c>
      <c r="AH32" s="60"/>
      <c r="AI32" s="60"/>
      <c r="AJ32" s="59">
        <v>0</v>
      </c>
      <c r="AK32" s="60"/>
      <c r="AL32" s="60"/>
      <c r="AM32" s="59">
        <v>0</v>
      </c>
      <c r="AN32" s="60"/>
      <c r="AO32" s="60"/>
      <c r="AP32" s="59">
        <v>0</v>
      </c>
      <c r="AQ32" s="60"/>
      <c r="AR32" s="60"/>
      <c r="AS32" s="59">
        <v>0</v>
      </c>
      <c r="AT32" s="60"/>
      <c r="AU32" s="60"/>
      <c r="AV32" s="59">
        <v>0</v>
      </c>
      <c r="AW32" s="60"/>
      <c r="AX32" s="60"/>
      <c r="AY32" s="52"/>
      <c r="AZ32" s="69" t="s">
        <v>29</v>
      </c>
      <c r="BA32" s="52"/>
      <c r="BB32" s="47" t="s">
        <v>56</v>
      </c>
      <c r="BC32" s="60"/>
      <c r="BD32" s="59">
        <v>0</v>
      </c>
      <c r="BE32" s="60"/>
      <c r="BF32" s="60"/>
      <c r="BG32" s="59">
        <v>0</v>
      </c>
      <c r="BH32" s="60"/>
      <c r="BI32" s="60"/>
      <c r="BJ32" s="59">
        <v>0</v>
      </c>
      <c r="BK32" s="60"/>
      <c r="BL32" s="60"/>
      <c r="BM32" s="59">
        <v>0</v>
      </c>
      <c r="BN32" s="60"/>
      <c r="BO32" s="73"/>
      <c r="BP32" s="72">
        <v>0</v>
      </c>
      <c r="BQ32" s="73"/>
      <c r="BR32" s="60"/>
      <c r="BS32" s="59">
        <v>0</v>
      </c>
      <c r="BT32" s="60"/>
      <c r="BU32" s="24"/>
      <c r="BV32" s="52"/>
      <c r="BW32" s="69" t="s">
        <v>29</v>
      </c>
      <c r="BX32" s="52"/>
      <c r="BY32" s="47" t="s">
        <v>56</v>
      </c>
      <c r="BZ32" s="60"/>
      <c r="CA32" s="59">
        <v>0</v>
      </c>
      <c r="CB32" s="60"/>
      <c r="CC32" s="60"/>
      <c r="CD32" s="59">
        <v>0</v>
      </c>
      <c r="CE32" s="60"/>
      <c r="CF32" s="60"/>
      <c r="CG32" s="59">
        <v>0</v>
      </c>
      <c r="CH32" s="60"/>
      <c r="CI32" s="60"/>
      <c r="CJ32" s="59">
        <v>0</v>
      </c>
      <c r="CK32" s="60"/>
      <c r="CL32" s="60"/>
      <c r="CM32" s="59">
        <v>0</v>
      </c>
      <c r="CN32" s="60"/>
      <c r="CO32" s="60"/>
      <c r="CP32" s="52"/>
      <c r="CQ32" s="69" t="s">
        <v>29</v>
      </c>
      <c r="CR32" s="21"/>
      <c r="CS32" s="21"/>
      <c r="CT32" s="21"/>
      <c r="CU32" s="21"/>
      <c r="CV32" s="21"/>
      <c r="CW32" s="21"/>
    </row>
    <row r="33" spans="1:101" s="5" customFormat="1" ht="28.5" customHeight="1">
      <c r="A33" s="51">
        <v>9</v>
      </c>
      <c r="B33" s="46" t="s">
        <v>60</v>
      </c>
      <c r="C33" s="59">
        <f>C35+C36</f>
        <v>51114.31425564692</v>
      </c>
      <c r="D33" s="59">
        <v>593.6844809592566</v>
      </c>
      <c r="E33" s="59">
        <f>D33+C33</f>
        <v>51707.998736606176</v>
      </c>
      <c r="F33" s="59">
        <f>F35+F36</f>
        <v>62299.60554476228</v>
      </c>
      <c r="G33" s="59">
        <v>677.6750498438474</v>
      </c>
      <c r="H33" s="59">
        <f>G33+F33</f>
        <v>62977.28059460613</v>
      </c>
      <c r="I33" s="59">
        <f>I35+I36</f>
        <v>75895.65285249344</v>
      </c>
      <c r="J33" s="59">
        <v>778.7612906566204</v>
      </c>
      <c r="K33" s="59">
        <f>J33+I33</f>
        <v>76674.41414315006</v>
      </c>
      <c r="L33" s="59">
        <f>L35+L36</f>
        <v>88159.64279865139</v>
      </c>
      <c r="M33" s="59">
        <v>830.4945207434686</v>
      </c>
      <c r="N33" s="59">
        <f>M33+L33</f>
        <v>88990.13731939485</v>
      </c>
      <c r="O33" s="59">
        <f>O35+O36</f>
        <v>105996.90854308855</v>
      </c>
      <c r="P33" s="59">
        <v>869.4064860771458</v>
      </c>
      <c r="Q33" s="59">
        <f>P33+O33</f>
        <v>106866.3150291657</v>
      </c>
      <c r="R33" s="59">
        <f>R35+R36</f>
        <v>128088.88884931582</v>
      </c>
      <c r="S33" s="59">
        <v>1031.8327495744252</v>
      </c>
      <c r="T33" s="59">
        <f>S33+R33</f>
        <v>129120.72159889025</v>
      </c>
      <c r="U33" s="59">
        <f>U35+U36</f>
        <v>147178.7010790672</v>
      </c>
      <c r="V33" s="59">
        <v>1155.6208725851563</v>
      </c>
      <c r="W33" s="59">
        <f>V33+U33</f>
        <v>148334.32195165235</v>
      </c>
      <c r="X33" s="59">
        <f>X35+X36</f>
        <v>171768.38029602406</v>
      </c>
      <c r="Y33" s="59">
        <v>1222.244123562139</v>
      </c>
      <c r="Z33" s="59">
        <f>Y33+X33</f>
        <v>172990.6244195862</v>
      </c>
      <c r="AA33" s="23"/>
      <c r="AB33" s="51">
        <v>9</v>
      </c>
      <c r="AC33" s="68" t="s">
        <v>30</v>
      </c>
      <c r="AD33" s="51">
        <v>9</v>
      </c>
      <c r="AE33" s="46" t="s">
        <v>60</v>
      </c>
      <c r="AF33" s="59">
        <f>AF35+AF36</f>
        <v>200699.47968779813</v>
      </c>
      <c r="AG33" s="59">
        <v>1370.843947828833</v>
      </c>
      <c r="AH33" s="59">
        <f>AG33+AF33</f>
        <v>202070.32363562696</v>
      </c>
      <c r="AI33" s="59">
        <f>AI35+AI36</f>
        <v>231836.61973915214</v>
      </c>
      <c r="AJ33" s="59">
        <v>1355.0734690385523</v>
      </c>
      <c r="AK33" s="59">
        <f>AJ33+AI33</f>
        <v>233191.6932081907</v>
      </c>
      <c r="AL33" s="59">
        <f>AL35+AL36</f>
        <v>263801.85546379385</v>
      </c>
      <c r="AM33" s="59">
        <v>1591.2466248078413</v>
      </c>
      <c r="AN33" s="59">
        <f>AM33+AL33</f>
        <v>265393.1020886017</v>
      </c>
      <c r="AO33" s="59">
        <f>AO35+AO36</f>
        <v>311455.3341171202</v>
      </c>
      <c r="AP33" s="59">
        <v>1760.4428575560207</v>
      </c>
      <c r="AQ33" s="59">
        <f>AP33+AO33</f>
        <v>313215.77697467624</v>
      </c>
      <c r="AR33" s="59">
        <f>AR35+AR36</f>
        <v>347621.8786153949</v>
      </c>
      <c r="AS33" s="59">
        <v>2027.6692867269458</v>
      </c>
      <c r="AT33" s="59">
        <f>AS33+AR33</f>
        <v>349649.54790212185</v>
      </c>
      <c r="AU33" s="59">
        <f>AU35+AU36</f>
        <v>390284.11045514717</v>
      </c>
      <c r="AV33" s="59">
        <v>2146.775256019156</v>
      </c>
      <c r="AW33" s="59">
        <f>AV33+AU33</f>
        <v>392430.8857111663</v>
      </c>
      <c r="AX33" s="59"/>
      <c r="AY33" s="51">
        <v>9</v>
      </c>
      <c r="AZ33" s="68" t="s">
        <v>30</v>
      </c>
      <c r="BA33" s="51">
        <v>9</v>
      </c>
      <c r="BB33" s="46" t="s">
        <v>60</v>
      </c>
      <c r="BC33" s="59">
        <f>BC35+BC36</f>
        <v>454374.1467375932</v>
      </c>
      <c r="BD33" s="59">
        <v>2797.6849252289585</v>
      </c>
      <c r="BE33" s="59">
        <f>BD33+BC33</f>
        <v>457171.83166282217</v>
      </c>
      <c r="BF33" s="59">
        <f>BF35+BF36</f>
        <v>529611.6551425316</v>
      </c>
      <c r="BG33" s="59">
        <v>3059.529853479473</v>
      </c>
      <c r="BH33" s="59">
        <f>BG33+BF33</f>
        <v>532671.1849960111</v>
      </c>
      <c r="BI33" s="59">
        <f>BI35+BI36</f>
        <v>603274.8432839257</v>
      </c>
      <c r="BJ33" s="59">
        <v>3219.750362507061</v>
      </c>
      <c r="BK33" s="59">
        <f>BJ33+BI33</f>
        <v>606494.5936464327</v>
      </c>
      <c r="BL33" s="59">
        <f>BL35+BL36</f>
        <v>667586.6300639511</v>
      </c>
      <c r="BM33" s="59">
        <v>3181.513863216884</v>
      </c>
      <c r="BN33" s="59">
        <f>BM33+BL33</f>
        <v>670768.143927168</v>
      </c>
      <c r="BO33" s="72">
        <f>BO35+BO36</f>
        <v>745350.9556556137</v>
      </c>
      <c r="BP33" s="72">
        <v>3687.4687135381155</v>
      </c>
      <c r="BQ33" s="72">
        <f>BP33+BO33</f>
        <v>749038.4243691518</v>
      </c>
      <c r="BR33" s="59">
        <f>BR35+BR36</f>
        <v>812594.9303080509</v>
      </c>
      <c r="BS33" s="59">
        <v>5710.848022257484</v>
      </c>
      <c r="BT33" s="59">
        <f>BS33+BR33</f>
        <v>818305.7783303084</v>
      </c>
      <c r="BU33" s="23"/>
      <c r="BV33" s="51">
        <v>9</v>
      </c>
      <c r="BW33" s="68" t="s">
        <v>30</v>
      </c>
      <c r="BX33" s="51">
        <v>9</v>
      </c>
      <c r="BY33" s="46" t="s">
        <v>60</v>
      </c>
      <c r="BZ33" s="59">
        <f>BZ35+BZ36</f>
        <v>870721.1719446958</v>
      </c>
      <c r="CA33" s="59">
        <v>9508.413160587466</v>
      </c>
      <c r="CB33" s="59">
        <f>CA33+BZ33</f>
        <v>880229.5851052832</v>
      </c>
      <c r="CC33" s="59">
        <f>CC35+CC36</f>
        <v>945833.0576740926</v>
      </c>
      <c r="CD33" s="59">
        <v>11996.108960344362</v>
      </c>
      <c r="CE33" s="59">
        <f>CD33+CC33</f>
        <v>957829.1666344369</v>
      </c>
      <c r="CF33" s="59">
        <f>CF35+CF36</f>
        <v>1023084.2274983476</v>
      </c>
      <c r="CG33" s="59">
        <v>13023.26198617338</v>
      </c>
      <c r="CH33" s="59">
        <f>CG33+CF33</f>
        <v>1036107.489484521</v>
      </c>
      <c r="CI33" s="59">
        <f>CI35+CI36</f>
        <v>1120110.4896154993</v>
      </c>
      <c r="CJ33" s="59">
        <v>14471.682272578808</v>
      </c>
      <c r="CK33" s="59">
        <f>CJ33+CI33</f>
        <v>1134582.171888078</v>
      </c>
      <c r="CL33" s="59">
        <f>CL35+CL36</f>
        <v>1259200.0488746348</v>
      </c>
      <c r="CM33" s="59">
        <v>17863</v>
      </c>
      <c r="CN33" s="59">
        <f>CM33+CL33</f>
        <v>1277063.0488746348</v>
      </c>
      <c r="CO33" s="59"/>
      <c r="CP33" s="51">
        <v>9</v>
      </c>
      <c r="CQ33" s="68" t="s">
        <v>30</v>
      </c>
      <c r="CR33" s="6"/>
      <c r="CS33" s="6"/>
      <c r="CT33" s="6"/>
      <c r="CU33" s="6"/>
      <c r="CV33" s="6"/>
      <c r="CW33" s="6"/>
    </row>
    <row r="34" spans="1:101" s="22" customFormat="1" ht="28.5" customHeight="1">
      <c r="A34" s="51"/>
      <c r="B34" s="41" t="s">
        <v>59</v>
      </c>
      <c r="C34" s="60"/>
      <c r="D34" s="59">
        <v>0</v>
      </c>
      <c r="E34" s="60"/>
      <c r="F34" s="60"/>
      <c r="G34" s="59">
        <v>0</v>
      </c>
      <c r="H34" s="60"/>
      <c r="I34" s="60"/>
      <c r="J34" s="59">
        <v>0</v>
      </c>
      <c r="K34" s="60"/>
      <c r="L34" s="60"/>
      <c r="M34" s="59">
        <v>0</v>
      </c>
      <c r="N34" s="60"/>
      <c r="O34" s="60"/>
      <c r="P34" s="59">
        <v>0</v>
      </c>
      <c r="Q34" s="60"/>
      <c r="R34" s="60"/>
      <c r="S34" s="59">
        <v>0</v>
      </c>
      <c r="T34" s="60"/>
      <c r="U34" s="60"/>
      <c r="V34" s="59">
        <v>0</v>
      </c>
      <c r="W34" s="60"/>
      <c r="X34" s="60"/>
      <c r="Y34" s="59">
        <v>0</v>
      </c>
      <c r="Z34" s="60"/>
      <c r="AA34" s="24"/>
      <c r="AB34" s="51"/>
      <c r="AC34" s="68" t="s">
        <v>31</v>
      </c>
      <c r="AD34" s="51"/>
      <c r="AE34" s="41" t="s">
        <v>59</v>
      </c>
      <c r="AF34" s="60"/>
      <c r="AG34" s="59">
        <v>0</v>
      </c>
      <c r="AH34" s="60"/>
      <c r="AI34" s="60"/>
      <c r="AJ34" s="59">
        <v>0</v>
      </c>
      <c r="AK34" s="60"/>
      <c r="AL34" s="60"/>
      <c r="AM34" s="59">
        <v>0</v>
      </c>
      <c r="AN34" s="60"/>
      <c r="AO34" s="60"/>
      <c r="AP34" s="59">
        <v>0</v>
      </c>
      <c r="AQ34" s="60"/>
      <c r="AR34" s="60"/>
      <c r="AS34" s="59">
        <v>0</v>
      </c>
      <c r="AT34" s="60"/>
      <c r="AU34" s="60"/>
      <c r="AV34" s="59">
        <v>0</v>
      </c>
      <c r="AW34" s="60"/>
      <c r="AX34" s="60"/>
      <c r="AY34" s="51"/>
      <c r="AZ34" s="68" t="s">
        <v>31</v>
      </c>
      <c r="BA34" s="51"/>
      <c r="BB34" s="41" t="s">
        <v>59</v>
      </c>
      <c r="BC34" s="60"/>
      <c r="BD34" s="59">
        <v>0</v>
      </c>
      <c r="BE34" s="60"/>
      <c r="BF34" s="60"/>
      <c r="BG34" s="59">
        <v>0</v>
      </c>
      <c r="BH34" s="60"/>
      <c r="BI34" s="60"/>
      <c r="BJ34" s="59">
        <v>0</v>
      </c>
      <c r="BK34" s="60"/>
      <c r="BL34" s="60"/>
      <c r="BM34" s="59">
        <v>0</v>
      </c>
      <c r="BN34" s="60"/>
      <c r="BO34" s="73"/>
      <c r="BP34" s="72">
        <v>0</v>
      </c>
      <c r="BQ34" s="73"/>
      <c r="BR34" s="60"/>
      <c r="BS34" s="59">
        <v>0</v>
      </c>
      <c r="BT34" s="60"/>
      <c r="BU34" s="24"/>
      <c r="BV34" s="51"/>
      <c r="BW34" s="68" t="s">
        <v>31</v>
      </c>
      <c r="BX34" s="51"/>
      <c r="BY34" s="41" t="s">
        <v>59</v>
      </c>
      <c r="BZ34" s="60"/>
      <c r="CA34" s="59">
        <v>0</v>
      </c>
      <c r="CB34" s="60"/>
      <c r="CC34" s="60"/>
      <c r="CD34" s="59">
        <v>0</v>
      </c>
      <c r="CE34" s="60"/>
      <c r="CF34" s="60"/>
      <c r="CG34" s="59">
        <v>0</v>
      </c>
      <c r="CH34" s="60"/>
      <c r="CI34" s="60"/>
      <c r="CJ34" s="59">
        <v>0</v>
      </c>
      <c r="CK34" s="60"/>
      <c r="CL34" s="60"/>
      <c r="CM34" s="59">
        <v>0</v>
      </c>
      <c r="CN34" s="60"/>
      <c r="CO34" s="60"/>
      <c r="CP34" s="51"/>
      <c r="CQ34" s="68" t="s">
        <v>31</v>
      </c>
      <c r="CR34" s="21"/>
      <c r="CS34" s="21"/>
      <c r="CT34" s="21"/>
      <c r="CU34" s="21"/>
      <c r="CV34" s="21"/>
      <c r="CW34" s="21"/>
    </row>
    <row r="35" spans="1:101" s="22" customFormat="1" ht="28.5" customHeight="1">
      <c r="A35" s="52">
        <v>9.1</v>
      </c>
      <c r="B35" s="47" t="s">
        <v>57</v>
      </c>
      <c r="C35" s="60">
        <v>46643.83434834222</v>
      </c>
      <c r="D35" s="59">
        <v>470.65437551282884</v>
      </c>
      <c r="E35" s="60">
        <f>D35+C35</f>
        <v>47114.48872385505</v>
      </c>
      <c r="F35" s="60">
        <v>57030.86105072484</v>
      </c>
      <c r="G35" s="59">
        <v>526.0920303208303</v>
      </c>
      <c r="H35" s="60">
        <f>G35+F35</f>
        <v>57556.95308104567</v>
      </c>
      <c r="I35" s="60">
        <v>69671.80235729767</v>
      </c>
      <c r="J35" s="59">
        <v>592.8434922325056</v>
      </c>
      <c r="K35" s="60">
        <f>J35+I35</f>
        <v>70264.64584953018</v>
      </c>
      <c r="L35" s="60">
        <v>81019.17818843703</v>
      </c>
      <c r="M35" s="59">
        <v>647.1497663301395</v>
      </c>
      <c r="N35" s="60">
        <f>M35+L35</f>
        <v>81666.32795476717</v>
      </c>
      <c r="O35" s="60">
        <v>97361.65704518682</v>
      </c>
      <c r="P35" s="59">
        <v>730.8719388973253</v>
      </c>
      <c r="Q35" s="60">
        <f>P35+O35</f>
        <v>98092.52898408414</v>
      </c>
      <c r="R35" s="60">
        <v>117337.36246224088</v>
      </c>
      <c r="S35" s="59">
        <v>872.2945276932476</v>
      </c>
      <c r="T35" s="60">
        <f>S35+R35</f>
        <v>118209.65698993413</v>
      </c>
      <c r="U35" s="60">
        <v>134989.98020682443</v>
      </c>
      <c r="V35" s="59">
        <v>977.5129337574135</v>
      </c>
      <c r="W35" s="60">
        <f>V35+U35</f>
        <v>135967.49314058185</v>
      </c>
      <c r="X35" s="60">
        <v>157703.4145200269</v>
      </c>
      <c r="Y35" s="59">
        <v>1018.2426393306392</v>
      </c>
      <c r="Z35" s="60">
        <f>Y35+X35</f>
        <v>158721.65715935756</v>
      </c>
      <c r="AA35" s="24"/>
      <c r="AB35" s="52">
        <v>9.1</v>
      </c>
      <c r="AC35" s="69" t="s">
        <v>23</v>
      </c>
      <c r="AD35" s="52">
        <v>9.1</v>
      </c>
      <c r="AE35" s="47" t="s">
        <v>57</v>
      </c>
      <c r="AF35" s="60">
        <v>183861.409881867</v>
      </c>
      <c r="AG35" s="59">
        <v>1116.672761132601</v>
      </c>
      <c r="AH35" s="60">
        <f>AG35+AF35</f>
        <v>184978.0826429996</v>
      </c>
      <c r="AI35" s="60">
        <v>211956.52168074422</v>
      </c>
      <c r="AJ35" s="59">
        <v>1061.2351063245994</v>
      </c>
      <c r="AK35" s="60">
        <f>AJ35+AI35</f>
        <v>213017.75678706882</v>
      </c>
      <c r="AL35" s="60">
        <v>241070.3855061316</v>
      </c>
      <c r="AM35" s="59">
        <v>1266.015014901095</v>
      </c>
      <c r="AN35" s="60">
        <f>AM35+AL35</f>
        <v>242336.4005210327</v>
      </c>
      <c r="AO35" s="60">
        <v>284733.4218587446</v>
      </c>
      <c r="AP35" s="59">
        <v>1417.620030090323</v>
      </c>
      <c r="AQ35" s="60">
        <f>AP35+AO35</f>
        <v>286151.0418888349</v>
      </c>
      <c r="AR35" s="60">
        <v>317459.8723957426</v>
      </c>
      <c r="AS35" s="59">
        <v>1639.3706493223292</v>
      </c>
      <c r="AT35" s="60">
        <f>AS35+AR35</f>
        <v>319099.24304506497</v>
      </c>
      <c r="AU35" s="60">
        <v>357311.3047026068</v>
      </c>
      <c r="AV35" s="59">
        <v>1779.6618574078836</v>
      </c>
      <c r="AW35" s="60">
        <f>AV35+AU35</f>
        <v>359090.9665600147</v>
      </c>
      <c r="AX35" s="60"/>
      <c r="AY35" s="52">
        <v>9.1</v>
      </c>
      <c r="AZ35" s="69" t="s">
        <v>23</v>
      </c>
      <c r="BA35" s="52">
        <v>9.1</v>
      </c>
      <c r="BB35" s="47" t="s">
        <v>57</v>
      </c>
      <c r="BC35" s="60">
        <v>415013.40264624765</v>
      </c>
      <c r="BD35" s="59">
        <v>2337.4325476190006</v>
      </c>
      <c r="BE35" s="60">
        <f>BD35+BC35</f>
        <v>417350.83519386663</v>
      </c>
      <c r="BF35" s="60">
        <v>483996.13171963394</v>
      </c>
      <c r="BG35" s="59">
        <v>2559.1831668510063</v>
      </c>
      <c r="BH35" s="60">
        <f>BG35+BF35</f>
        <v>486555.31488648494</v>
      </c>
      <c r="BI35" s="60">
        <v>549779.6987868471</v>
      </c>
      <c r="BJ35" s="59">
        <v>2730.0216541164805</v>
      </c>
      <c r="BK35" s="60">
        <f>BJ35+BI35</f>
        <v>552509.7204409635</v>
      </c>
      <c r="BL35" s="60">
        <v>606602.634332863</v>
      </c>
      <c r="BM35" s="59">
        <v>2670.0584764670098</v>
      </c>
      <c r="BN35" s="60">
        <f>BM35+BL35</f>
        <v>609272.6928093301</v>
      </c>
      <c r="BO35" s="73">
        <v>677002.0347706148</v>
      </c>
      <c r="BP35" s="72">
        <v>3153.1580397938797</v>
      </c>
      <c r="BQ35" s="73">
        <f>BP35+BO35</f>
        <v>680155.1928104087</v>
      </c>
      <c r="BR35" s="60">
        <v>739168.362939187</v>
      </c>
      <c r="BS35" s="59">
        <v>4849.097724634577</v>
      </c>
      <c r="BT35" s="60">
        <f>BS35+BR35</f>
        <v>744017.4606638215</v>
      </c>
      <c r="BU35" s="24"/>
      <c r="BV35" s="52">
        <v>9.1</v>
      </c>
      <c r="BW35" s="69" t="s">
        <v>23</v>
      </c>
      <c r="BX35" s="52">
        <v>9.1</v>
      </c>
      <c r="BY35" s="47" t="s">
        <v>57</v>
      </c>
      <c r="BZ35" s="60">
        <v>791126.5194407168</v>
      </c>
      <c r="CA35" s="59">
        <v>8837.21472867958</v>
      </c>
      <c r="CB35" s="60">
        <f>CA35+BZ35</f>
        <v>799963.7341693965</v>
      </c>
      <c r="CC35" s="60">
        <v>859158.3477452367</v>
      </c>
      <c r="CD35" s="59">
        <v>11277.602920942012</v>
      </c>
      <c r="CE35" s="60">
        <f>CD35+CC35</f>
        <v>870435.9506661787</v>
      </c>
      <c r="CF35" s="60">
        <v>928304.1035997553</v>
      </c>
      <c r="CG35" s="59">
        <v>12218.911671967671</v>
      </c>
      <c r="CH35" s="60">
        <f>CG35+CF35</f>
        <v>940523.015271723</v>
      </c>
      <c r="CI35" s="60">
        <v>1016096.8263966813</v>
      </c>
      <c r="CJ35" s="59">
        <v>13788.136717247222</v>
      </c>
      <c r="CK35" s="60">
        <f>CJ35+CI35</f>
        <v>1029884.9631139284</v>
      </c>
      <c r="CL35" s="60">
        <v>1142400.678746553</v>
      </c>
      <c r="CM35" s="59">
        <v>16978</v>
      </c>
      <c r="CN35" s="60">
        <f>CM35+CL35</f>
        <v>1159378.678746553</v>
      </c>
      <c r="CO35" s="60"/>
      <c r="CP35" s="52">
        <v>9.1</v>
      </c>
      <c r="CQ35" s="69" t="s">
        <v>23</v>
      </c>
      <c r="CR35" s="21"/>
      <c r="CS35" s="21"/>
      <c r="CT35" s="21"/>
      <c r="CU35" s="21"/>
      <c r="CV35" s="21"/>
      <c r="CW35" s="21"/>
    </row>
    <row r="36" spans="1:101" s="22" customFormat="1" ht="28.5" customHeight="1">
      <c r="A36" s="52">
        <v>9.2</v>
      </c>
      <c r="B36" s="48" t="s">
        <v>58</v>
      </c>
      <c r="C36" s="60">
        <v>4470.479907304699</v>
      </c>
      <c r="D36" s="59">
        <v>123.03010544642774</v>
      </c>
      <c r="E36" s="60">
        <f>D36+C36</f>
        <v>4593.510012751127</v>
      </c>
      <c r="F36" s="60">
        <v>5268.744494037438</v>
      </c>
      <c r="G36" s="59">
        <v>151.58301952301716</v>
      </c>
      <c r="H36" s="60">
        <f>G36+F36</f>
        <v>5420.327513560455</v>
      </c>
      <c r="I36" s="60">
        <v>6223.850495195771</v>
      </c>
      <c r="J36" s="59">
        <v>185.91779842411486</v>
      </c>
      <c r="K36" s="60">
        <f>J36+I36</f>
        <v>6409.768293619886</v>
      </c>
      <c r="L36" s="60">
        <v>7140.464610214367</v>
      </c>
      <c r="M36" s="59">
        <v>183.344754413329</v>
      </c>
      <c r="N36" s="60">
        <f>M36+L36</f>
        <v>7323.809364627696</v>
      </c>
      <c r="O36" s="60">
        <v>8635.251497901727</v>
      </c>
      <c r="P36" s="59">
        <v>138.53454717982046</v>
      </c>
      <c r="Q36" s="60">
        <f>P36+O36</f>
        <v>8773.786045081548</v>
      </c>
      <c r="R36" s="60">
        <v>10751.526387074939</v>
      </c>
      <c r="S36" s="59">
        <v>159.53822188117763</v>
      </c>
      <c r="T36" s="60">
        <f>S36+R36</f>
        <v>10911.064608956116</v>
      </c>
      <c r="U36" s="60">
        <v>12188.720872242759</v>
      </c>
      <c r="V36" s="59">
        <v>178.1079388277428</v>
      </c>
      <c r="W36" s="60">
        <f>V36+U36</f>
        <v>12366.828811070502</v>
      </c>
      <c r="X36" s="60">
        <v>14064.965775997138</v>
      </c>
      <c r="Y36" s="59">
        <v>204.00148423149986</v>
      </c>
      <c r="Z36" s="60">
        <f>Y36+X36</f>
        <v>14268.967260228637</v>
      </c>
      <c r="AA36" s="24"/>
      <c r="AB36" s="52">
        <v>9.2</v>
      </c>
      <c r="AC36" s="69" t="s">
        <v>24</v>
      </c>
      <c r="AD36" s="52">
        <v>9.2</v>
      </c>
      <c r="AE36" s="48" t="s">
        <v>58</v>
      </c>
      <c r="AF36" s="60">
        <v>16838.069805931136</v>
      </c>
      <c r="AG36" s="59">
        <v>254.171186696232</v>
      </c>
      <c r="AH36" s="60">
        <f>AG36+AF36</f>
        <v>17092.24099262737</v>
      </c>
      <c r="AI36" s="60">
        <v>19880.098058407933</v>
      </c>
      <c r="AJ36" s="59">
        <v>293.83836271395285</v>
      </c>
      <c r="AK36" s="60">
        <f>AJ36+AI36</f>
        <v>20173.936421121885</v>
      </c>
      <c r="AL36" s="60">
        <v>22731.469957662222</v>
      </c>
      <c r="AM36" s="59">
        <v>325.23160990674637</v>
      </c>
      <c r="AN36" s="60">
        <f>AM36+AL36</f>
        <v>23056.70156756897</v>
      </c>
      <c r="AO36" s="60">
        <v>26721.9122583756</v>
      </c>
      <c r="AP36" s="59">
        <v>342.8228274656976</v>
      </c>
      <c r="AQ36" s="60">
        <f>AP36+AO36</f>
        <v>27064.735085841297</v>
      </c>
      <c r="AR36" s="60">
        <v>30162.006219652234</v>
      </c>
      <c r="AS36" s="59">
        <v>388.29863740461656</v>
      </c>
      <c r="AT36" s="60">
        <f>AS36+AR36</f>
        <v>30550.30485705685</v>
      </c>
      <c r="AU36" s="60">
        <v>32972.80575254035</v>
      </c>
      <c r="AV36" s="59">
        <v>367.1133986112726</v>
      </c>
      <c r="AW36" s="60">
        <f>AV36+AU36</f>
        <v>33339.91915115162</v>
      </c>
      <c r="AX36" s="60"/>
      <c r="AY36" s="52">
        <v>9.2</v>
      </c>
      <c r="AZ36" s="69" t="s">
        <v>24</v>
      </c>
      <c r="BA36" s="52">
        <v>9.2</v>
      </c>
      <c r="BB36" s="48" t="s">
        <v>58</v>
      </c>
      <c r="BC36" s="60">
        <v>39360.74409134556</v>
      </c>
      <c r="BD36" s="59">
        <v>460.2523776099577</v>
      </c>
      <c r="BE36" s="60">
        <f>BD36+BC36</f>
        <v>39820.99646895551</v>
      </c>
      <c r="BF36" s="60">
        <v>45615.52342289769</v>
      </c>
      <c r="BG36" s="59">
        <v>500.3466866284664</v>
      </c>
      <c r="BH36" s="60">
        <f>BG36+BF36</f>
        <v>46115.87010952616</v>
      </c>
      <c r="BI36" s="60">
        <v>53495.14449707857</v>
      </c>
      <c r="BJ36" s="59">
        <v>489.72870839058044</v>
      </c>
      <c r="BK36" s="60">
        <f>BJ36+BI36</f>
        <v>53984.87320546915</v>
      </c>
      <c r="BL36" s="60">
        <v>60983.9957310881</v>
      </c>
      <c r="BM36" s="59">
        <v>511.4553867498743</v>
      </c>
      <c r="BN36" s="60">
        <f>BM36+BL36</f>
        <v>61495.451117837976</v>
      </c>
      <c r="BO36" s="73">
        <v>68348.92088499886</v>
      </c>
      <c r="BP36" s="72">
        <v>534.3106737442359</v>
      </c>
      <c r="BQ36" s="73">
        <f>BP36+BO36</f>
        <v>68883.23155874311</v>
      </c>
      <c r="BR36" s="60">
        <v>73426.56736886395</v>
      </c>
      <c r="BS36" s="59">
        <v>861.7502976229072</v>
      </c>
      <c r="BT36" s="60">
        <f>BS36+BR36</f>
        <v>74288.31766648685</v>
      </c>
      <c r="BU36" s="24"/>
      <c r="BV36" s="52">
        <v>9.2</v>
      </c>
      <c r="BW36" s="69" t="s">
        <v>24</v>
      </c>
      <c r="BX36" s="52">
        <v>9.2</v>
      </c>
      <c r="BY36" s="48" t="s">
        <v>58</v>
      </c>
      <c r="BZ36" s="60">
        <v>79594.65250397888</v>
      </c>
      <c r="CA36" s="59">
        <v>671.198431907886</v>
      </c>
      <c r="CB36" s="60">
        <f>CA36+BZ36</f>
        <v>80265.85093588677</v>
      </c>
      <c r="CC36" s="60">
        <v>86674.70992885585</v>
      </c>
      <c r="CD36" s="59">
        <v>718.5060394023493</v>
      </c>
      <c r="CE36" s="60">
        <f>CD36+CC36</f>
        <v>87393.2159682582</v>
      </c>
      <c r="CF36" s="60">
        <v>94780.12389859231</v>
      </c>
      <c r="CG36" s="59">
        <v>804.3503142057081</v>
      </c>
      <c r="CH36" s="60">
        <f>CG36+CF36</f>
        <v>95584.47421279801</v>
      </c>
      <c r="CI36" s="60">
        <v>104013.66321881812</v>
      </c>
      <c r="CJ36" s="59">
        <v>683.5455553315863</v>
      </c>
      <c r="CK36" s="60">
        <f>CJ36+CI36</f>
        <v>104697.20877414971</v>
      </c>
      <c r="CL36" s="60">
        <v>116799.37012808178</v>
      </c>
      <c r="CM36" s="59">
        <v>885</v>
      </c>
      <c r="CN36" s="60">
        <f>CM36+CL36</f>
        <v>117684.37012808178</v>
      </c>
      <c r="CO36" s="60"/>
      <c r="CP36" s="52">
        <v>9.2</v>
      </c>
      <c r="CQ36" s="69" t="s">
        <v>24</v>
      </c>
      <c r="CR36" s="21"/>
      <c r="CS36" s="21"/>
      <c r="CT36" s="21"/>
      <c r="CU36" s="21"/>
      <c r="CV36" s="21"/>
      <c r="CW36" s="21"/>
    </row>
    <row r="37" spans="1:95" s="20" customFormat="1" ht="28.5" customHeight="1">
      <c r="A37" s="53">
        <v>10</v>
      </c>
      <c r="B37" s="50" t="s">
        <v>78</v>
      </c>
      <c r="C37" s="61">
        <f>C10+C14+C15+C18+C19+C20+C23+C28+C33</f>
        <v>152559.69309349198</v>
      </c>
      <c r="D37" s="61">
        <v>15664.684480959257</v>
      </c>
      <c r="E37" s="61">
        <f>E10+E14+E15+E18+E19+E20+E23+E28+E33</f>
        <v>168224.37757445124</v>
      </c>
      <c r="F37" s="61">
        <f>F10+F14+F15+F18+F19+F20+F23+F28+F33</f>
        <v>184089.64736578637</v>
      </c>
      <c r="G37" s="61">
        <v>18816.67504984385</v>
      </c>
      <c r="H37" s="61">
        <f>H10+H14+H15+H18+H19+H20+H23+H28+H33</f>
        <v>202906.32241563022</v>
      </c>
      <c r="I37" s="61">
        <f>I10+I14+I15+I18+I19+I20+I23+I28+I33</f>
        <v>220917.49464303255</v>
      </c>
      <c r="J37" s="61">
        <v>20703.76129065662</v>
      </c>
      <c r="K37" s="61">
        <f>K10+K14+K15+K18+K19+K20+K23+K28+K33</f>
        <v>241621.2559336892</v>
      </c>
      <c r="L37" s="61">
        <f>L10+L14+L15+L18+L19+L20+L23+L28+L33</f>
        <v>254295.98230866625</v>
      </c>
      <c r="M37" s="61">
        <v>22283.49452074347</v>
      </c>
      <c r="N37" s="61">
        <f>N10+N14+N15+N18+N19+N20+N23+N28+N33</f>
        <v>276579.4768294097</v>
      </c>
      <c r="O37" s="61">
        <f>O10+O14+O15+O18+O19+O20+O23+O28+O33</f>
        <v>302799.14736359235</v>
      </c>
      <c r="P37" s="61">
        <v>25419.406486077147</v>
      </c>
      <c r="Q37" s="61">
        <f>Q10+Q14+Q15+Q18+Q19+Q20+Q23+Q28+Q33</f>
        <v>328218.5538496695</v>
      </c>
      <c r="R37" s="61">
        <f>R10+R14+R15+R18+R19+R20+R23+R28+R33</f>
        <v>367372.7592605242</v>
      </c>
      <c r="S37" s="61">
        <v>28812.832749574423</v>
      </c>
      <c r="T37" s="61">
        <f>T10+T14+T15+T18+T19+T20+T23+T28+T33</f>
        <v>396185.5920100987</v>
      </c>
      <c r="U37" s="61">
        <f>U10+U14+U15+U18+U19+U20+U23+U28+U33</f>
        <v>415653.6392799216</v>
      </c>
      <c r="V37" s="61">
        <v>30988.620872585157</v>
      </c>
      <c r="W37" s="61">
        <f>W10+W14+W15+W18+W19+W20+W23+W28+W33</f>
        <v>446642.2601525068</v>
      </c>
      <c r="X37" s="61">
        <f>X10+X14+X15+X18+X19+X20+X23+X28+X33</f>
        <v>481752.11166771397</v>
      </c>
      <c r="Y37" s="61">
        <v>31513.244123562137</v>
      </c>
      <c r="Z37" s="61">
        <f>Z10+Z14+Z15+Z18+Z19+Z20+Z23+Z28+Z33</f>
        <v>513265.35579127615</v>
      </c>
      <c r="AA37" s="25"/>
      <c r="AB37" s="53">
        <v>10</v>
      </c>
      <c r="AC37" s="70" t="s">
        <v>25</v>
      </c>
      <c r="AD37" s="53">
        <v>10</v>
      </c>
      <c r="AE37" s="50" t="s">
        <v>78</v>
      </c>
      <c r="AF37" s="61">
        <f>AF10+AF14+AF15+AF18+AF19+AF20+AF23+AF28+AF33</f>
        <v>567827.8894994413</v>
      </c>
      <c r="AG37" s="61">
        <v>33848.843947828835</v>
      </c>
      <c r="AH37" s="61">
        <f>AH10+AH14+AH15+AH18+AH19+AH20+AH23+AH28+AH33</f>
        <v>601676.73344727</v>
      </c>
      <c r="AI37" s="61">
        <f>AI10+AI14+AI15+AI18+AI19+AI20+AI23+AI28+AI33</f>
        <v>661818.2074699269</v>
      </c>
      <c r="AJ37" s="61">
        <v>38598.07346903855</v>
      </c>
      <c r="AK37" s="61">
        <f>AK10+AK14+AK15+AK18+AK19+AK20+AK23+AK28+AK33</f>
        <v>700416.2809389655</v>
      </c>
      <c r="AL37" s="61">
        <f>AL10+AL14+AL15+AL18+AL19+AL20+AL23+AL28+AL33</f>
        <v>755467.1477772195</v>
      </c>
      <c r="AM37" s="61">
        <v>44105.24662480784</v>
      </c>
      <c r="AN37" s="61">
        <f>AN10+AN14+AN15+AN18+AN19+AN20+AN23+AN28+AN33</f>
        <v>799572.3944020275</v>
      </c>
      <c r="AO37" s="61">
        <f>AO10+AO14+AO15+AO18+AO19+AO20+AO23+AO28+AO33</f>
        <v>898711.2790149271</v>
      </c>
      <c r="AP37" s="61">
        <v>47380.44285755602</v>
      </c>
      <c r="AQ37" s="61">
        <f>AQ10+AQ14+AQ15+AQ18+AQ19+AQ20+AQ23+AQ28+AQ33</f>
        <v>946091.7218724831</v>
      </c>
      <c r="AR37" s="61">
        <f>AR10+AR14+AR15+AR18+AR19+AR20+AR23+AR28+AR33</f>
        <v>1004550.9352466743</v>
      </c>
      <c r="AS37" s="61">
        <v>55099.669286726945</v>
      </c>
      <c r="AT37" s="61">
        <f>AT10+AT14+AT15+AT18+AT19+AT20+AT23+AT28+AT33</f>
        <v>1059650.6045334013</v>
      </c>
      <c r="AU37" s="61">
        <f>AU10+AU14+AU15+AU18+AU19+AU20+AU23+AU28+AU33</f>
        <v>1117284.4390148479</v>
      </c>
      <c r="AV37" s="61">
        <v>61488.77525601916</v>
      </c>
      <c r="AW37" s="61">
        <f>AW10+AW14+AW15+AW18+AW19+AW20+AW23+AW28+AW33</f>
        <v>1178773.214270867</v>
      </c>
      <c r="AX37" s="61"/>
      <c r="AY37" s="53">
        <v>10</v>
      </c>
      <c r="AZ37" s="70" t="s">
        <v>25</v>
      </c>
      <c r="BA37" s="53">
        <v>10</v>
      </c>
      <c r="BB37" s="50" t="s">
        <v>78</v>
      </c>
      <c r="BC37" s="61">
        <f>BC10+BC14+BC15+BC18+BC19+BC20+BC23+BC28+BC33</f>
        <v>1306559.7666099616</v>
      </c>
      <c r="BD37" s="61">
        <v>67512.68492522895</v>
      </c>
      <c r="BE37" s="61">
        <f>BE10+BE14+BE15+BE18+BE19+BE20+BE23+BE28+BE33</f>
        <v>1374072.4515351905</v>
      </c>
      <c r="BF37" s="61">
        <f>BF10+BF14+BF15+BF18+BF19+BF20+BF23+BF28+BF33</f>
        <v>1505113.6395639824</v>
      </c>
      <c r="BG37" s="61">
        <v>71702.52985347947</v>
      </c>
      <c r="BH37" s="61">
        <f>BH10+BH14+BH15+BH18+BH19+BH20+BH23+BH28+BH33</f>
        <v>1576816.1694174618</v>
      </c>
      <c r="BI37" s="61">
        <f>BI10+BI14+BI15+BI18+BI19+BI20+BI23+BI28+BI33</f>
        <v>1718791.2271678178</v>
      </c>
      <c r="BJ37" s="61">
        <v>76285.75036250707</v>
      </c>
      <c r="BK37" s="61">
        <f>BK10+BK14+BK15+BK18+BK19+BK20+BK23+BK28+BK33</f>
        <v>1795076.9775303248</v>
      </c>
      <c r="BL37" s="61">
        <f>BL10+BL14+BL15+BL18+BL19+BL20+BL23+BL28+BL33</f>
        <v>1903823.475588624</v>
      </c>
      <c r="BM37" s="61">
        <v>82096.51386321688</v>
      </c>
      <c r="BN37" s="61">
        <f>BN10+BN14+BN15+BN18+BN19+BN20+BN23+BN28+BN33</f>
        <v>1985919.9894518405</v>
      </c>
      <c r="BO37" s="74">
        <f>BO10+BO14+BO15+BO18+BO19+BO20+BO23+BO28+BO33</f>
        <v>2074886.6874815682</v>
      </c>
      <c r="BP37" s="74">
        <v>87818.46871353811</v>
      </c>
      <c r="BQ37" s="74">
        <f>BQ10+BQ14+BQ15+BQ18+BQ19+BQ20+BQ23+BQ28+BQ33</f>
        <v>2162705.1561951065</v>
      </c>
      <c r="BR37" s="61">
        <f>BR10+BR14+BR15+BR18+BR19+BR20+BR23+BR28+BR33</f>
        <v>2243011.9247691035</v>
      </c>
      <c r="BS37" s="61">
        <v>105741.84802225749</v>
      </c>
      <c r="BT37" s="61">
        <f>BT10+BT14+BT15+BT18+BT19+BT20+BT23+BT28+BT33</f>
        <v>2348753.7727913605</v>
      </c>
      <c r="BU37" s="25"/>
      <c r="BV37" s="53">
        <v>10</v>
      </c>
      <c r="BW37" s="70" t="s">
        <v>25</v>
      </c>
      <c r="BX37" s="53">
        <v>10</v>
      </c>
      <c r="BY37" s="50" t="s">
        <v>78</v>
      </c>
      <c r="BZ37" s="61">
        <f>BZ10+BZ14+BZ15+BZ18+BZ19+BZ20+BZ23+BZ28+BZ33</f>
        <v>2381319.46268312</v>
      </c>
      <c r="CA37" s="61">
        <v>121824.41316058747</v>
      </c>
      <c r="CB37" s="61">
        <f>CB10+CB14+CB15+CB18+CB19+CB20+CB23+CB28+CB33</f>
        <v>2503143.8758437075</v>
      </c>
      <c r="CC37" s="61">
        <f>CC10+CC14+CC15+CC18+CC19+CC20+CC23+CC28+CC33</f>
        <v>2554591.036935921</v>
      </c>
      <c r="CD37" s="61">
        <v>134541.10896034437</v>
      </c>
      <c r="CE37" s="61">
        <f>CE10+CE14+CE15+CE18+CE19+CE20+CE23+CE28+CE33</f>
        <v>2689132.1458962653</v>
      </c>
      <c r="CF37" s="61">
        <f>CF10+CF14+CF15+CF18+CF19+CF20+CF23+CF28+CF33</f>
        <v>2690817.171214402</v>
      </c>
      <c r="CG37" s="61">
        <v>133372.26198617337</v>
      </c>
      <c r="CH37" s="61">
        <f>CH10+CH14+CH15+CH18+CH19+CH20+CH23+CH28+CH33</f>
        <v>2824189.4332005754</v>
      </c>
      <c r="CI37" s="61">
        <f>CI10+CI14+CI15+CI18+CI19+CI20+CI23+CI28+CI33</f>
        <v>2910477.2787605077</v>
      </c>
      <c r="CJ37" s="61">
        <v>131529.68227257882</v>
      </c>
      <c r="CK37" s="61">
        <f>CK10+CK14+CK15+CK18+CK19+CK20+CK23+CK28+CK33</f>
        <v>3042006.9610330863</v>
      </c>
      <c r="CL37" s="61">
        <f>CL10+CL14+CL15+CL18+CL19+CL20+CL23+CL28+CL33</f>
        <v>3210526.7023649258</v>
      </c>
      <c r="CM37" s="61">
        <v>183537</v>
      </c>
      <c r="CN37" s="61">
        <f>CN10+CN14+CN15+CN18+CN19+CN20+CN23+CN28+CN33</f>
        <v>3394063.7023649258</v>
      </c>
      <c r="CO37" s="61"/>
      <c r="CP37" s="53">
        <v>10</v>
      </c>
      <c r="CQ37" s="70" t="s">
        <v>25</v>
      </c>
    </row>
    <row r="38" spans="1:95" s="16" customFormat="1" ht="18">
      <c r="A38" s="62"/>
      <c r="B38" s="34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62"/>
      <c r="AC38" s="14"/>
      <c r="AD38" s="62"/>
      <c r="AE38" s="15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62"/>
      <c r="AZ38" s="14"/>
      <c r="BA38" s="12"/>
      <c r="BB38" s="15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8"/>
      <c r="BP38" s="18"/>
      <c r="BQ38" s="18"/>
      <c r="BR38" s="13"/>
      <c r="BS38" s="13"/>
      <c r="BT38" s="13"/>
      <c r="BU38" s="13"/>
      <c r="BV38" s="62"/>
      <c r="BW38" s="14"/>
      <c r="BX38" s="12"/>
      <c r="BY38" s="15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75"/>
      <c r="CP38" s="62"/>
      <c r="CQ38" s="14"/>
    </row>
    <row r="39" spans="1:95" s="11" customFormat="1" ht="18">
      <c r="A39" s="51"/>
      <c r="B39" s="35"/>
      <c r="C39" s="10"/>
      <c r="F39" s="10"/>
      <c r="I39" s="10"/>
      <c r="L39" s="10"/>
      <c r="O39" s="10"/>
      <c r="R39" s="10"/>
      <c r="U39" s="10"/>
      <c r="X39" s="10"/>
      <c r="AB39" s="8"/>
      <c r="AD39" s="8"/>
      <c r="AE39" s="29"/>
      <c r="AF39" s="10"/>
      <c r="AI39" s="10"/>
      <c r="AL39" s="10"/>
      <c r="AO39" s="10"/>
      <c r="AR39" s="10"/>
      <c r="AU39" s="10"/>
      <c r="AY39" s="8"/>
      <c r="BB39" s="29"/>
      <c r="BC39" s="10"/>
      <c r="BF39" s="10"/>
      <c r="BI39" s="10"/>
      <c r="BL39" s="10"/>
      <c r="BO39" s="17"/>
      <c r="BP39" s="19"/>
      <c r="BQ39" s="19"/>
      <c r="BR39" s="10"/>
      <c r="BV39" s="8"/>
      <c r="BX39" s="3"/>
      <c r="BY39" s="9"/>
      <c r="BZ39" s="10"/>
      <c r="CC39" s="10"/>
      <c r="CF39" s="10"/>
      <c r="CI39" s="10"/>
      <c r="CK39" s="10"/>
      <c r="CL39" s="10"/>
      <c r="CM39" s="10"/>
      <c r="CN39" s="10"/>
      <c r="CO39" s="59"/>
      <c r="CP39" s="51"/>
      <c r="CQ39" s="4"/>
    </row>
    <row r="40" spans="1:95" s="11" customFormat="1" ht="18">
      <c r="A40" s="51"/>
      <c r="B40" s="9"/>
      <c r="C40" s="10"/>
      <c r="D40" s="10"/>
      <c r="G40" s="10"/>
      <c r="J40" s="10"/>
      <c r="M40" s="10"/>
      <c r="P40" s="10"/>
      <c r="S40" s="10"/>
      <c r="V40" s="10"/>
      <c r="Y40" s="10"/>
      <c r="AB40" s="8"/>
      <c r="AD40" s="8"/>
      <c r="AE40" s="29"/>
      <c r="AG40" s="10"/>
      <c r="AJ40" s="10"/>
      <c r="AM40" s="10"/>
      <c r="AP40" s="10"/>
      <c r="AS40" s="10"/>
      <c r="AV40" s="10"/>
      <c r="AY40" s="8"/>
      <c r="BB40" s="29"/>
      <c r="BD40" s="10"/>
      <c r="BG40" s="10"/>
      <c r="BJ40" s="10"/>
      <c r="BM40" s="10"/>
      <c r="BP40" s="10"/>
      <c r="BS40" s="10"/>
      <c r="BV40" s="8"/>
      <c r="BY40" s="9"/>
      <c r="BZ40" s="10"/>
      <c r="CA40" s="10"/>
      <c r="CD40" s="10"/>
      <c r="CF40" s="10"/>
      <c r="CG40" s="10"/>
      <c r="CJ40" s="10"/>
      <c r="CK40" s="3"/>
      <c r="CL40" s="10"/>
      <c r="CM40" s="3"/>
      <c r="CN40" s="10"/>
      <c r="CO40" s="59"/>
      <c r="CP40" s="51"/>
      <c r="CQ40" s="4"/>
    </row>
    <row r="41" spans="1:101" s="5" customFormat="1" ht="32.25" customHeight="1">
      <c r="A41" s="86" t="s">
        <v>65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8" t="s">
        <v>2</v>
      </c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6" t="s">
        <v>65</v>
      </c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7" t="s">
        <v>2</v>
      </c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6" t="s">
        <v>65</v>
      </c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 t="s">
        <v>2</v>
      </c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6" t="s">
        <v>65</v>
      </c>
      <c r="BY41" s="86"/>
      <c r="BZ41" s="86"/>
      <c r="CA41" s="86"/>
      <c r="CB41" s="86"/>
      <c r="CC41" s="86"/>
      <c r="CD41" s="86"/>
      <c r="CE41" s="86"/>
      <c r="CF41" s="87" t="s">
        <v>2</v>
      </c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6"/>
      <c r="CS41" s="6"/>
      <c r="CT41" s="6"/>
      <c r="CU41" s="6"/>
      <c r="CV41" s="6"/>
      <c r="CW41" s="6"/>
    </row>
    <row r="42" spans="1:101" s="7" customFormat="1" ht="32.25" customHeight="1">
      <c r="A42" s="86" t="s">
        <v>75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7" t="s">
        <v>76</v>
      </c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6" t="s">
        <v>77</v>
      </c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7" t="s">
        <v>76</v>
      </c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6" t="s">
        <v>77</v>
      </c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 t="s">
        <v>76</v>
      </c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6" t="s">
        <v>77</v>
      </c>
      <c r="BY42" s="86"/>
      <c r="BZ42" s="86"/>
      <c r="CA42" s="86"/>
      <c r="CB42" s="86"/>
      <c r="CC42" s="86"/>
      <c r="CD42" s="86"/>
      <c r="CE42" s="86"/>
      <c r="CF42" s="87" t="s">
        <v>76</v>
      </c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"/>
      <c r="CS42" s="8"/>
      <c r="CT42" s="8"/>
      <c r="CU42" s="8"/>
      <c r="CV42" s="8"/>
      <c r="CW42" s="8"/>
    </row>
    <row r="43" spans="1:101" s="5" customFormat="1" ht="32.25" customHeight="1">
      <c r="A43" s="86" t="s">
        <v>62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7" t="s">
        <v>33</v>
      </c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6" t="s">
        <v>62</v>
      </c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7" t="s">
        <v>33</v>
      </c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6" t="s">
        <v>62</v>
      </c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 t="s">
        <v>33</v>
      </c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6" t="s">
        <v>62</v>
      </c>
      <c r="BY43" s="86"/>
      <c r="BZ43" s="86"/>
      <c r="CA43" s="86"/>
      <c r="CB43" s="86"/>
      <c r="CC43" s="86"/>
      <c r="CD43" s="86"/>
      <c r="CE43" s="86"/>
      <c r="CF43" s="87" t="s">
        <v>33</v>
      </c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6"/>
      <c r="CS43" s="6"/>
      <c r="CT43" s="6"/>
      <c r="CU43" s="6"/>
      <c r="CV43" s="6"/>
      <c r="CW43" s="6"/>
    </row>
    <row r="44" spans="1:101" s="5" customFormat="1" ht="32.25" customHeight="1">
      <c r="A44" s="7"/>
      <c r="B44" s="33"/>
      <c r="L44" s="84" t="s">
        <v>66</v>
      </c>
      <c r="M44" s="84"/>
      <c r="N44" s="84"/>
      <c r="O44" s="85" t="s">
        <v>79</v>
      </c>
      <c r="P44" s="85"/>
      <c r="Q44" s="85"/>
      <c r="AB44" s="7"/>
      <c r="AC44" s="30"/>
      <c r="AD44" s="7"/>
      <c r="AE44" s="33"/>
      <c r="AL44" s="84" t="s">
        <v>66</v>
      </c>
      <c r="AM44" s="84"/>
      <c r="AN44" s="84"/>
      <c r="AO44" s="85" t="s">
        <v>79</v>
      </c>
      <c r="AP44" s="85"/>
      <c r="AQ44" s="85"/>
      <c r="AX44" s="30"/>
      <c r="AY44" s="7"/>
      <c r="AZ44" s="30"/>
      <c r="BA44" s="30"/>
      <c r="BB44" s="33"/>
      <c r="BC44" s="30"/>
      <c r="BD44" s="30"/>
      <c r="BE44" s="30"/>
      <c r="BF44" s="30"/>
      <c r="BG44" s="30"/>
      <c r="BH44" s="30"/>
      <c r="BI44" s="84" t="s">
        <v>66</v>
      </c>
      <c r="BJ44" s="84"/>
      <c r="BK44" s="84"/>
      <c r="BL44" s="85" t="s">
        <v>79</v>
      </c>
      <c r="BM44" s="85"/>
      <c r="BN44" s="85"/>
      <c r="BO44" s="30"/>
      <c r="BP44" s="30"/>
      <c r="BQ44" s="30"/>
      <c r="BR44" s="30"/>
      <c r="BS44" s="30"/>
      <c r="BT44" s="30"/>
      <c r="BV44" s="7"/>
      <c r="BW44" s="30"/>
      <c r="BX44" s="30"/>
      <c r="BY44" s="33"/>
      <c r="CC44" s="84" t="s">
        <v>66</v>
      </c>
      <c r="CD44" s="84"/>
      <c r="CE44" s="84"/>
      <c r="CF44" s="85" t="s">
        <v>79</v>
      </c>
      <c r="CG44" s="85"/>
      <c r="CH44" s="85"/>
      <c r="CO44" s="7"/>
      <c r="CP44" s="7"/>
      <c r="CQ44" s="30"/>
      <c r="CR44" s="6"/>
      <c r="CS44" s="6"/>
      <c r="CT44" s="6"/>
      <c r="CU44" s="6"/>
      <c r="CV44" s="6"/>
      <c r="CW44" s="6"/>
    </row>
    <row r="45" spans="1:95" s="29" customFormat="1" ht="32.25" customHeight="1">
      <c r="A45" s="81" t="s">
        <v>64</v>
      </c>
      <c r="B45" s="81"/>
      <c r="C45" s="76">
        <v>1981</v>
      </c>
      <c r="D45" s="76"/>
      <c r="E45" s="76"/>
      <c r="F45" s="76">
        <v>1982</v>
      </c>
      <c r="G45" s="76"/>
      <c r="H45" s="76"/>
      <c r="I45" s="76">
        <v>1983</v>
      </c>
      <c r="J45" s="76"/>
      <c r="K45" s="76"/>
      <c r="L45" s="76">
        <v>1984</v>
      </c>
      <c r="M45" s="76"/>
      <c r="N45" s="76"/>
      <c r="O45" s="76">
        <v>1985</v>
      </c>
      <c r="P45" s="76"/>
      <c r="Q45" s="76"/>
      <c r="R45" s="76">
        <v>1986</v>
      </c>
      <c r="S45" s="76"/>
      <c r="T45" s="76"/>
      <c r="U45" s="76">
        <v>1987</v>
      </c>
      <c r="V45" s="76"/>
      <c r="W45" s="76"/>
      <c r="X45" s="76">
        <v>1988</v>
      </c>
      <c r="Y45" s="76"/>
      <c r="Z45" s="76"/>
      <c r="AA45" s="39"/>
      <c r="AB45" s="77" t="s">
        <v>0</v>
      </c>
      <c r="AC45" s="77"/>
      <c r="AD45" s="81" t="s">
        <v>64</v>
      </c>
      <c r="AE45" s="81"/>
      <c r="AF45" s="76">
        <v>1989</v>
      </c>
      <c r="AG45" s="76"/>
      <c r="AH45" s="76"/>
      <c r="AI45" s="76">
        <v>1990</v>
      </c>
      <c r="AJ45" s="76"/>
      <c r="AK45" s="76"/>
      <c r="AL45" s="76">
        <v>1991</v>
      </c>
      <c r="AM45" s="76"/>
      <c r="AN45" s="76"/>
      <c r="AO45" s="76">
        <v>1992</v>
      </c>
      <c r="AP45" s="76"/>
      <c r="AQ45" s="76"/>
      <c r="AR45" s="76">
        <v>1993</v>
      </c>
      <c r="AS45" s="76"/>
      <c r="AT45" s="76"/>
      <c r="AU45" s="76">
        <v>1994</v>
      </c>
      <c r="AV45" s="76"/>
      <c r="AW45" s="76"/>
      <c r="AX45" s="39"/>
      <c r="AY45" s="77" t="s">
        <v>0</v>
      </c>
      <c r="AZ45" s="77"/>
      <c r="BA45" s="81" t="s">
        <v>64</v>
      </c>
      <c r="BB45" s="81"/>
      <c r="BC45" s="76">
        <v>1995</v>
      </c>
      <c r="BD45" s="76"/>
      <c r="BE45" s="76"/>
      <c r="BF45" s="76">
        <v>1996</v>
      </c>
      <c r="BG45" s="76"/>
      <c r="BH45" s="76"/>
      <c r="BI45" s="76">
        <v>1997</v>
      </c>
      <c r="BJ45" s="76"/>
      <c r="BK45" s="76"/>
      <c r="BL45" s="76">
        <v>1998</v>
      </c>
      <c r="BM45" s="76"/>
      <c r="BN45" s="76"/>
      <c r="BO45" s="76">
        <v>1999</v>
      </c>
      <c r="BP45" s="76"/>
      <c r="BQ45" s="76"/>
      <c r="BR45" s="76">
        <v>2000</v>
      </c>
      <c r="BS45" s="76"/>
      <c r="BT45" s="76"/>
      <c r="BU45" s="39"/>
      <c r="BV45" s="77" t="s">
        <v>0</v>
      </c>
      <c r="BW45" s="77"/>
      <c r="BX45" s="81" t="s">
        <v>64</v>
      </c>
      <c r="BY45" s="81"/>
      <c r="BZ45" s="76">
        <v>2001</v>
      </c>
      <c r="CA45" s="76"/>
      <c r="CB45" s="76"/>
      <c r="CC45" s="76">
        <v>2002</v>
      </c>
      <c r="CD45" s="76"/>
      <c r="CE45" s="76"/>
      <c r="CF45" s="76">
        <v>2003</v>
      </c>
      <c r="CG45" s="76"/>
      <c r="CH45" s="76"/>
      <c r="CI45" s="76">
        <v>2004</v>
      </c>
      <c r="CJ45" s="76"/>
      <c r="CK45" s="76"/>
      <c r="CL45" s="76">
        <v>2005</v>
      </c>
      <c r="CM45" s="76"/>
      <c r="CN45" s="76"/>
      <c r="CO45" s="64"/>
      <c r="CP45" s="77" t="s">
        <v>0</v>
      </c>
      <c r="CQ45" s="77"/>
    </row>
    <row r="46" spans="1:95" s="29" customFormat="1" ht="32.25" customHeight="1">
      <c r="A46" s="82"/>
      <c r="B46" s="82"/>
      <c r="C46" s="54" t="s">
        <v>67</v>
      </c>
      <c r="D46" s="54" t="s">
        <v>68</v>
      </c>
      <c r="E46" s="54" t="s">
        <v>69</v>
      </c>
      <c r="F46" s="54" t="s">
        <v>67</v>
      </c>
      <c r="G46" s="54" t="s">
        <v>68</v>
      </c>
      <c r="H46" s="54" t="s">
        <v>69</v>
      </c>
      <c r="I46" s="54" t="s">
        <v>67</v>
      </c>
      <c r="J46" s="54" t="s">
        <v>68</v>
      </c>
      <c r="K46" s="54" t="s">
        <v>69</v>
      </c>
      <c r="L46" s="54" t="s">
        <v>67</v>
      </c>
      <c r="M46" s="54" t="s">
        <v>68</v>
      </c>
      <c r="N46" s="54" t="s">
        <v>69</v>
      </c>
      <c r="O46" s="54" t="s">
        <v>67</v>
      </c>
      <c r="P46" s="54" t="s">
        <v>68</v>
      </c>
      <c r="Q46" s="54" t="s">
        <v>69</v>
      </c>
      <c r="R46" s="54" t="s">
        <v>67</v>
      </c>
      <c r="S46" s="54" t="s">
        <v>68</v>
      </c>
      <c r="T46" s="54" t="s">
        <v>69</v>
      </c>
      <c r="U46" s="54" t="s">
        <v>67</v>
      </c>
      <c r="V46" s="54" t="s">
        <v>68</v>
      </c>
      <c r="W46" s="54" t="s">
        <v>69</v>
      </c>
      <c r="X46" s="54" t="s">
        <v>67</v>
      </c>
      <c r="Y46" s="54" t="s">
        <v>68</v>
      </c>
      <c r="Z46" s="54" t="s">
        <v>69</v>
      </c>
      <c r="AA46" s="40"/>
      <c r="AB46" s="78"/>
      <c r="AC46" s="78"/>
      <c r="AD46" s="82"/>
      <c r="AE46" s="82"/>
      <c r="AF46" s="54" t="s">
        <v>67</v>
      </c>
      <c r="AG46" s="54" t="s">
        <v>68</v>
      </c>
      <c r="AH46" s="54" t="s">
        <v>69</v>
      </c>
      <c r="AI46" s="54" t="s">
        <v>67</v>
      </c>
      <c r="AJ46" s="54" t="s">
        <v>68</v>
      </c>
      <c r="AK46" s="54" t="s">
        <v>69</v>
      </c>
      <c r="AL46" s="54" t="s">
        <v>67</v>
      </c>
      <c r="AM46" s="54" t="s">
        <v>68</v>
      </c>
      <c r="AN46" s="54" t="s">
        <v>69</v>
      </c>
      <c r="AO46" s="54" t="s">
        <v>67</v>
      </c>
      <c r="AP46" s="54" t="s">
        <v>68</v>
      </c>
      <c r="AQ46" s="54" t="s">
        <v>69</v>
      </c>
      <c r="AR46" s="54" t="s">
        <v>67</v>
      </c>
      <c r="AS46" s="54" t="s">
        <v>68</v>
      </c>
      <c r="AT46" s="54" t="s">
        <v>69</v>
      </c>
      <c r="AU46" s="54" t="s">
        <v>67</v>
      </c>
      <c r="AV46" s="54" t="s">
        <v>68</v>
      </c>
      <c r="AW46" s="54" t="s">
        <v>69</v>
      </c>
      <c r="AX46" s="40"/>
      <c r="AY46" s="78"/>
      <c r="AZ46" s="78"/>
      <c r="BA46" s="82"/>
      <c r="BB46" s="82"/>
      <c r="BC46" s="54" t="s">
        <v>67</v>
      </c>
      <c r="BD46" s="54" t="s">
        <v>68</v>
      </c>
      <c r="BE46" s="54" t="s">
        <v>69</v>
      </c>
      <c r="BF46" s="54" t="s">
        <v>67</v>
      </c>
      <c r="BG46" s="54" t="s">
        <v>68</v>
      </c>
      <c r="BH46" s="54" t="s">
        <v>69</v>
      </c>
      <c r="BI46" s="54" t="s">
        <v>67</v>
      </c>
      <c r="BJ46" s="54" t="s">
        <v>68</v>
      </c>
      <c r="BK46" s="54" t="s">
        <v>69</v>
      </c>
      <c r="BL46" s="54" t="s">
        <v>67</v>
      </c>
      <c r="BM46" s="54" t="s">
        <v>68</v>
      </c>
      <c r="BN46" s="54" t="s">
        <v>69</v>
      </c>
      <c r="BO46" s="54" t="s">
        <v>67</v>
      </c>
      <c r="BP46" s="54" t="s">
        <v>68</v>
      </c>
      <c r="BQ46" s="54" t="s">
        <v>69</v>
      </c>
      <c r="BR46" s="54" t="s">
        <v>67</v>
      </c>
      <c r="BS46" s="54" t="s">
        <v>68</v>
      </c>
      <c r="BT46" s="54" t="s">
        <v>69</v>
      </c>
      <c r="BU46" s="40"/>
      <c r="BV46" s="78"/>
      <c r="BW46" s="78"/>
      <c r="BX46" s="82"/>
      <c r="BY46" s="82"/>
      <c r="BZ46" s="54" t="s">
        <v>67</v>
      </c>
      <c r="CA46" s="54" t="s">
        <v>68</v>
      </c>
      <c r="CB46" s="54" t="s">
        <v>69</v>
      </c>
      <c r="CC46" s="54" t="s">
        <v>67</v>
      </c>
      <c r="CD46" s="54" t="s">
        <v>68</v>
      </c>
      <c r="CE46" s="54" t="s">
        <v>69</v>
      </c>
      <c r="CF46" s="54" t="s">
        <v>67</v>
      </c>
      <c r="CG46" s="54" t="s">
        <v>68</v>
      </c>
      <c r="CH46" s="54" t="s">
        <v>69</v>
      </c>
      <c r="CI46" s="54" t="s">
        <v>67</v>
      </c>
      <c r="CJ46" s="54" t="s">
        <v>68</v>
      </c>
      <c r="CK46" s="54" t="s">
        <v>69</v>
      </c>
      <c r="CL46" s="54" t="s">
        <v>67</v>
      </c>
      <c r="CM46" s="54" t="s">
        <v>68</v>
      </c>
      <c r="CN46" s="54" t="s">
        <v>69</v>
      </c>
      <c r="CO46" s="65"/>
      <c r="CP46" s="78"/>
      <c r="CQ46" s="78"/>
    </row>
    <row r="47" spans="1:95" s="29" customFormat="1" ht="32.25" customHeight="1">
      <c r="A47" s="82"/>
      <c r="B47" s="82"/>
      <c r="C47" s="54" t="s">
        <v>70</v>
      </c>
      <c r="D47" s="55" t="s">
        <v>71</v>
      </c>
      <c r="E47" s="54" t="s">
        <v>72</v>
      </c>
      <c r="F47" s="54" t="s">
        <v>70</v>
      </c>
      <c r="G47" s="55" t="s">
        <v>71</v>
      </c>
      <c r="H47" s="54" t="s">
        <v>72</v>
      </c>
      <c r="I47" s="54" t="s">
        <v>70</v>
      </c>
      <c r="J47" s="55" t="s">
        <v>71</v>
      </c>
      <c r="K47" s="54" t="s">
        <v>72</v>
      </c>
      <c r="L47" s="54" t="s">
        <v>70</v>
      </c>
      <c r="M47" s="55" t="s">
        <v>71</v>
      </c>
      <c r="N47" s="54" t="s">
        <v>72</v>
      </c>
      <c r="O47" s="54" t="s">
        <v>70</v>
      </c>
      <c r="P47" s="55" t="s">
        <v>71</v>
      </c>
      <c r="Q47" s="54" t="s">
        <v>72</v>
      </c>
      <c r="R47" s="54" t="s">
        <v>70</v>
      </c>
      <c r="S47" s="55" t="s">
        <v>71</v>
      </c>
      <c r="T47" s="54" t="s">
        <v>72</v>
      </c>
      <c r="U47" s="54" t="s">
        <v>70</v>
      </c>
      <c r="V47" s="55" t="s">
        <v>71</v>
      </c>
      <c r="W47" s="54" t="s">
        <v>72</v>
      </c>
      <c r="X47" s="54" t="s">
        <v>70</v>
      </c>
      <c r="Y47" s="55" t="s">
        <v>71</v>
      </c>
      <c r="Z47" s="54" t="s">
        <v>72</v>
      </c>
      <c r="AA47" s="40"/>
      <c r="AB47" s="78"/>
      <c r="AC47" s="78"/>
      <c r="AD47" s="82"/>
      <c r="AE47" s="82"/>
      <c r="AF47" s="54" t="s">
        <v>70</v>
      </c>
      <c r="AG47" s="55" t="s">
        <v>71</v>
      </c>
      <c r="AH47" s="54" t="s">
        <v>72</v>
      </c>
      <c r="AI47" s="54" t="s">
        <v>70</v>
      </c>
      <c r="AJ47" s="55" t="s">
        <v>71</v>
      </c>
      <c r="AK47" s="54" t="s">
        <v>72</v>
      </c>
      <c r="AL47" s="54" t="s">
        <v>70</v>
      </c>
      <c r="AM47" s="55" t="s">
        <v>71</v>
      </c>
      <c r="AN47" s="54" t="s">
        <v>72</v>
      </c>
      <c r="AO47" s="54" t="s">
        <v>70</v>
      </c>
      <c r="AP47" s="55" t="s">
        <v>71</v>
      </c>
      <c r="AQ47" s="54" t="s">
        <v>72</v>
      </c>
      <c r="AR47" s="54" t="s">
        <v>70</v>
      </c>
      <c r="AS47" s="55" t="s">
        <v>71</v>
      </c>
      <c r="AT47" s="54" t="s">
        <v>72</v>
      </c>
      <c r="AU47" s="54" t="s">
        <v>70</v>
      </c>
      <c r="AV47" s="55" t="s">
        <v>71</v>
      </c>
      <c r="AW47" s="54" t="s">
        <v>72</v>
      </c>
      <c r="AX47" s="40"/>
      <c r="AY47" s="78"/>
      <c r="AZ47" s="78"/>
      <c r="BA47" s="82"/>
      <c r="BB47" s="82"/>
      <c r="BC47" s="54" t="s">
        <v>70</v>
      </c>
      <c r="BD47" s="55" t="s">
        <v>71</v>
      </c>
      <c r="BE47" s="54" t="s">
        <v>72</v>
      </c>
      <c r="BF47" s="54" t="s">
        <v>70</v>
      </c>
      <c r="BG47" s="55" t="s">
        <v>71</v>
      </c>
      <c r="BH47" s="54" t="s">
        <v>72</v>
      </c>
      <c r="BI47" s="54" t="s">
        <v>70</v>
      </c>
      <c r="BJ47" s="55" t="s">
        <v>71</v>
      </c>
      <c r="BK47" s="54" t="s">
        <v>72</v>
      </c>
      <c r="BL47" s="54" t="s">
        <v>70</v>
      </c>
      <c r="BM47" s="55" t="s">
        <v>71</v>
      </c>
      <c r="BN47" s="54" t="s">
        <v>72</v>
      </c>
      <c r="BO47" s="54" t="s">
        <v>70</v>
      </c>
      <c r="BP47" s="55" t="s">
        <v>71</v>
      </c>
      <c r="BQ47" s="54" t="s">
        <v>72</v>
      </c>
      <c r="BR47" s="54" t="s">
        <v>70</v>
      </c>
      <c r="BS47" s="55" t="s">
        <v>71</v>
      </c>
      <c r="BT47" s="54" t="s">
        <v>72</v>
      </c>
      <c r="BU47" s="40"/>
      <c r="BV47" s="78"/>
      <c r="BW47" s="78"/>
      <c r="BX47" s="82"/>
      <c r="BY47" s="82"/>
      <c r="BZ47" s="54" t="s">
        <v>70</v>
      </c>
      <c r="CA47" s="55" t="s">
        <v>71</v>
      </c>
      <c r="CB47" s="54" t="s">
        <v>72</v>
      </c>
      <c r="CC47" s="54" t="s">
        <v>70</v>
      </c>
      <c r="CD47" s="55" t="s">
        <v>71</v>
      </c>
      <c r="CE47" s="54" t="s">
        <v>72</v>
      </c>
      <c r="CF47" s="54" t="s">
        <v>70</v>
      </c>
      <c r="CG47" s="55" t="s">
        <v>71</v>
      </c>
      <c r="CH47" s="54" t="s">
        <v>72</v>
      </c>
      <c r="CI47" s="54" t="s">
        <v>70</v>
      </c>
      <c r="CJ47" s="55" t="s">
        <v>71</v>
      </c>
      <c r="CK47" s="54" t="s">
        <v>72</v>
      </c>
      <c r="CL47" s="54" t="s">
        <v>70</v>
      </c>
      <c r="CM47" s="55" t="s">
        <v>71</v>
      </c>
      <c r="CN47" s="54" t="s">
        <v>72</v>
      </c>
      <c r="CO47" s="65"/>
      <c r="CP47" s="78"/>
      <c r="CQ47" s="78"/>
    </row>
    <row r="48" spans="1:101" s="44" customFormat="1" ht="32.25" customHeight="1">
      <c r="A48" s="83"/>
      <c r="B48" s="83"/>
      <c r="C48" s="56" t="s">
        <v>73</v>
      </c>
      <c r="D48" s="56" t="s">
        <v>74</v>
      </c>
      <c r="E48" s="56" t="s">
        <v>1</v>
      </c>
      <c r="F48" s="56" t="s">
        <v>73</v>
      </c>
      <c r="G48" s="56" t="s">
        <v>74</v>
      </c>
      <c r="H48" s="56" t="s">
        <v>1</v>
      </c>
      <c r="I48" s="56" t="s">
        <v>73</v>
      </c>
      <c r="J48" s="56" t="s">
        <v>74</v>
      </c>
      <c r="K48" s="56" t="s">
        <v>1</v>
      </c>
      <c r="L48" s="56" t="s">
        <v>73</v>
      </c>
      <c r="M48" s="56" t="s">
        <v>74</v>
      </c>
      <c r="N48" s="56" t="s">
        <v>1</v>
      </c>
      <c r="O48" s="56" t="s">
        <v>73</v>
      </c>
      <c r="P48" s="56" t="s">
        <v>74</v>
      </c>
      <c r="Q48" s="56" t="s">
        <v>1</v>
      </c>
      <c r="R48" s="56" t="s">
        <v>73</v>
      </c>
      <c r="S48" s="56" t="s">
        <v>74</v>
      </c>
      <c r="T48" s="56" t="s">
        <v>1</v>
      </c>
      <c r="U48" s="56" t="s">
        <v>73</v>
      </c>
      <c r="V48" s="56" t="s">
        <v>74</v>
      </c>
      <c r="W48" s="56" t="s">
        <v>1</v>
      </c>
      <c r="X48" s="56" t="s">
        <v>73</v>
      </c>
      <c r="Y48" s="56" t="s">
        <v>74</v>
      </c>
      <c r="Z48" s="56" t="s">
        <v>1</v>
      </c>
      <c r="AA48" s="42"/>
      <c r="AB48" s="79"/>
      <c r="AC48" s="79"/>
      <c r="AD48" s="83"/>
      <c r="AE48" s="83"/>
      <c r="AF48" s="56" t="s">
        <v>73</v>
      </c>
      <c r="AG48" s="56" t="s">
        <v>74</v>
      </c>
      <c r="AH48" s="56" t="s">
        <v>1</v>
      </c>
      <c r="AI48" s="56" t="s">
        <v>73</v>
      </c>
      <c r="AJ48" s="56" t="s">
        <v>74</v>
      </c>
      <c r="AK48" s="56" t="s">
        <v>1</v>
      </c>
      <c r="AL48" s="56" t="s">
        <v>73</v>
      </c>
      <c r="AM48" s="56" t="s">
        <v>74</v>
      </c>
      <c r="AN48" s="56" t="s">
        <v>1</v>
      </c>
      <c r="AO48" s="56" t="s">
        <v>73</v>
      </c>
      <c r="AP48" s="56" t="s">
        <v>74</v>
      </c>
      <c r="AQ48" s="56" t="s">
        <v>1</v>
      </c>
      <c r="AR48" s="56" t="s">
        <v>73</v>
      </c>
      <c r="AS48" s="56" t="s">
        <v>74</v>
      </c>
      <c r="AT48" s="56" t="s">
        <v>1</v>
      </c>
      <c r="AU48" s="56" t="s">
        <v>73</v>
      </c>
      <c r="AV48" s="56" t="s">
        <v>74</v>
      </c>
      <c r="AW48" s="56" t="s">
        <v>1</v>
      </c>
      <c r="AX48" s="42"/>
      <c r="AY48" s="79"/>
      <c r="AZ48" s="79"/>
      <c r="BA48" s="83"/>
      <c r="BB48" s="83"/>
      <c r="BC48" s="56" t="s">
        <v>73</v>
      </c>
      <c r="BD48" s="56" t="s">
        <v>74</v>
      </c>
      <c r="BE48" s="56" t="s">
        <v>1</v>
      </c>
      <c r="BF48" s="56" t="s">
        <v>73</v>
      </c>
      <c r="BG48" s="56" t="s">
        <v>74</v>
      </c>
      <c r="BH48" s="56" t="s">
        <v>1</v>
      </c>
      <c r="BI48" s="56" t="s">
        <v>73</v>
      </c>
      <c r="BJ48" s="56" t="s">
        <v>74</v>
      </c>
      <c r="BK48" s="56" t="s">
        <v>1</v>
      </c>
      <c r="BL48" s="56" t="s">
        <v>73</v>
      </c>
      <c r="BM48" s="56" t="s">
        <v>74</v>
      </c>
      <c r="BN48" s="56" t="s">
        <v>1</v>
      </c>
      <c r="BO48" s="56" t="s">
        <v>73</v>
      </c>
      <c r="BP48" s="56" t="s">
        <v>74</v>
      </c>
      <c r="BQ48" s="56" t="s">
        <v>1</v>
      </c>
      <c r="BR48" s="56" t="s">
        <v>73</v>
      </c>
      <c r="BS48" s="56" t="s">
        <v>74</v>
      </c>
      <c r="BT48" s="56" t="s">
        <v>1</v>
      </c>
      <c r="BU48" s="42"/>
      <c r="BV48" s="79"/>
      <c r="BW48" s="79"/>
      <c r="BX48" s="83"/>
      <c r="BY48" s="83"/>
      <c r="BZ48" s="56" t="s">
        <v>73</v>
      </c>
      <c r="CA48" s="56" t="s">
        <v>74</v>
      </c>
      <c r="CB48" s="56" t="s">
        <v>1</v>
      </c>
      <c r="CC48" s="56" t="s">
        <v>73</v>
      </c>
      <c r="CD48" s="56" t="s">
        <v>74</v>
      </c>
      <c r="CE48" s="56" t="s">
        <v>1</v>
      </c>
      <c r="CF48" s="56" t="s">
        <v>73</v>
      </c>
      <c r="CG48" s="56" t="s">
        <v>74</v>
      </c>
      <c r="CH48" s="56" t="s">
        <v>1</v>
      </c>
      <c r="CI48" s="56" t="s">
        <v>73</v>
      </c>
      <c r="CJ48" s="56" t="s">
        <v>74</v>
      </c>
      <c r="CK48" s="56" t="s">
        <v>1</v>
      </c>
      <c r="CL48" s="56" t="s">
        <v>73</v>
      </c>
      <c r="CM48" s="56" t="s">
        <v>74</v>
      </c>
      <c r="CN48" s="56" t="s">
        <v>1</v>
      </c>
      <c r="CO48" s="66"/>
      <c r="CP48" s="79"/>
      <c r="CQ48" s="79"/>
      <c r="CR48" s="43"/>
      <c r="CS48" s="43"/>
      <c r="CT48" s="43"/>
      <c r="CU48" s="43"/>
      <c r="CV48" s="43"/>
      <c r="CW48" s="43"/>
    </row>
    <row r="49" spans="1:95" s="1" customFormat="1" ht="32.25" customHeight="1">
      <c r="A49" s="80">
        <v>1</v>
      </c>
      <c r="B49" s="80"/>
      <c r="C49" s="57">
        <v>2</v>
      </c>
      <c r="D49" s="58">
        <v>3</v>
      </c>
      <c r="E49" s="58">
        <v>4</v>
      </c>
      <c r="F49" s="58">
        <v>5</v>
      </c>
      <c r="G49" s="58">
        <v>6</v>
      </c>
      <c r="H49" s="58">
        <v>7</v>
      </c>
      <c r="I49" s="58">
        <v>8</v>
      </c>
      <c r="J49" s="58">
        <v>9</v>
      </c>
      <c r="K49" s="58">
        <v>10</v>
      </c>
      <c r="L49" s="58">
        <v>11</v>
      </c>
      <c r="M49" s="58">
        <v>12</v>
      </c>
      <c r="N49" s="58">
        <v>13</v>
      </c>
      <c r="O49" s="58">
        <v>14</v>
      </c>
      <c r="P49" s="58">
        <v>15</v>
      </c>
      <c r="Q49" s="58">
        <v>16</v>
      </c>
      <c r="R49" s="58">
        <v>17</v>
      </c>
      <c r="S49" s="58">
        <v>18</v>
      </c>
      <c r="T49" s="58">
        <v>19</v>
      </c>
      <c r="U49" s="58">
        <v>20</v>
      </c>
      <c r="V49" s="58">
        <v>21</v>
      </c>
      <c r="W49" s="58">
        <v>22</v>
      </c>
      <c r="X49" s="58">
        <v>23</v>
      </c>
      <c r="Y49" s="58">
        <v>24</v>
      </c>
      <c r="Z49" s="58">
        <v>25</v>
      </c>
      <c r="AA49" s="45"/>
      <c r="AB49" s="80">
        <v>1</v>
      </c>
      <c r="AC49" s="80"/>
      <c r="AD49" s="80">
        <v>1</v>
      </c>
      <c r="AE49" s="80"/>
      <c r="AF49" s="57">
        <v>26</v>
      </c>
      <c r="AG49" s="58">
        <v>27</v>
      </c>
      <c r="AH49" s="58">
        <v>28</v>
      </c>
      <c r="AI49" s="58">
        <v>29</v>
      </c>
      <c r="AJ49" s="58">
        <v>30</v>
      </c>
      <c r="AK49" s="58">
        <v>31</v>
      </c>
      <c r="AL49" s="58">
        <v>32</v>
      </c>
      <c r="AM49" s="58">
        <v>33</v>
      </c>
      <c r="AN49" s="58">
        <v>34</v>
      </c>
      <c r="AO49" s="58">
        <v>35</v>
      </c>
      <c r="AP49" s="58">
        <v>36</v>
      </c>
      <c r="AQ49" s="58">
        <v>37</v>
      </c>
      <c r="AR49" s="58">
        <v>38</v>
      </c>
      <c r="AS49" s="58">
        <v>39</v>
      </c>
      <c r="AT49" s="58">
        <v>40</v>
      </c>
      <c r="AU49" s="58">
        <v>41</v>
      </c>
      <c r="AV49" s="58">
        <v>42</v>
      </c>
      <c r="AW49" s="58">
        <v>43</v>
      </c>
      <c r="AX49" s="45"/>
      <c r="AY49" s="80">
        <v>1</v>
      </c>
      <c r="AZ49" s="80"/>
      <c r="BA49" s="80">
        <v>1</v>
      </c>
      <c r="BB49" s="80"/>
      <c r="BC49" s="57">
        <v>44</v>
      </c>
      <c r="BD49" s="58">
        <v>45</v>
      </c>
      <c r="BE49" s="58">
        <v>46</v>
      </c>
      <c r="BF49" s="58">
        <v>47</v>
      </c>
      <c r="BG49" s="58">
        <v>48</v>
      </c>
      <c r="BH49" s="58">
        <v>49</v>
      </c>
      <c r="BI49" s="58">
        <v>50</v>
      </c>
      <c r="BJ49" s="58">
        <v>51</v>
      </c>
      <c r="BK49" s="58">
        <v>52</v>
      </c>
      <c r="BL49" s="58">
        <v>53</v>
      </c>
      <c r="BM49" s="58">
        <v>54</v>
      </c>
      <c r="BN49" s="58">
        <v>55</v>
      </c>
      <c r="BO49" s="58">
        <v>56</v>
      </c>
      <c r="BP49" s="58">
        <v>57</v>
      </c>
      <c r="BQ49" s="58">
        <v>58</v>
      </c>
      <c r="BR49" s="58">
        <v>59</v>
      </c>
      <c r="BS49" s="58">
        <v>60</v>
      </c>
      <c r="BT49" s="58">
        <v>61</v>
      </c>
      <c r="BU49" s="45"/>
      <c r="BV49" s="80">
        <v>1</v>
      </c>
      <c r="BW49" s="80"/>
      <c r="BX49" s="80">
        <v>1</v>
      </c>
      <c r="BY49" s="80"/>
      <c r="BZ49" s="57">
        <v>62</v>
      </c>
      <c r="CA49" s="58">
        <v>63</v>
      </c>
      <c r="CB49" s="58">
        <v>64</v>
      </c>
      <c r="CC49" s="58">
        <v>65</v>
      </c>
      <c r="CD49" s="58">
        <v>66</v>
      </c>
      <c r="CE49" s="58">
        <v>67</v>
      </c>
      <c r="CF49" s="58">
        <v>68</v>
      </c>
      <c r="CG49" s="58">
        <v>69</v>
      </c>
      <c r="CH49" s="58">
        <v>70</v>
      </c>
      <c r="CI49" s="58">
        <v>71</v>
      </c>
      <c r="CJ49" s="58">
        <v>72</v>
      </c>
      <c r="CK49" s="58">
        <v>73</v>
      </c>
      <c r="CL49" s="58">
        <v>74</v>
      </c>
      <c r="CM49" s="58">
        <v>75</v>
      </c>
      <c r="CN49" s="58">
        <v>76</v>
      </c>
      <c r="CO49" s="67"/>
      <c r="CP49" s="80">
        <v>1</v>
      </c>
      <c r="CQ49" s="80"/>
    </row>
    <row r="50" spans="1:101" s="5" customFormat="1" ht="28.5" customHeight="1">
      <c r="A50" s="51">
        <v>1</v>
      </c>
      <c r="B50" s="46" t="s">
        <v>34</v>
      </c>
      <c r="C50" s="59">
        <f>C51+C52+C53</f>
        <v>205301.38939365305</v>
      </c>
      <c r="D50" s="59">
        <v>1772.0853823804657</v>
      </c>
      <c r="E50" s="59">
        <f aca="true" t="shared" si="25" ref="E50:E57">D50+C50</f>
        <v>207073.47477603352</v>
      </c>
      <c r="F50" s="59">
        <f>F51+F52+F53</f>
        <v>217345.04001038973</v>
      </c>
      <c r="G50" s="59">
        <v>2020.1458737620992</v>
      </c>
      <c r="H50" s="59">
        <f aca="true" t="shared" si="26" ref="H50:H57">G50+F50</f>
        <v>219365.1858841518</v>
      </c>
      <c r="I50" s="59">
        <f>I51+I52+I53</f>
        <v>228992.46967938615</v>
      </c>
      <c r="J50" s="59">
        <v>2151.853031333299</v>
      </c>
      <c r="K50" s="59">
        <f aca="true" t="shared" si="27" ref="K50:K57">J50+I50</f>
        <v>231144.32271071945</v>
      </c>
      <c r="L50" s="59">
        <f>L51+L52+L53</f>
        <v>240920.76504414785</v>
      </c>
      <c r="M50" s="59">
        <v>2344.2620532150545</v>
      </c>
      <c r="N50" s="59">
        <f aca="true" t="shared" si="28" ref="N50:N57">M50+L50</f>
        <v>243265.0270973629</v>
      </c>
      <c r="O50" s="59">
        <f>O51+O52+O53</f>
        <v>251805.49997001002</v>
      </c>
      <c r="P50" s="59">
        <v>2755.8174214509672</v>
      </c>
      <c r="Q50" s="59">
        <f aca="true" t="shared" si="29" ref="Q50:Q57">P50+O50</f>
        <v>254561.317391461</v>
      </c>
      <c r="R50" s="59">
        <f>R51+R52+R53</f>
        <v>260986.69295348067</v>
      </c>
      <c r="S50" s="59">
        <v>3146.8912494492065</v>
      </c>
      <c r="T50" s="59">
        <f aca="true" t="shared" si="30" ref="T50:T57">S50+R50</f>
        <v>264133.58420292987</v>
      </c>
      <c r="U50" s="59">
        <f>U51+U52+U53</f>
        <v>270133.5558958739</v>
      </c>
      <c r="V50" s="59">
        <v>3384.1239107239553</v>
      </c>
      <c r="W50" s="59">
        <f aca="true" t="shared" si="31" ref="W50:W57">V50+U50</f>
        <v>273517.6798065979</v>
      </c>
      <c r="X50" s="59">
        <f>X51+X52+X53</f>
        <v>279236.37312435533</v>
      </c>
      <c r="Y50" s="59">
        <v>3461.5306768257574</v>
      </c>
      <c r="Z50" s="59">
        <f aca="true" t="shared" si="32" ref="Z50:Z57">Y50+X50</f>
        <v>282697.90380118106</v>
      </c>
      <c r="AA50" s="23"/>
      <c r="AB50" s="51">
        <v>1</v>
      </c>
      <c r="AC50" s="68" t="s">
        <v>4</v>
      </c>
      <c r="AD50" s="51">
        <v>1</v>
      </c>
      <c r="AE50" s="46" t="s">
        <v>34</v>
      </c>
      <c r="AF50" s="59">
        <f>AF51+AF52+AF53</f>
        <v>287325.3847227375</v>
      </c>
      <c r="AG50" s="59">
        <v>3401.585070481611</v>
      </c>
      <c r="AH50" s="59">
        <f aca="true" t="shared" si="33" ref="AH50:AH57">AG50+AF50</f>
        <v>290726.9697932191</v>
      </c>
      <c r="AI50" s="59">
        <f>AI51+AI52+AI53</f>
        <v>289114.5954586348</v>
      </c>
      <c r="AJ50" s="59">
        <v>3515.5993408685044</v>
      </c>
      <c r="AK50" s="59">
        <f aca="true" t="shared" si="34" ref="AK50:AK57">AJ50+AI50</f>
        <v>292630.1947995033</v>
      </c>
      <c r="AL50" s="59">
        <f>AL51+AL52+AL53</f>
        <v>295127.5822843805</v>
      </c>
      <c r="AM50" s="59">
        <v>3744.3036133522464</v>
      </c>
      <c r="AN50" s="59">
        <f aca="true" t="shared" si="35" ref="AN50:AN57">AM50+AL50</f>
        <v>298871.88589773275</v>
      </c>
      <c r="AO50" s="59">
        <f>AO51+AO52+AO53</f>
        <v>300045.98566118546</v>
      </c>
      <c r="AP50" s="59">
        <v>3699.8623719042844</v>
      </c>
      <c r="AQ50" s="59">
        <f aca="true" t="shared" si="36" ref="AQ50:AQ57">AP50+AO50</f>
        <v>303745.8480330898</v>
      </c>
      <c r="AR50" s="59">
        <f>AR51+AR52+AR53</f>
        <v>305691.5331958221</v>
      </c>
      <c r="AS50" s="59">
        <v>3681.383052799665</v>
      </c>
      <c r="AT50" s="59">
        <f aca="true" t="shared" si="37" ref="AT50:AT57">AS50+AR50</f>
        <v>309372.91624862177</v>
      </c>
      <c r="AU50" s="59">
        <f>AU51+AU52+AU53</f>
        <v>311913.62161006045</v>
      </c>
      <c r="AV50" s="59">
        <v>3535.504737920439</v>
      </c>
      <c r="AW50" s="59">
        <f aca="true" t="shared" si="38" ref="AW50:AW57">AV50+AU50</f>
        <v>315449.12634798087</v>
      </c>
      <c r="AX50" s="10"/>
      <c r="AY50" s="51">
        <v>1</v>
      </c>
      <c r="AZ50" s="68" t="s">
        <v>4</v>
      </c>
      <c r="BA50" s="51">
        <v>1</v>
      </c>
      <c r="BB50" s="46" t="s">
        <v>34</v>
      </c>
      <c r="BC50" s="59">
        <f>BC51+BC52+BC53</f>
        <v>318717.6770534599</v>
      </c>
      <c r="BD50" s="59">
        <v>3500.627418591519</v>
      </c>
      <c r="BE50" s="59">
        <f aca="true" t="shared" si="39" ref="BE50:BE57">BD50+BC50</f>
        <v>322218.30447205144</v>
      </c>
      <c r="BF50" s="59">
        <f>BF51+BF52+BF53</f>
        <v>325352.1425755696</v>
      </c>
      <c r="BG50" s="59">
        <v>3507.2354814794694</v>
      </c>
      <c r="BH50" s="59">
        <f aca="true" t="shared" si="40" ref="BH50:BH57">BG50+BF50</f>
        <v>328859.3780570491</v>
      </c>
      <c r="BI50" s="59">
        <f>BI51+BI52+BI53</f>
        <v>330996.75689495157</v>
      </c>
      <c r="BJ50" s="59">
        <v>3895.6673753919076</v>
      </c>
      <c r="BK50" s="59">
        <f aca="true" t="shared" si="41" ref="BK50:BK57">BJ50+BI50</f>
        <v>334892.4242703435</v>
      </c>
      <c r="BL50" s="59">
        <f>BL51+BL52+BL53</f>
        <v>335148.98074369895</v>
      </c>
      <c r="BM50" s="59">
        <v>3964.7334504643345</v>
      </c>
      <c r="BN50" s="59">
        <f aca="true" t="shared" si="42" ref="BN50:BN57">BM50+BL50</f>
        <v>339113.7141941633</v>
      </c>
      <c r="BO50" s="59">
        <f>BO51+BO52+BO53</f>
        <v>339943.665980653</v>
      </c>
      <c r="BP50" s="59">
        <v>3938.1455943093033</v>
      </c>
      <c r="BQ50" s="59">
        <f aca="true" t="shared" si="43" ref="BQ50:BQ57">BP50+BO50</f>
        <v>343881.81157496234</v>
      </c>
      <c r="BR50" s="59">
        <f>BR51+BR52+BR53</f>
        <v>345217.14942331664</v>
      </c>
      <c r="BS50" s="59">
        <v>3923.9268376071986</v>
      </c>
      <c r="BT50" s="59">
        <f aca="true" t="shared" si="44" ref="BT50:BT57">BS50+BR50</f>
        <v>349141.0762609238</v>
      </c>
      <c r="BU50" s="23"/>
      <c r="BV50" s="51">
        <v>1</v>
      </c>
      <c r="BW50" s="68" t="s">
        <v>4</v>
      </c>
      <c r="BX50" s="51">
        <v>1</v>
      </c>
      <c r="BY50" s="46" t="s">
        <v>34</v>
      </c>
      <c r="BZ50" s="59">
        <f>BZ51+BZ52+BZ53</f>
        <v>349603.2944459976</v>
      </c>
      <c r="CA50" s="59">
        <v>3857.8011750338956</v>
      </c>
      <c r="CB50" s="59">
        <f aca="true" t="shared" si="45" ref="CB50:CB57">CA50+BZ50</f>
        <v>353461.09562103153</v>
      </c>
      <c r="CC50" s="59">
        <f>CC51+CC52+CC53</f>
        <v>355970.59788705216</v>
      </c>
      <c r="CD50" s="59">
        <v>3859.2673083220097</v>
      </c>
      <c r="CE50" s="59">
        <f aca="true" t="shared" si="46" ref="CE50:CE57">CD50+CC50</f>
        <v>359829.8651953742</v>
      </c>
      <c r="CF50" s="59">
        <f>CF51+CF52+CF53</f>
        <v>360924.11424848624</v>
      </c>
      <c r="CG50" s="59">
        <v>3786.301955099029</v>
      </c>
      <c r="CH50" s="59">
        <f aca="true" t="shared" si="47" ref="CH50:CH57">CG50+CF50</f>
        <v>364710.4162035853</v>
      </c>
      <c r="CI50" s="59">
        <f>CI51+CI52+CI53</f>
        <v>368110.13252198696</v>
      </c>
      <c r="CJ50" s="59">
        <v>3749</v>
      </c>
      <c r="CK50" s="59">
        <f aca="true" t="shared" si="48" ref="CK50:CK56">CJ50+CI50</f>
        <v>371859.13252198696</v>
      </c>
      <c r="CL50" s="59">
        <f>CL51+CL52+CL53</f>
        <v>378457.5872341688</v>
      </c>
      <c r="CM50" s="59">
        <v>3777</v>
      </c>
      <c r="CN50" s="59">
        <f aca="true" t="shared" si="49" ref="CN50:CN55">CM50+CL50</f>
        <v>382234.5872341688</v>
      </c>
      <c r="CO50" s="59"/>
      <c r="CP50" s="51">
        <v>1</v>
      </c>
      <c r="CQ50" s="68" t="s">
        <v>4</v>
      </c>
      <c r="CR50" s="26"/>
      <c r="CS50" s="26"/>
      <c r="CT50" s="26"/>
      <c r="CU50" s="6"/>
      <c r="CV50" s="6"/>
      <c r="CW50" s="6"/>
    </row>
    <row r="51" spans="1:101" s="22" customFormat="1" ht="28.5" customHeight="1">
      <c r="A51" s="52">
        <v>1.1</v>
      </c>
      <c r="B51" s="47" t="s">
        <v>35</v>
      </c>
      <c r="C51" s="60">
        <v>197596.77246531256</v>
      </c>
      <c r="D51" s="59">
        <v>1703.3637683802167</v>
      </c>
      <c r="E51" s="60">
        <f t="shared" si="25"/>
        <v>199300.13623369279</v>
      </c>
      <c r="F51" s="60">
        <v>209125.1916486691</v>
      </c>
      <c r="G51" s="59">
        <v>1961.0797715728736</v>
      </c>
      <c r="H51" s="60">
        <f t="shared" si="26"/>
        <v>211086.27142024197</v>
      </c>
      <c r="I51" s="60">
        <v>220201.20114298863</v>
      </c>
      <c r="J51" s="59">
        <v>2092.7869291440734</v>
      </c>
      <c r="K51" s="60">
        <f t="shared" si="27"/>
        <v>222293.98807213272</v>
      </c>
      <c r="L51" s="60">
        <v>231422.7740396963</v>
      </c>
      <c r="M51" s="59">
        <v>2100.954481209556</v>
      </c>
      <c r="N51" s="60">
        <f t="shared" si="28"/>
        <v>233523.72852090586</v>
      </c>
      <c r="O51" s="60">
        <v>241691.90244032248</v>
      </c>
      <c r="P51" s="59">
        <v>2381.6706676584095</v>
      </c>
      <c r="Q51" s="60">
        <f t="shared" si="29"/>
        <v>244073.5731079809</v>
      </c>
      <c r="R51" s="60">
        <v>250451.75380611833</v>
      </c>
      <c r="S51" s="59">
        <v>2698.8298879998474</v>
      </c>
      <c r="T51" s="60">
        <f t="shared" si="30"/>
        <v>253150.5836941182</v>
      </c>
      <c r="U51" s="60">
        <v>258955.31334961025</v>
      </c>
      <c r="V51" s="59">
        <v>2963.915202475555</v>
      </c>
      <c r="W51" s="60">
        <f t="shared" si="31"/>
        <v>261919.2285520858</v>
      </c>
      <c r="X51" s="60">
        <v>267552.8333238573</v>
      </c>
      <c r="Y51" s="59">
        <v>3012.3118744443864</v>
      </c>
      <c r="Z51" s="60">
        <f t="shared" si="32"/>
        <v>270565.14519830164</v>
      </c>
      <c r="AA51" s="24"/>
      <c r="AB51" s="52">
        <v>1.1</v>
      </c>
      <c r="AC51" s="69" t="s">
        <v>5</v>
      </c>
      <c r="AD51" s="52">
        <v>1.1</v>
      </c>
      <c r="AE51" s="47" t="s">
        <v>35</v>
      </c>
      <c r="AF51" s="60">
        <v>275109.3590133804</v>
      </c>
      <c r="AG51" s="59">
        <v>2970.2959192296157</v>
      </c>
      <c r="AH51" s="60">
        <f t="shared" si="33"/>
        <v>278079.65493261005</v>
      </c>
      <c r="AI51" s="60">
        <v>276322.61363637995</v>
      </c>
      <c r="AJ51" s="59">
        <v>3009.4029973606885</v>
      </c>
      <c r="AK51" s="60">
        <f t="shared" si="34"/>
        <v>279332.0166337406</v>
      </c>
      <c r="AL51" s="60">
        <v>281725.86018403625</v>
      </c>
      <c r="AM51" s="59">
        <v>3159.010715171683</v>
      </c>
      <c r="AN51" s="60">
        <f t="shared" si="35"/>
        <v>284884.87089920795</v>
      </c>
      <c r="AO51" s="60">
        <v>286146.61562263366</v>
      </c>
      <c r="AP51" s="59">
        <v>3101.0742992392084</v>
      </c>
      <c r="AQ51" s="60">
        <f t="shared" si="36"/>
        <v>289247.68992187286</v>
      </c>
      <c r="AR51" s="60">
        <v>291272.28804835805</v>
      </c>
      <c r="AS51" s="59">
        <v>3127.412339171606</v>
      </c>
      <c r="AT51" s="60">
        <f t="shared" si="37"/>
        <v>294399.7003875297</v>
      </c>
      <c r="AU51" s="60">
        <v>297088.7986208324</v>
      </c>
      <c r="AV51" s="59">
        <v>2998.4065025957307</v>
      </c>
      <c r="AW51" s="60">
        <f t="shared" si="38"/>
        <v>300087.20512342814</v>
      </c>
      <c r="AX51" s="31"/>
      <c r="AY51" s="52">
        <v>1.1</v>
      </c>
      <c r="AZ51" s="69" t="s">
        <v>5</v>
      </c>
      <c r="BA51" s="52">
        <v>1.1</v>
      </c>
      <c r="BB51" s="47" t="s">
        <v>35</v>
      </c>
      <c r="BC51" s="60">
        <v>303544.45053674484</v>
      </c>
      <c r="BD51" s="59">
        <v>2973.4965835780563</v>
      </c>
      <c r="BE51" s="60">
        <f t="shared" si="39"/>
        <v>306517.9471203229</v>
      </c>
      <c r="BF51" s="60">
        <v>309800.5765990058</v>
      </c>
      <c r="BG51" s="59">
        <v>2979.6453073670004</v>
      </c>
      <c r="BH51" s="60">
        <f t="shared" si="40"/>
        <v>312780.2219063728</v>
      </c>
      <c r="BI51" s="60">
        <v>315057.27719534276</v>
      </c>
      <c r="BJ51" s="59">
        <v>3366.6047357282573</v>
      </c>
      <c r="BK51" s="60">
        <f t="shared" si="41"/>
        <v>318423.881931071</v>
      </c>
      <c r="BL51" s="60">
        <v>318759.13116194203</v>
      </c>
      <c r="BM51" s="59">
        <v>3431.441868535678</v>
      </c>
      <c r="BN51" s="60">
        <f t="shared" si="42"/>
        <v>322190.5730304777</v>
      </c>
      <c r="BO51" s="60">
        <v>322942.6258405484</v>
      </c>
      <c r="BP51" s="59">
        <v>3415.4778419950685</v>
      </c>
      <c r="BQ51" s="60">
        <f t="shared" si="43"/>
        <v>326358.1036825435</v>
      </c>
      <c r="BR51" s="60">
        <v>327763.285945206</v>
      </c>
      <c r="BS51" s="59">
        <v>3366.4992427732786</v>
      </c>
      <c r="BT51" s="60">
        <f t="shared" si="44"/>
        <v>331129.7851879793</v>
      </c>
      <c r="BU51" s="24"/>
      <c r="BV51" s="52">
        <v>1.1</v>
      </c>
      <c r="BW51" s="69" t="s">
        <v>5</v>
      </c>
      <c r="BX51" s="52">
        <v>1.1</v>
      </c>
      <c r="BY51" s="47" t="s">
        <v>35</v>
      </c>
      <c r="BZ51" s="60">
        <v>331704.9721766254</v>
      </c>
      <c r="CA51" s="59">
        <v>3326.822639525575</v>
      </c>
      <c r="CB51" s="60">
        <f t="shared" si="45"/>
        <v>335031.79481615097</v>
      </c>
      <c r="CC51" s="60">
        <v>337529.40410287044</v>
      </c>
      <c r="CD51" s="59">
        <v>3417.3766002038456</v>
      </c>
      <c r="CE51" s="60">
        <f t="shared" si="46"/>
        <v>340946.7807030743</v>
      </c>
      <c r="CF51" s="60">
        <v>342269.07943933015</v>
      </c>
      <c r="CG51" s="59">
        <v>3402.7853308432195</v>
      </c>
      <c r="CH51" s="60">
        <f t="shared" si="47"/>
        <v>345671.8647701734</v>
      </c>
      <c r="CI51" s="60">
        <v>348560.6827388911</v>
      </c>
      <c r="CJ51" s="59">
        <v>3324</v>
      </c>
      <c r="CK51" s="60">
        <f t="shared" si="48"/>
        <v>351884.6827388911</v>
      </c>
      <c r="CL51" s="60">
        <v>358786.7263356212</v>
      </c>
      <c r="CM51" s="59">
        <v>3353</v>
      </c>
      <c r="CN51" s="60">
        <f t="shared" si="49"/>
        <v>362139.7263356212</v>
      </c>
      <c r="CO51" s="60"/>
      <c r="CP51" s="52">
        <v>1.1</v>
      </c>
      <c r="CQ51" s="69" t="s">
        <v>5</v>
      </c>
      <c r="CR51" s="26"/>
      <c r="CS51" s="26"/>
      <c r="CT51" s="26"/>
      <c r="CU51" s="21"/>
      <c r="CV51" s="21"/>
      <c r="CW51" s="21"/>
    </row>
    <row r="52" spans="1:101" s="22" customFormat="1" ht="28.5" customHeight="1">
      <c r="A52" s="52">
        <v>1.2</v>
      </c>
      <c r="B52" s="47" t="s">
        <v>36</v>
      </c>
      <c r="C52" s="60">
        <v>7687.681168857468</v>
      </c>
      <c r="D52" s="59">
        <v>74.7216140002491</v>
      </c>
      <c r="E52" s="60">
        <f t="shared" si="25"/>
        <v>7762.402782857717</v>
      </c>
      <c r="F52" s="60">
        <v>8199.395178590546</v>
      </c>
      <c r="G52" s="59">
        <v>65.06610218922549</v>
      </c>
      <c r="H52" s="60">
        <f t="shared" si="26"/>
        <v>8264.461280779771</v>
      </c>
      <c r="I52" s="60">
        <v>8766.277840149172</v>
      </c>
      <c r="J52" s="59">
        <v>65.06610218922549</v>
      </c>
      <c r="K52" s="60">
        <f t="shared" si="27"/>
        <v>8831.343942338397</v>
      </c>
      <c r="L52" s="60">
        <v>9462.6680687386</v>
      </c>
      <c r="M52" s="59">
        <v>249.30757200549843</v>
      </c>
      <c r="N52" s="60">
        <f t="shared" si="28"/>
        <v>9711.975640744098</v>
      </c>
      <c r="O52" s="60">
        <v>10063.557971246719</v>
      </c>
      <c r="P52" s="59">
        <v>380.14675379255766</v>
      </c>
      <c r="Q52" s="60">
        <f t="shared" si="29"/>
        <v>10443.704725039277</v>
      </c>
      <c r="R52" s="60">
        <v>10476.526460969546</v>
      </c>
      <c r="S52" s="59">
        <v>454.0613614493592</v>
      </c>
      <c r="T52" s="60">
        <f t="shared" si="30"/>
        <v>10930.587822418905</v>
      </c>
      <c r="U52" s="60">
        <v>11104.568642416234</v>
      </c>
      <c r="V52" s="59">
        <v>426.2087082484006</v>
      </c>
      <c r="W52" s="60">
        <f t="shared" si="31"/>
        <v>11530.777350664635</v>
      </c>
      <c r="X52" s="60">
        <v>11598.313399678646</v>
      </c>
      <c r="Y52" s="59">
        <v>455.21880238137084</v>
      </c>
      <c r="Z52" s="60">
        <f t="shared" si="32"/>
        <v>12053.532202060016</v>
      </c>
      <c r="AA52" s="24"/>
      <c r="AB52" s="52">
        <v>1.2</v>
      </c>
      <c r="AC52" s="69" t="s">
        <v>6</v>
      </c>
      <c r="AD52" s="52">
        <v>1.2</v>
      </c>
      <c r="AE52" s="47" t="s">
        <v>36</v>
      </c>
      <c r="AF52" s="60">
        <v>12128.065522684768</v>
      </c>
      <c r="AG52" s="59">
        <v>437.2891512519956</v>
      </c>
      <c r="AH52" s="60">
        <f>AG52+AF52</f>
        <v>12565.354673936765</v>
      </c>
      <c r="AI52" s="60">
        <v>12702.295808834315</v>
      </c>
      <c r="AJ52" s="59">
        <v>510.19634350781604</v>
      </c>
      <c r="AK52" s="60">
        <f>AJ52+AI52</f>
        <v>13212.49215234213</v>
      </c>
      <c r="AL52" s="60">
        <v>13309.433167396082</v>
      </c>
      <c r="AM52" s="59">
        <v>589.2928981805634</v>
      </c>
      <c r="AN52" s="60">
        <f>AM52+AL52</f>
        <v>13898.726065576646</v>
      </c>
      <c r="AO52" s="60">
        <v>13806.189595194732</v>
      </c>
      <c r="AP52" s="59">
        <v>602.7880726650758</v>
      </c>
      <c r="AQ52" s="60">
        <f>AP52+AO52</f>
        <v>14408.977667859808</v>
      </c>
      <c r="AR52" s="60">
        <v>14328.926037125399</v>
      </c>
      <c r="AS52" s="59">
        <v>557.9707136280589</v>
      </c>
      <c r="AT52" s="60">
        <f>AS52+AR52</f>
        <v>14886.896750753458</v>
      </c>
      <c r="AU52" s="60">
        <v>14732.722866282842</v>
      </c>
      <c r="AV52" s="59">
        <v>541.0982353247081</v>
      </c>
      <c r="AW52" s="60">
        <f>AV52+AU52</f>
        <v>15273.82110160755</v>
      </c>
      <c r="AX52" s="31"/>
      <c r="AY52" s="52">
        <v>1.2</v>
      </c>
      <c r="AZ52" s="69" t="s">
        <v>6</v>
      </c>
      <c r="BA52" s="52">
        <v>1.2</v>
      </c>
      <c r="BB52" s="47" t="s">
        <v>36</v>
      </c>
      <c r="BC52" s="60">
        <v>15083.078177157618</v>
      </c>
      <c r="BD52" s="59">
        <v>531.1308350134628</v>
      </c>
      <c r="BE52" s="60">
        <f>BD52+BC52</f>
        <v>15614.20901217108</v>
      </c>
      <c r="BF52" s="60">
        <v>15465.025121174993</v>
      </c>
      <c r="BG52" s="59">
        <v>529.590174112469</v>
      </c>
      <c r="BH52" s="60">
        <f>BG52+BF52</f>
        <v>15994.615295287462</v>
      </c>
      <c r="BI52" s="60">
        <v>15856.589736862987</v>
      </c>
      <c r="BJ52" s="59">
        <v>531.0626396636501</v>
      </c>
      <c r="BK52" s="60">
        <f>BJ52+BI52</f>
        <v>16387.652376526636</v>
      </c>
      <c r="BL52" s="60">
        <v>16309.572627738138</v>
      </c>
      <c r="BM52" s="59">
        <v>535.2915819286562</v>
      </c>
      <c r="BN52" s="60">
        <f>BM52+BL52</f>
        <v>16844.864209666794</v>
      </c>
      <c r="BO52" s="60">
        <v>16916.706250404255</v>
      </c>
      <c r="BP52" s="59">
        <v>524.6677523142348</v>
      </c>
      <c r="BQ52" s="60">
        <f>BP52+BO52</f>
        <v>17441.37400271849</v>
      </c>
      <c r="BR52" s="60">
        <v>17376.11234727329</v>
      </c>
      <c r="BS52" s="59">
        <v>559.4275948339199</v>
      </c>
      <c r="BT52" s="60">
        <f>BS52+BR52</f>
        <v>17935.53994210721</v>
      </c>
      <c r="BU52" s="24"/>
      <c r="BV52" s="52">
        <v>1.2</v>
      </c>
      <c r="BW52" s="69" t="s">
        <v>6</v>
      </c>
      <c r="BX52" s="52">
        <v>1.2</v>
      </c>
      <c r="BY52" s="47" t="s">
        <v>36</v>
      </c>
      <c r="BZ52" s="60">
        <v>17826.155422361113</v>
      </c>
      <c r="CA52" s="59">
        <v>532.9785355083203</v>
      </c>
      <c r="CB52" s="60">
        <f t="shared" si="45"/>
        <v>18359.13395786943</v>
      </c>
      <c r="CC52" s="60">
        <v>18373.372030353636</v>
      </c>
      <c r="CD52" s="59">
        <v>444.890708118164</v>
      </c>
      <c r="CE52" s="60">
        <f t="shared" si="46"/>
        <v>18818.2627384718</v>
      </c>
      <c r="CF52" s="60">
        <v>18591.40045504054</v>
      </c>
      <c r="CG52" s="59">
        <v>386.51662425580946</v>
      </c>
      <c r="CH52" s="60">
        <f t="shared" si="47"/>
        <v>18977.91707929635</v>
      </c>
      <c r="CI52" s="60">
        <v>19488.952611212622</v>
      </c>
      <c r="CJ52" s="59">
        <v>428</v>
      </c>
      <c r="CK52" s="60">
        <f t="shared" si="48"/>
        <v>19916.952611212622</v>
      </c>
      <c r="CL52" s="60">
        <v>19612.689331583773</v>
      </c>
      <c r="CM52" s="59">
        <v>427</v>
      </c>
      <c r="CN52" s="60">
        <f t="shared" si="49"/>
        <v>20039.689331583773</v>
      </c>
      <c r="CO52" s="60"/>
      <c r="CP52" s="52">
        <v>1.2</v>
      </c>
      <c r="CQ52" s="69" t="s">
        <v>6</v>
      </c>
      <c r="CR52" s="26"/>
      <c r="CS52" s="26"/>
      <c r="CT52" s="26"/>
      <c r="CU52" s="21"/>
      <c r="CV52" s="21"/>
      <c r="CW52" s="21"/>
    </row>
    <row r="53" spans="1:101" s="22" customFormat="1" ht="28.5" customHeight="1">
      <c r="A53" s="52">
        <v>1.3</v>
      </c>
      <c r="B53" s="47" t="s">
        <v>37</v>
      </c>
      <c r="C53" s="60">
        <v>16.93575948301094</v>
      </c>
      <c r="D53" s="59">
        <v>-6</v>
      </c>
      <c r="E53" s="60">
        <f t="shared" si="25"/>
        <v>10.93575948301094</v>
      </c>
      <c r="F53" s="60">
        <v>20.453183130081463</v>
      </c>
      <c r="G53" s="59">
        <v>-6</v>
      </c>
      <c r="H53" s="60">
        <f t="shared" si="26"/>
        <v>14.453183130081463</v>
      </c>
      <c r="I53" s="60">
        <v>24.990696248323744</v>
      </c>
      <c r="J53" s="59">
        <v>-6</v>
      </c>
      <c r="K53" s="60">
        <f t="shared" si="27"/>
        <v>18.990696248323744</v>
      </c>
      <c r="L53" s="60">
        <v>35.32293571296999</v>
      </c>
      <c r="M53" s="59">
        <v>-6</v>
      </c>
      <c r="N53" s="60">
        <f t="shared" si="28"/>
        <v>29.322935712969993</v>
      </c>
      <c r="O53" s="60">
        <v>50.03955844081625</v>
      </c>
      <c r="P53" s="59">
        <v>-6</v>
      </c>
      <c r="Q53" s="60">
        <f t="shared" si="29"/>
        <v>44.03955844081625</v>
      </c>
      <c r="R53" s="60">
        <v>58.41268639278104</v>
      </c>
      <c r="S53" s="59">
        <v>-6</v>
      </c>
      <c r="T53" s="60">
        <f t="shared" si="30"/>
        <v>52.41268639278104</v>
      </c>
      <c r="U53" s="60">
        <v>73.67390384745501</v>
      </c>
      <c r="V53" s="59">
        <v>-6</v>
      </c>
      <c r="W53" s="60">
        <f t="shared" si="31"/>
        <v>67.67390384745501</v>
      </c>
      <c r="X53" s="60">
        <v>85.22640081942427</v>
      </c>
      <c r="Y53" s="59">
        <v>-6</v>
      </c>
      <c r="Z53" s="60">
        <f t="shared" si="32"/>
        <v>79.22640081942427</v>
      </c>
      <c r="AA53" s="24"/>
      <c r="AB53" s="52">
        <v>1.3</v>
      </c>
      <c r="AC53" s="69" t="s">
        <v>7</v>
      </c>
      <c r="AD53" s="52">
        <v>1.3</v>
      </c>
      <c r="AE53" s="47" t="s">
        <v>37</v>
      </c>
      <c r="AF53" s="60">
        <v>87.9601866722706</v>
      </c>
      <c r="AG53" s="59">
        <v>-6</v>
      </c>
      <c r="AH53" s="60">
        <f t="shared" si="33"/>
        <v>81.9601866722706</v>
      </c>
      <c r="AI53" s="60">
        <v>89.68601342050428</v>
      </c>
      <c r="AJ53" s="59">
        <v>-4</v>
      </c>
      <c r="AK53" s="60">
        <f t="shared" si="34"/>
        <v>85.68601342050428</v>
      </c>
      <c r="AL53" s="60">
        <v>92.28893294821778</v>
      </c>
      <c r="AM53" s="59">
        <v>-4</v>
      </c>
      <c r="AN53" s="60">
        <f t="shared" si="35"/>
        <v>88.28893294821778</v>
      </c>
      <c r="AO53" s="60">
        <v>93.18044335711458</v>
      </c>
      <c r="AP53" s="59">
        <v>-4</v>
      </c>
      <c r="AQ53" s="60">
        <f t="shared" si="36"/>
        <v>89.18044335711458</v>
      </c>
      <c r="AR53" s="60">
        <v>90.31911033861147</v>
      </c>
      <c r="AS53" s="59">
        <v>-4</v>
      </c>
      <c r="AT53" s="60">
        <f t="shared" si="37"/>
        <v>86.31911033861147</v>
      </c>
      <c r="AU53" s="60">
        <v>92.10012294519814</v>
      </c>
      <c r="AV53" s="59">
        <v>-4</v>
      </c>
      <c r="AW53" s="60">
        <f t="shared" si="38"/>
        <v>88.10012294519814</v>
      </c>
      <c r="AX53" s="31"/>
      <c r="AY53" s="52">
        <v>1.3</v>
      </c>
      <c r="AZ53" s="69" t="s">
        <v>7</v>
      </c>
      <c r="BA53" s="52">
        <v>1.3</v>
      </c>
      <c r="BB53" s="47" t="s">
        <v>37</v>
      </c>
      <c r="BC53" s="60">
        <v>90.14833955745301</v>
      </c>
      <c r="BD53" s="59">
        <v>-4</v>
      </c>
      <c r="BE53" s="60">
        <f t="shared" si="39"/>
        <v>86.14833955745301</v>
      </c>
      <c r="BF53" s="60">
        <v>86.54085538886437</v>
      </c>
      <c r="BG53" s="59">
        <v>-2</v>
      </c>
      <c r="BH53" s="60">
        <f t="shared" si="40"/>
        <v>84.54085538886437</v>
      </c>
      <c r="BI53" s="60">
        <v>82.88996274585814</v>
      </c>
      <c r="BJ53" s="59">
        <v>-2</v>
      </c>
      <c r="BK53" s="60">
        <f t="shared" si="41"/>
        <v>80.88996274585814</v>
      </c>
      <c r="BL53" s="60">
        <v>80.27695401882589</v>
      </c>
      <c r="BM53" s="59">
        <v>-2</v>
      </c>
      <c r="BN53" s="60">
        <f t="shared" si="42"/>
        <v>78.27695401882589</v>
      </c>
      <c r="BO53" s="60">
        <v>84.33388970036684</v>
      </c>
      <c r="BP53" s="59">
        <v>-2</v>
      </c>
      <c r="BQ53" s="60">
        <f t="shared" si="43"/>
        <v>82.33388970036684</v>
      </c>
      <c r="BR53" s="60">
        <v>77.75113083733883</v>
      </c>
      <c r="BS53" s="59">
        <v>-2</v>
      </c>
      <c r="BT53" s="60">
        <f t="shared" si="44"/>
        <v>75.75113083733883</v>
      </c>
      <c r="BU53" s="24"/>
      <c r="BV53" s="52">
        <v>1.3</v>
      </c>
      <c r="BW53" s="69" t="s">
        <v>7</v>
      </c>
      <c r="BX53" s="52">
        <v>1.3</v>
      </c>
      <c r="BY53" s="47" t="s">
        <v>37</v>
      </c>
      <c r="BZ53" s="60">
        <v>72.16684701114202</v>
      </c>
      <c r="CA53" s="59">
        <v>-2</v>
      </c>
      <c r="CB53" s="60">
        <f t="shared" si="45"/>
        <v>70.16684701114202</v>
      </c>
      <c r="CC53" s="60">
        <v>67.82175382809538</v>
      </c>
      <c r="CD53" s="59">
        <v>-3</v>
      </c>
      <c r="CE53" s="60">
        <f t="shared" si="46"/>
        <v>64.82175382809538</v>
      </c>
      <c r="CF53" s="60">
        <v>63.63435411553948</v>
      </c>
      <c r="CG53" s="59">
        <v>-3</v>
      </c>
      <c r="CH53" s="60">
        <f t="shared" si="47"/>
        <v>60.63435411553948</v>
      </c>
      <c r="CI53" s="60">
        <v>60.497171883244086</v>
      </c>
      <c r="CJ53" s="59">
        <v>-3</v>
      </c>
      <c r="CK53" s="60">
        <f t="shared" si="48"/>
        <v>57.497171883244086</v>
      </c>
      <c r="CL53" s="60">
        <v>58.171566963785466</v>
      </c>
      <c r="CM53" s="59">
        <v>-3</v>
      </c>
      <c r="CN53" s="60">
        <f t="shared" si="49"/>
        <v>55.171566963785466</v>
      </c>
      <c r="CO53" s="60"/>
      <c r="CP53" s="52">
        <v>1.3</v>
      </c>
      <c r="CQ53" s="69" t="s">
        <v>7</v>
      </c>
      <c r="CR53" s="26"/>
      <c r="CS53" s="26"/>
      <c r="CT53" s="26"/>
      <c r="CU53" s="21"/>
      <c r="CV53" s="21"/>
      <c r="CW53" s="21"/>
    </row>
    <row r="54" spans="1:101" s="5" customFormat="1" ht="28.5" customHeight="1">
      <c r="A54" s="51">
        <v>2</v>
      </c>
      <c r="B54" s="46" t="s">
        <v>38</v>
      </c>
      <c r="C54" s="59">
        <v>34790.81630546279</v>
      </c>
      <c r="D54" s="59">
        <v>9186.17879946334</v>
      </c>
      <c r="E54" s="59">
        <f t="shared" si="25"/>
        <v>43976.99510492613</v>
      </c>
      <c r="F54" s="59">
        <v>40973.906911381724</v>
      </c>
      <c r="G54" s="59">
        <v>9874.322390269554</v>
      </c>
      <c r="H54" s="59">
        <f t="shared" si="26"/>
        <v>50848.22930165128</v>
      </c>
      <c r="I54" s="59">
        <v>50643.58332926312</v>
      </c>
      <c r="J54" s="59">
        <v>11288.405176410179</v>
      </c>
      <c r="K54" s="59">
        <f t="shared" si="27"/>
        <v>61931.988505673304</v>
      </c>
      <c r="L54" s="59">
        <v>60321.65230492459</v>
      </c>
      <c r="M54" s="59">
        <v>12349.803393594146</v>
      </c>
      <c r="N54" s="59">
        <f t="shared" si="28"/>
        <v>72671.45569851874</v>
      </c>
      <c r="O54" s="59">
        <v>68754.13986784694</v>
      </c>
      <c r="P54" s="59">
        <v>13447.705145866747</v>
      </c>
      <c r="Q54" s="59">
        <f t="shared" si="29"/>
        <v>82201.84501371368</v>
      </c>
      <c r="R54" s="59">
        <v>79454.76528458978</v>
      </c>
      <c r="S54" s="59">
        <v>14685.12487706126</v>
      </c>
      <c r="T54" s="59">
        <f t="shared" si="30"/>
        <v>94139.89016165104</v>
      </c>
      <c r="U54" s="59">
        <v>90295.37838916443</v>
      </c>
      <c r="V54" s="59">
        <v>15767.145149218299</v>
      </c>
      <c r="W54" s="59">
        <f t="shared" si="31"/>
        <v>106062.52353838272</v>
      </c>
      <c r="X54" s="59">
        <v>98971.01440308537</v>
      </c>
      <c r="Y54" s="59">
        <v>16820.733428904114</v>
      </c>
      <c r="Z54" s="59">
        <f t="shared" si="32"/>
        <v>115791.74783198949</v>
      </c>
      <c r="AA54" s="23"/>
      <c r="AB54" s="51">
        <v>2</v>
      </c>
      <c r="AC54" s="68" t="s">
        <v>8</v>
      </c>
      <c r="AD54" s="51">
        <v>2</v>
      </c>
      <c r="AE54" s="46" t="s">
        <v>38</v>
      </c>
      <c r="AF54" s="59">
        <v>108231.99440580021</v>
      </c>
      <c r="AG54" s="59">
        <v>18234.995750685317</v>
      </c>
      <c r="AH54" s="59">
        <f t="shared" si="33"/>
        <v>126466.99015648552</v>
      </c>
      <c r="AI54" s="59">
        <v>119693.10617544176</v>
      </c>
      <c r="AJ54" s="59">
        <v>19690.04435533648</v>
      </c>
      <c r="AK54" s="59">
        <f t="shared" si="34"/>
        <v>139383.15053077825</v>
      </c>
      <c r="AL54" s="59">
        <v>130309.53904237533</v>
      </c>
      <c r="AM54" s="59">
        <v>20216.689456844986</v>
      </c>
      <c r="AN54" s="59">
        <f t="shared" si="35"/>
        <v>150526.2284992203</v>
      </c>
      <c r="AO54" s="59">
        <v>136979.22646316467</v>
      </c>
      <c r="AP54" s="59">
        <v>20901.783805893654</v>
      </c>
      <c r="AQ54" s="59">
        <f t="shared" si="36"/>
        <v>157881.01026905832</v>
      </c>
      <c r="AR54" s="59">
        <v>142551.12387104525</v>
      </c>
      <c r="AS54" s="59">
        <v>21421.216770600087</v>
      </c>
      <c r="AT54" s="59">
        <f t="shared" si="37"/>
        <v>163972.34064164534</v>
      </c>
      <c r="AU54" s="59">
        <v>148576.60859569054</v>
      </c>
      <c r="AV54" s="59">
        <v>18971.98936077508</v>
      </c>
      <c r="AW54" s="59">
        <f t="shared" si="38"/>
        <v>167548.59795646562</v>
      </c>
      <c r="AX54" s="10"/>
      <c r="AY54" s="51">
        <v>2</v>
      </c>
      <c r="AZ54" s="68" t="s">
        <v>8</v>
      </c>
      <c r="BA54" s="51">
        <v>2</v>
      </c>
      <c r="BB54" s="46" t="s">
        <v>38</v>
      </c>
      <c r="BC54" s="59">
        <v>166732.69751279632</v>
      </c>
      <c r="BD54" s="59">
        <v>18292.06513739119</v>
      </c>
      <c r="BE54" s="59">
        <f t="shared" si="39"/>
        <v>185024.7626501875</v>
      </c>
      <c r="BF54" s="59">
        <v>174308.58429711906</v>
      </c>
      <c r="BG54" s="59">
        <v>20206.1856142569</v>
      </c>
      <c r="BH54" s="59">
        <f t="shared" si="40"/>
        <v>194514.76991137594</v>
      </c>
      <c r="BI54" s="59">
        <v>175131.88973582102</v>
      </c>
      <c r="BJ54" s="59">
        <v>17785.09616452554</v>
      </c>
      <c r="BK54" s="59">
        <f t="shared" si="41"/>
        <v>192916.98590034657</v>
      </c>
      <c r="BL54" s="59">
        <v>175739.21519726748</v>
      </c>
      <c r="BM54" s="59">
        <v>16752.31401517669</v>
      </c>
      <c r="BN54" s="59">
        <f t="shared" si="42"/>
        <v>192491.52921244418</v>
      </c>
      <c r="BO54" s="59">
        <v>174965.97985616652</v>
      </c>
      <c r="BP54" s="59">
        <v>15989.82121645656</v>
      </c>
      <c r="BQ54" s="59">
        <f t="shared" si="43"/>
        <v>190955.8010726231</v>
      </c>
      <c r="BR54" s="59">
        <v>175631.49874751142</v>
      </c>
      <c r="BS54" s="59">
        <v>14799.782146689116</v>
      </c>
      <c r="BT54" s="59">
        <f t="shared" si="44"/>
        <v>190431.28089420052</v>
      </c>
      <c r="BU54" s="23"/>
      <c r="BV54" s="51">
        <v>2</v>
      </c>
      <c r="BW54" s="68" t="s">
        <v>8</v>
      </c>
      <c r="BX54" s="51">
        <v>2</v>
      </c>
      <c r="BY54" s="46" t="s">
        <v>38</v>
      </c>
      <c r="BZ54" s="59">
        <v>172666.0523709159</v>
      </c>
      <c r="CA54" s="59">
        <v>11874.835362128117</v>
      </c>
      <c r="CB54" s="59">
        <f t="shared" si="45"/>
        <v>184540.88773304402</v>
      </c>
      <c r="CC54" s="59">
        <v>171774.80010414997</v>
      </c>
      <c r="CD54" s="59">
        <v>10606.54390992016</v>
      </c>
      <c r="CE54" s="59">
        <f t="shared" si="46"/>
        <v>182381.3440140701</v>
      </c>
      <c r="CF54" s="59">
        <v>169898.15925735835</v>
      </c>
      <c r="CG54" s="59">
        <v>10054.272375484095</v>
      </c>
      <c r="CH54" s="59">
        <f t="shared" si="47"/>
        <v>179952.43163284243</v>
      </c>
      <c r="CI54" s="59">
        <v>174368.2963581946</v>
      </c>
      <c r="CJ54" s="59">
        <v>11196</v>
      </c>
      <c r="CK54" s="59">
        <f t="shared" si="48"/>
        <v>185564.2963581946</v>
      </c>
      <c r="CL54" s="59">
        <v>180138.0188239156</v>
      </c>
      <c r="CM54" s="59">
        <v>11688</v>
      </c>
      <c r="CN54" s="59">
        <f t="shared" si="49"/>
        <v>191826.0188239156</v>
      </c>
      <c r="CO54" s="59"/>
      <c r="CP54" s="51">
        <v>2</v>
      </c>
      <c r="CQ54" s="68" t="s">
        <v>8</v>
      </c>
      <c r="CR54" s="26"/>
      <c r="CS54" s="26"/>
      <c r="CT54" s="26"/>
      <c r="CU54" s="6"/>
      <c r="CV54" s="6"/>
      <c r="CW54" s="6"/>
    </row>
    <row r="55" spans="1:101" s="5" customFormat="1" ht="28.5" customHeight="1">
      <c r="A55" s="51">
        <v>3</v>
      </c>
      <c r="B55" s="46" t="s">
        <v>39</v>
      </c>
      <c r="C55" s="59">
        <f>C56+C57</f>
        <v>104335.03418701873</v>
      </c>
      <c r="D55" s="59">
        <v>42924.829940475465</v>
      </c>
      <c r="E55" s="59">
        <f t="shared" si="25"/>
        <v>147259.8641274942</v>
      </c>
      <c r="F55" s="59">
        <f>F56+F57</f>
        <v>110559.45052484713</v>
      </c>
      <c r="G55" s="59">
        <v>46970.279710966635</v>
      </c>
      <c r="H55" s="59">
        <f t="shared" si="26"/>
        <v>157529.73023581377</v>
      </c>
      <c r="I55" s="59">
        <f>I56+I57</f>
        <v>119618.90573703304</v>
      </c>
      <c r="J55" s="59">
        <v>49193.78281578084</v>
      </c>
      <c r="K55" s="59">
        <f t="shared" si="27"/>
        <v>168812.6885528139</v>
      </c>
      <c r="L55" s="59">
        <f>L56+L57</f>
        <v>131200.94100520012</v>
      </c>
      <c r="M55" s="59">
        <v>48063.67666731839</v>
      </c>
      <c r="N55" s="59">
        <f t="shared" si="28"/>
        <v>179264.6176725185</v>
      </c>
      <c r="O55" s="59">
        <f>O56+O57</f>
        <v>143532.91193085883</v>
      </c>
      <c r="P55" s="59">
        <v>48060.236744723195</v>
      </c>
      <c r="Q55" s="59">
        <f t="shared" si="29"/>
        <v>191593.14867558202</v>
      </c>
      <c r="R55" s="59">
        <f>R56+R57</f>
        <v>153999.60453255306</v>
      </c>
      <c r="S55" s="59">
        <v>51552.03654763452</v>
      </c>
      <c r="T55" s="59">
        <f t="shared" si="30"/>
        <v>205551.64108018758</v>
      </c>
      <c r="U55" s="59">
        <f>U56+U57</f>
        <v>165146.49100298833</v>
      </c>
      <c r="V55" s="59">
        <v>53601.35903855723</v>
      </c>
      <c r="W55" s="59">
        <f t="shared" si="31"/>
        <v>218747.85004154558</v>
      </c>
      <c r="X55" s="59">
        <f>X56+X57</f>
        <v>174177.36541300674</v>
      </c>
      <c r="Y55" s="59">
        <v>54082.88347051491</v>
      </c>
      <c r="Z55" s="59">
        <f t="shared" si="32"/>
        <v>228260.24888352165</v>
      </c>
      <c r="AA55" s="23"/>
      <c r="AB55" s="51">
        <v>3</v>
      </c>
      <c r="AC55" s="68" t="s">
        <v>9</v>
      </c>
      <c r="AD55" s="51">
        <v>3</v>
      </c>
      <c r="AE55" s="46" t="s">
        <v>39</v>
      </c>
      <c r="AF55" s="59">
        <f>AF56+AF57</f>
        <v>182238.4590396514</v>
      </c>
      <c r="AG55" s="59">
        <v>53944.085991558764</v>
      </c>
      <c r="AH55" s="59">
        <f t="shared" si="33"/>
        <v>236182.54503121017</v>
      </c>
      <c r="AI55" s="59">
        <f>AI56+AI57</f>
        <v>190397.03122401837</v>
      </c>
      <c r="AJ55" s="59">
        <v>52646.911527278535</v>
      </c>
      <c r="AK55" s="59">
        <f t="shared" si="34"/>
        <v>243043.9427512969</v>
      </c>
      <c r="AL55" s="59">
        <f>AL56+AL57</f>
        <v>198955.9323765226</v>
      </c>
      <c r="AM55" s="59">
        <v>53053.95584907842</v>
      </c>
      <c r="AN55" s="59">
        <f t="shared" si="35"/>
        <v>252009.88822560103</v>
      </c>
      <c r="AO55" s="59">
        <f>AO56+AO57</f>
        <v>208230.00086640843</v>
      </c>
      <c r="AP55" s="59">
        <v>52690.17082857634</v>
      </c>
      <c r="AQ55" s="59">
        <f t="shared" si="36"/>
        <v>260920.17169498478</v>
      </c>
      <c r="AR55" s="59">
        <f>AR56+AR57</f>
        <v>210715.22461310602</v>
      </c>
      <c r="AS55" s="59">
        <v>55116.33045352547</v>
      </c>
      <c r="AT55" s="59">
        <f t="shared" si="37"/>
        <v>265831.5550666315</v>
      </c>
      <c r="AU55" s="59">
        <f>AU56+AU57</f>
        <v>211480.37527044266</v>
      </c>
      <c r="AV55" s="59">
        <v>52791.74576496176</v>
      </c>
      <c r="AW55" s="59">
        <f t="shared" si="38"/>
        <v>264272.1210354044</v>
      </c>
      <c r="AX55" s="10"/>
      <c r="AY55" s="51">
        <v>3</v>
      </c>
      <c r="AZ55" s="68" t="s">
        <v>9</v>
      </c>
      <c r="BA55" s="51">
        <v>3</v>
      </c>
      <c r="BB55" s="46" t="s">
        <v>39</v>
      </c>
      <c r="BC55" s="59">
        <f>BC56+BC57</f>
        <v>215968.06811391987</v>
      </c>
      <c r="BD55" s="59">
        <v>49093.13895337967</v>
      </c>
      <c r="BE55" s="59">
        <f t="shared" si="39"/>
        <v>265061.2070672995</v>
      </c>
      <c r="BF55" s="59">
        <f>BF56+BF57</f>
        <v>221545.74156701408</v>
      </c>
      <c r="BG55" s="59">
        <v>52020.4786036112</v>
      </c>
      <c r="BH55" s="59">
        <f t="shared" si="40"/>
        <v>273566.22017062525</v>
      </c>
      <c r="BI55" s="59">
        <f>BI56+BI57</f>
        <v>227097.34436681392</v>
      </c>
      <c r="BJ55" s="59">
        <v>56243.08794809064</v>
      </c>
      <c r="BK55" s="59">
        <f t="shared" si="41"/>
        <v>283340.4323149046</v>
      </c>
      <c r="BL55" s="59">
        <f>BL56+BL57</f>
        <v>232178.30097852004</v>
      </c>
      <c r="BM55" s="59">
        <v>55845.5551202289</v>
      </c>
      <c r="BN55" s="59">
        <f t="shared" si="42"/>
        <v>288023.8560987489</v>
      </c>
      <c r="BO55" s="59">
        <f>BO56+BO57</f>
        <v>237891.5986509637</v>
      </c>
      <c r="BP55" s="59">
        <v>57860.70827158385</v>
      </c>
      <c r="BQ55" s="59">
        <f t="shared" si="43"/>
        <v>295752.3069225475</v>
      </c>
      <c r="BR55" s="59">
        <f>BR56+BR57</f>
        <v>237677.91013911864</v>
      </c>
      <c r="BS55" s="59">
        <v>65834.49503809502</v>
      </c>
      <c r="BT55" s="59">
        <f t="shared" si="44"/>
        <v>303512.40517721366</v>
      </c>
      <c r="BU55" s="23"/>
      <c r="BV55" s="51">
        <v>3</v>
      </c>
      <c r="BW55" s="68" t="s">
        <v>9</v>
      </c>
      <c r="BX55" s="51">
        <v>3</v>
      </c>
      <c r="BY55" s="46" t="s">
        <v>39</v>
      </c>
      <c r="BZ55" s="59">
        <f>BZ56+BZ57</f>
        <v>236825.08272744247</v>
      </c>
      <c r="CA55" s="59">
        <v>62557.50961431344</v>
      </c>
      <c r="CB55" s="59">
        <f t="shared" si="45"/>
        <v>299382.5923417559</v>
      </c>
      <c r="CC55" s="59">
        <f>CC56+CC57</f>
        <v>233654.32466489702</v>
      </c>
      <c r="CD55" s="59">
        <v>60590.41753535706</v>
      </c>
      <c r="CE55" s="59">
        <f t="shared" si="46"/>
        <v>294244.7422002541</v>
      </c>
      <c r="CF55" s="59">
        <f>CF56+CF57</f>
        <v>230474.54996346674</v>
      </c>
      <c r="CG55" s="59">
        <v>66901.71281755397</v>
      </c>
      <c r="CH55" s="59">
        <f t="shared" si="47"/>
        <v>297376.2627810207</v>
      </c>
      <c r="CI55" s="59">
        <f>CI56+CI57</f>
        <v>228781.80507401895</v>
      </c>
      <c r="CJ55" s="59">
        <v>67875</v>
      </c>
      <c r="CK55" s="59">
        <f t="shared" si="48"/>
        <v>296656.80507401895</v>
      </c>
      <c r="CL55" s="59">
        <f>CL56+CL57</f>
        <v>228606.35391247325</v>
      </c>
      <c r="CM55" s="59">
        <v>80418</v>
      </c>
      <c r="CN55" s="59">
        <f t="shared" si="49"/>
        <v>309024.35391247325</v>
      </c>
      <c r="CO55" s="59"/>
      <c r="CP55" s="51">
        <v>3</v>
      </c>
      <c r="CQ55" s="68" t="s">
        <v>9</v>
      </c>
      <c r="CR55" s="26"/>
      <c r="CS55" s="26"/>
      <c r="CT55" s="26"/>
      <c r="CU55" s="6"/>
      <c r="CV55" s="6"/>
      <c r="CW55" s="6"/>
    </row>
    <row r="56" spans="1:101" s="22" customFormat="1" ht="28.5" customHeight="1">
      <c r="A56" s="52">
        <v>3.1</v>
      </c>
      <c r="B56" s="47" t="s">
        <v>40</v>
      </c>
      <c r="C56" s="60">
        <v>104335.03418701873</v>
      </c>
      <c r="D56" s="59">
        <v>42924.829940475465</v>
      </c>
      <c r="E56" s="60">
        <f t="shared" si="25"/>
        <v>147259.8641274942</v>
      </c>
      <c r="F56" s="60">
        <v>110559.45052484713</v>
      </c>
      <c r="G56" s="59">
        <v>46970.279710966635</v>
      </c>
      <c r="H56" s="60">
        <f t="shared" si="26"/>
        <v>157529.73023581377</v>
      </c>
      <c r="I56" s="60">
        <v>119618.90573703304</v>
      </c>
      <c r="J56" s="59">
        <v>49193.78281578084</v>
      </c>
      <c r="K56" s="60">
        <f t="shared" si="27"/>
        <v>168812.6885528139</v>
      </c>
      <c r="L56" s="60">
        <v>131200.94100520012</v>
      </c>
      <c r="M56" s="59">
        <v>48063.67666731839</v>
      </c>
      <c r="N56" s="60">
        <f t="shared" si="28"/>
        <v>179264.6176725185</v>
      </c>
      <c r="O56" s="60">
        <v>143532.91193085883</v>
      </c>
      <c r="P56" s="59">
        <v>48060.236744723195</v>
      </c>
      <c r="Q56" s="60">
        <f t="shared" si="29"/>
        <v>191593.14867558202</v>
      </c>
      <c r="R56" s="60">
        <v>153999.60453255306</v>
      </c>
      <c r="S56" s="59">
        <v>51552.03654763452</v>
      </c>
      <c r="T56" s="60">
        <f t="shared" si="30"/>
        <v>205551.64108018758</v>
      </c>
      <c r="U56" s="60">
        <v>165146.49100298833</v>
      </c>
      <c r="V56" s="59">
        <v>53601.35903855723</v>
      </c>
      <c r="W56" s="60">
        <f t="shared" si="31"/>
        <v>218747.85004154558</v>
      </c>
      <c r="X56" s="60">
        <v>174177.36541300674</v>
      </c>
      <c r="Y56" s="59">
        <v>54082.88347051491</v>
      </c>
      <c r="Z56" s="60">
        <f t="shared" si="32"/>
        <v>228260.24888352165</v>
      </c>
      <c r="AA56" s="24"/>
      <c r="AB56" s="52">
        <v>3.1</v>
      </c>
      <c r="AC56" s="69" t="s">
        <v>10</v>
      </c>
      <c r="AD56" s="52">
        <v>3.1</v>
      </c>
      <c r="AE56" s="47" t="s">
        <v>40</v>
      </c>
      <c r="AF56" s="60">
        <v>182238.4590396514</v>
      </c>
      <c r="AG56" s="59">
        <v>53944.085991558764</v>
      </c>
      <c r="AH56" s="60">
        <f t="shared" si="33"/>
        <v>236182.54503121017</v>
      </c>
      <c r="AI56" s="60">
        <v>190397.03122401837</v>
      </c>
      <c r="AJ56" s="59">
        <v>52646.911527278535</v>
      </c>
      <c r="AK56" s="60">
        <f t="shared" si="34"/>
        <v>243043.9427512969</v>
      </c>
      <c r="AL56" s="60">
        <v>198955.9323765226</v>
      </c>
      <c r="AM56" s="59">
        <v>53053.95584907842</v>
      </c>
      <c r="AN56" s="60">
        <f t="shared" si="35"/>
        <v>252009.88822560103</v>
      </c>
      <c r="AO56" s="60">
        <v>208230.00086640843</v>
      </c>
      <c r="AP56" s="59">
        <v>52690.17082857634</v>
      </c>
      <c r="AQ56" s="60">
        <f t="shared" si="36"/>
        <v>260920.17169498478</v>
      </c>
      <c r="AR56" s="60">
        <v>210715.22461310602</v>
      </c>
      <c r="AS56" s="59">
        <v>55116.33045352547</v>
      </c>
      <c r="AT56" s="60">
        <f t="shared" si="37"/>
        <v>265831.5550666315</v>
      </c>
      <c r="AU56" s="60">
        <v>211480.37527044266</v>
      </c>
      <c r="AV56" s="59">
        <v>52791.74576496176</v>
      </c>
      <c r="AW56" s="60">
        <f t="shared" si="38"/>
        <v>264272.1210354044</v>
      </c>
      <c r="AX56" s="31"/>
      <c r="AY56" s="52">
        <v>3.1</v>
      </c>
      <c r="AZ56" s="69" t="s">
        <v>10</v>
      </c>
      <c r="BA56" s="52">
        <v>3.1</v>
      </c>
      <c r="BB56" s="47" t="s">
        <v>40</v>
      </c>
      <c r="BC56" s="60">
        <v>215968.06811391987</v>
      </c>
      <c r="BD56" s="59">
        <v>49093.13895337967</v>
      </c>
      <c r="BE56" s="60">
        <f t="shared" si="39"/>
        <v>265061.2070672995</v>
      </c>
      <c r="BF56" s="60">
        <v>221545.74156701408</v>
      </c>
      <c r="BG56" s="59">
        <v>52020.4786036112</v>
      </c>
      <c r="BH56" s="60">
        <f t="shared" si="40"/>
        <v>273566.22017062525</v>
      </c>
      <c r="BI56" s="60">
        <v>227097.34436681392</v>
      </c>
      <c r="BJ56" s="59">
        <v>56243.08794809064</v>
      </c>
      <c r="BK56" s="60">
        <f t="shared" si="41"/>
        <v>283340.4323149046</v>
      </c>
      <c r="BL56" s="60">
        <v>232178.30097852004</v>
      </c>
      <c r="BM56" s="59">
        <v>55845.5551202289</v>
      </c>
      <c r="BN56" s="60">
        <f t="shared" si="42"/>
        <v>288023.8560987489</v>
      </c>
      <c r="BO56" s="60">
        <v>237891.5986509637</v>
      </c>
      <c r="BP56" s="59">
        <v>57860.70827158385</v>
      </c>
      <c r="BQ56" s="60">
        <f t="shared" si="43"/>
        <v>295752.3069225475</v>
      </c>
      <c r="BR56" s="60">
        <v>237677.91013911864</v>
      </c>
      <c r="BS56" s="59">
        <v>65834.49503809502</v>
      </c>
      <c r="BT56" s="60">
        <f t="shared" si="44"/>
        <v>303512.40517721366</v>
      </c>
      <c r="BU56" s="24"/>
      <c r="BV56" s="52">
        <v>3.1</v>
      </c>
      <c r="BW56" s="69" t="s">
        <v>10</v>
      </c>
      <c r="BX56" s="52">
        <v>3.1</v>
      </c>
      <c r="BY56" s="47" t="s">
        <v>40</v>
      </c>
      <c r="BZ56" s="60">
        <v>236825.08272744247</v>
      </c>
      <c r="CA56" s="59">
        <v>62557.50961431344</v>
      </c>
      <c r="CB56" s="60">
        <f t="shared" si="45"/>
        <v>299382.5923417559</v>
      </c>
      <c r="CC56" s="60">
        <v>233654.32466489702</v>
      </c>
      <c r="CD56" s="59">
        <v>60590.41753535706</v>
      </c>
      <c r="CE56" s="60">
        <f t="shared" si="46"/>
        <v>294244.7422002541</v>
      </c>
      <c r="CF56" s="60">
        <v>230474.54996346674</v>
      </c>
      <c r="CG56" s="59">
        <v>66901.71281755397</v>
      </c>
      <c r="CH56" s="59">
        <f t="shared" si="47"/>
        <v>297376.2627810207</v>
      </c>
      <c r="CI56" s="60">
        <v>228781.80507401895</v>
      </c>
      <c r="CJ56" s="59">
        <v>67875</v>
      </c>
      <c r="CK56" s="59">
        <f t="shared" si="48"/>
        <v>296656.80507401895</v>
      </c>
      <c r="CL56" s="60">
        <v>228606.35391247325</v>
      </c>
      <c r="CM56" s="59">
        <v>80418</v>
      </c>
      <c r="CN56" s="59">
        <f>CM56+CL56</f>
        <v>309024.35391247325</v>
      </c>
      <c r="CO56" s="60"/>
      <c r="CP56" s="52">
        <v>3.1</v>
      </c>
      <c r="CQ56" s="69" t="s">
        <v>10</v>
      </c>
      <c r="CR56" s="26"/>
      <c r="CS56" s="26"/>
      <c r="CT56" s="26"/>
      <c r="CU56" s="21"/>
      <c r="CV56" s="21"/>
      <c r="CW56" s="21"/>
    </row>
    <row r="57" spans="1:101" s="22" customFormat="1" ht="28.5" customHeight="1">
      <c r="A57" s="52">
        <v>3.2</v>
      </c>
      <c r="B57" s="48" t="s">
        <v>41</v>
      </c>
      <c r="C57" s="60">
        <v>0</v>
      </c>
      <c r="D57" s="59">
        <v>0</v>
      </c>
      <c r="E57" s="60">
        <f t="shared" si="25"/>
        <v>0</v>
      </c>
      <c r="F57" s="60">
        <v>0</v>
      </c>
      <c r="G57" s="59">
        <v>0</v>
      </c>
      <c r="H57" s="60">
        <f t="shared" si="26"/>
        <v>0</v>
      </c>
      <c r="I57" s="60">
        <v>0</v>
      </c>
      <c r="J57" s="59">
        <v>0</v>
      </c>
      <c r="K57" s="60">
        <f t="shared" si="27"/>
        <v>0</v>
      </c>
      <c r="L57" s="60">
        <v>0</v>
      </c>
      <c r="M57" s="59">
        <v>0</v>
      </c>
      <c r="N57" s="60">
        <f t="shared" si="28"/>
        <v>0</v>
      </c>
      <c r="O57" s="60">
        <v>0</v>
      </c>
      <c r="P57" s="59">
        <v>0</v>
      </c>
      <c r="Q57" s="60">
        <f t="shared" si="29"/>
        <v>0</v>
      </c>
      <c r="R57" s="60">
        <v>0</v>
      </c>
      <c r="S57" s="59">
        <v>0</v>
      </c>
      <c r="T57" s="60">
        <f t="shared" si="30"/>
        <v>0</v>
      </c>
      <c r="U57" s="60">
        <v>0</v>
      </c>
      <c r="V57" s="59">
        <v>0</v>
      </c>
      <c r="W57" s="60">
        <f t="shared" si="31"/>
        <v>0</v>
      </c>
      <c r="X57" s="60">
        <v>0</v>
      </c>
      <c r="Y57" s="59">
        <v>0</v>
      </c>
      <c r="Z57" s="60">
        <f t="shared" si="32"/>
        <v>0</v>
      </c>
      <c r="AA57" s="24"/>
      <c r="AB57" s="52">
        <v>3.2</v>
      </c>
      <c r="AC57" s="69" t="s">
        <v>11</v>
      </c>
      <c r="AD57" s="52">
        <v>3.2</v>
      </c>
      <c r="AE57" s="48" t="s">
        <v>41</v>
      </c>
      <c r="AF57" s="60">
        <v>0</v>
      </c>
      <c r="AG57" s="59">
        <v>0</v>
      </c>
      <c r="AH57" s="60">
        <f t="shared" si="33"/>
        <v>0</v>
      </c>
      <c r="AI57" s="60">
        <v>0</v>
      </c>
      <c r="AJ57" s="59">
        <v>0</v>
      </c>
      <c r="AK57" s="60">
        <f t="shared" si="34"/>
        <v>0</v>
      </c>
      <c r="AL57" s="60">
        <v>0</v>
      </c>
      <c r="AM57" s="59">
        <v>0</v>
      </c>
      <c r="AN57" s="60">
        <f t="shared" si="35"/>
        <v>0</v>
      </c>
      <c r="AO57" s="60">
        <v>0</v>
      </c>
      <c r="AP57" s="59">
        <v>0</v>
      </c>
      <c r="AQ57" s="60">
        <f t="shared" si="36"/>
        <v>0</v>
      </c>
      <c r="AR57" s="60">
        <v>0</v>
      </c>
      <c r="AS57" s="59">
        <v>0</v>
      </c>
      <c r="AT57" s="60">
        <f t="shared" si="37"/>
        <v>0</v>
      </c>
      <c r="AU57" s="60">
        <v>0</v>
      </c>
      <c r="AV57" s="59">
        <v>0</v>
      </c>
      <c r="AW57" s="60">
        <f t="shared" si="38"/>
        <v>0</v>
      </c>
      <c r="AX57" s="31"/>
      <c r="AY57" s="52">
        <v>3.2</v>
      </c>
      <c r="AZ57" s="69" t="s">
        <v>11</v>
      </c>
      <c r="BA57" s="52">
        <v>3.2</v>
      </c>
      <c r="BB57" s="48" t="s">
        <v>41</v>
      </c>
      <c r="BC57" s="60">
        <v>0</v>
      </c>
      <c r="BD57" s="59">
        <v>0</v>
      </c>
      <c r="BE57" s="60">
        <f t="shared" si="39"/>
        <v>0</v>
      </c>
      <c r="BF57" s="60">
        <v>0</v>
      </c>
      <c r="BG57" s="59">
        <v>0</v>
      </c>
      <c r="BH57" s="60">
        <f t="shared" si="40"/>
        <v>0</v>
      </c>
      <c r="BI57" s="60">
        <v>0</v>
      </c>
      <c r="BJ57" s="59">
        <v>0</v>
      </c>
      <c r="BK57" s="60">
        <f t="shared" si="41"/>
        <v>0</v>
      </c>
      <c r="BL57" s="60">
        <v>0</v>
      </c>
      <c r="BM57" s="59">
        <v>0</v>
      </c>
      <c r="BN57" s="60">
        <f t="shared" si="42"/>
        <v>0</v>
      </c>
      <c r="BO57" s="60">
        <v>0</v>
      </c>
      <c r="BP57" s="59">
        <v>0</v>
      </c>
      <c r="BQ57" s="60">
        <f t="shared" si="43"/>
        <v>0</v>
      </c>
      <c r="BR57" s="60">
        <v>0</v>
      </c>
      <c r="BS57" s="59">
        <v>0</v>
      </c>
      <c r="BT57" s="60">
        <f t="shared" si="44"/>
        <v>0</v>
      </c>
      <c r="BU57" s="24"/>
      <c r="BV57" s="52">
        <v>3.2</v>
      </c>
      <c r="BW57" s="69" t="s">
        <v>11</v>
      </c>
      <c r="BX57" s="52">
        <v>3.2</v>
      </c>
      <c r="BY57" s="48" t="s">
        <v>41</v>
      </c>
      <c r="BZ57" s="60">
        <v>0</v>
      </c>
      <c r="CA57" s="59">
        <v>0</v>
      </c>
      <c r="CB57" s="60">
        <f t="shared" si="45"/>
        <v>0</v>
      </c>
      <c r="CC57" s="60">
        <v>0</v>
      </c>
      <c r="CD57" s="59">
        <v>0</v>
      </c>
      <c r="CE57" s="60">
        <f t="shared" si="46"/>
        <v>0</v>
      </c>
      <c r="CF57" s="60">
        <v>0</v>
      </c>
      <c r="CG57" s="59">
        <v>0</v>
      </c>
      <c r="CH57" s="59">
        <f t="shared" si="47"/>
        <v>0</v>
      </c>
      <c r="CI57" s="60">
        <v>0</v>
      </c>
      <c r="CJ57" s="59">
        <v>0</v>
      </c>
      <c r="CK57" s="60">
        <v>0</v>
      </c>
      <c r="CL57" s="60">
        <v>0</v>
      </c>
      <c r="CM57" s="59">
        <v>0</v>
      </c>
      <c r="CN57" s="60">
        <v>0</v>
      </c>
      <c r="CO57" s="60"/>
      <c r="CP57" s="52">
        <v>3.2</v>
      </c>
      <c r="CQ57" s="69" t="s">
        <v>11</v>
      </c>
      <c r="CR57" s="26"/>
      <c r="CS57" s="26"/>
      <c r="CT57" s="26"/>
      <c r="CU57" s="21"/>
      <c r="CV57" s="21"/>
      <c r="CW57" s="21"/>
    </row>
    <row r="58" spans="1:101" s="5" customFormat="1" ht="28.5" customHeight="1">
      <c r="A58" s="51">
        <v>4</v>
      </c>
      <c r="B58" s="46" t="s">
        <v>42</v>
      </c>
      <c r="C58" s="59">
        <v>184860.9897445945</v>
      </c>
      <c r="D58" s="59">
        <v>7757.554382400971</v>
      </c>
      <c r="E58" s="59">
        <f aca="true" t="shared" si="50" ref="E58:E68">D58+C58</f>
        <v>192618.54412699546</v>
      </c>
      <c r="F58" s="59">
        <v>200274.27832789035</v>
      </c>
      <c r="G58" s="59">
        <v>8373.549865207582</v>
      </c>
      <c r="H58" s="59">
        <f aca="true" t="shared" si="51" ref="H58:H68">G58+F58</f>
        <v>208647.82819309793</v>
      </c>
      <c r="I58" s="59">
        <v>217008.21800619218</v>
      </c>
      <c r="J58" s="59">
        <v>8922.468498188315</v>
      </c>
      <c r="K58" s="59">
        <f aca="true" t="shared" si="52" ref="K58:K68">J58+I58</f>
        <v>225930.6865043805</v>
      </c>
      <c r="L58" s="59">
        <v>233882.4544585323</v>
      </c>
      <c r="M58" s="59">
        <v>9306.118390881438</v>
      </c>
      <c r="N58" s="59">
        <f aca="true" t="shared" si="53" ref="N58:N68">M58+L58</f>
        <v>243188.57284941373</v>
      </c>
      <c r="O58" s="59">
        <v>249647.7198116687</v>
      </c>
      <c r="P58" s="59">
        <v>9881.227099558326</v>
      </c>
      <c r="Q58" s="59">
        <f aca="true" t="shared" si="54" ref="Q58:Q68">P58+O58</f>
        <v>259528.94691122705</v>
      </c>
      <c r="R58" s="59">
        <v>267366.22684807685</v>
      </c>
      <c r="S58" s="59">
        <v>10472.763460304814</v>
      </c>
      <c r="T58" s="59">
        <f aca="true" t="shared" si="55" ref="T58:T68">S58+R58</f>
        <v>277838.9903083817</v>
      </c>
      <c r="U58" s="59">
        <v>292077.21639638464</v>
      </c>
      <c r="V58" s="59">
        <v>10961.241258032054</v>
      </c>
      <c r="W58" s="59">
        <f aca="true" t="shared" si="56" ref="W58:W68">V58+U58</f>
        <v>303038.4576544167</v>
      </c>
      <c r="X58" s="59">
        <v>320176.41433420987</v>
      </c>
      <c r="Y58" s="59">
        <v>11530.129691813449</v>
      </c>
      <c r="Z58" s="59">
        <f aca="true" t="shared" si="57" ref="Z58:Z68">Y58+X58</f>
        <v>331706.5440260233</v>
      </c>
      <c r="AA58" s="23"/>
      <c r="AB58" s="51">
        <v>4</v>
      </c>
      <c r="AC58" s="68" t="s">
        <v>12</v>
      </c>
      <c r="AD58" s="51">
        <v>4</v>
      </c>
      <c r="AE58" s="46" t="s">
        <v>42</v>
      </c>
      <c r="AF58" s="59">
        <v>345542.5764274466</v>
      </c>
      <c r="AG58" s="59">
        <v>11175.774300653255</v>
      </c>
      <c r="AH58" s="59">
        <f aca="true" t="shared" si="58" ref="AH58:AH68">AG58+AF58</f>
        <v>356718.3507280999</v>
      </c>
      <c r="AI58" s="59">
        <v>367285.9726250692</v>
      </c>
      <c r="AJ58" s="59">
        <v>11507.41729832438</v>
      </c>
      <c r="AK58" s="59">
        <f aca="true" t="shared" si="59" ref="AK58:AK68">AJ58+AI58</f>
        <v>378793.3899233936</v>
      </c>
      <c r="AL58" s="59">
        <v>391075.3763343947</v>
      </c>
      <c r="AM58" s="59">
        <v>11433.985483088787</v>
      </c>
      <c r="AN58" s="59">
        <f aca="true" t="shared" si="60" ref="AN58:AN68">AM58+AL58</f>
        <v>402509.36181748344</v>
      </c>
      <c r="AO58" s="59">
        <v>417836.0476635255</v>
      </c>
      <c r="AP58" s="59">
        <v>11442.11016064019</v>
      </c>
      <c r="AQ58" s="59">
        <f aca="true" t="shared" si="61" ref="AQ58:AQ68">AP58+AO58</f>
        <v>429278.1578241657</v>
      </c>
      <c r="AR58" s="59">
        <v>436888.9268136766</v>
      </c>
      <c r="AS58" s="59">
        <v>10943.589930328879</v>
      </c>
      <c r="AT58" s="59">
        <f aca="true" t="shared" si="62" ref="AT58:AT68">AS58+AR58</f>
        <v>447832.5167440055</v>
      </c>
      <c r="AU58" s="59">
        <v>455635.45250804845</v>
      </c>
      <c r="AV58" s="59">
        <v>11232.39158650488</v>
      </c>
      <c r="AW58" s="59">
        <f aca="true" t="shared" si="63" ref="AW58:AW68">AV58+AU58</f>
        <v>466867.8440945533</v>
      </c>
      <c r="AX58" s="10"/>
      <c r="AY58" s="51">
        <v>4</v>
      </c>
      <c r="AZ58" s="68" t="s">
        <v>12</v>
      </c>
      <c r="BA58" s="51">
        <v>4</v>
      </c>
      <c r="BB58" s="46" t="s">
        <v>42</v>
      </c>
      <c r="BC58" s="59">
        <v>474835.1683317882</v>
      </c>
      <c r="BD58" s="59">
        <v>11210.128293636204</v>
      </c>
      <c r="BE58" s="59">
        <f aca="true" t="shared" si="64" ref="BE58:BE68">BD58+BC58</f>
        <v>486045.2966254244</v>
      </c>
      <c r="BF58" s="59">
        <v>492623.6209397041</v>
      </c>
      <c r="BG58" s="59">
        <v>11461.574815731119</v>
      </c>
      <c r="BH58" s="59">
        <f aca="true" t="shared" si="65" ref="BH58:BH68">BG58+BF58</f>
        <v>504085.19575543527</v>
      </c>
      <c r="BI58" s="59">
        <v>508638.24985985755</v>
      </c>
      <c r="BJ58" s="59">
        <v>12712.886681588778</v>
      </c>
      <c r="BK58" s="59">
        <f aca="true" t="shared" si="66" ref="BK58:BK68">BJ58+BI58</f>
        <v>521351.1365414463</v>
      </c>
      <c r="BL58" s="59">
        <v>524209.7028513211</v>
      </c>
      <c r="BM58" s="59">
        <v>14431.142808932418</v>
      </c>
      <c r="BN58" s="59">
        <f aca="true" t="shared" si="67" ref="BN58:BN68">BM58+BL58</f>
        <v>538640.8456602535</v>
      </c>
      <c r="BO58" s="59">
        <v>543893.1002850173</v>
      </c>
      <c r="BP58" s="59">
        <v>14908.061445171712</v>
      </c>
      <c r="BQ58" s="59">
        <f aca="true" t="shared" si="68" ref="BQ58:BQ68">BP58+BO58</f>
        <v>558801.161730189</v>
      </c>
      <c r="BR58" s="59">
        <v>560812.0918272899</v>
      </c>
      <c r="BS58" s="59">
        <v>15221.116485671371</v>
      </c>
      <c r="BT58" s="59">
        <f aca="true" t="shared" si="69" ref="BT58:BT68">BS58+BR58</f>
        <v>576033.2083129613</v>
      </c>
      <c r="BU58" s="23"/>
      <c r="BV58" s="51">
        <v>4</v>
      </c>
      <c r="BW58" s="68" t="s">
        <v>12</v>
      </c>
      <c r="BX58" s="51">
        <v>4</v>
      </c>
      <c r="BY58" s="46" t="s">
        <v>42</v>
      </c>
      <c r="BZ58" s="59">
        <v>577234.4888889747</v>
      </c>
      <c r="CA58" s="59">
        <v>14784.830600065825</v>
      </c>
      <c r="CB58" s="59">
        <f>CA58+BZ58</f>
        <v>592019.3194890405</v>
      </c>
      <c r="CC58" s="59">
        <v>590809.3456532294</v>
      </c>
      <c r="CD58" s="59">
        <v>15742.647640247123</v>
      </c>
      <c r="CE58" s="59">
        <f>CD58+CC58</f>
        <v>606551.9932934765</v>
      </c>
      <c r="CF58" s="59">
        <v>602864.5538444893</v>
      </c>
      <c r="CG58" s="59">
        <v>15785.162516729055</v>
      </c>
      <c r="CH58" s="59">
        <f aca="true" t="shared" si="70" ref="CH58:CH68">CG58+CF58</f>
        <v>618649.7163612184</v>
      </c>
      <c r="CI58" s="59">
        <v>625084.0460348023</v>
      </c>
      <c r="CJ58" s="59">
        <v>16046</v>
      </c>
      <c r="CK58" s="59">
        <f aca="true" t="shared" si="71" ref="CK58:CK68">CJ58+CI58</f>
        <v>641130.0460348023</v>
      </c>
      <c r="CL58" s="59">
        <v>643850.7457652079</v>
      </c>
      <c r="CM58" s="59">
        <v>16578</v>
      </c>
      <c r="CN58" s="59">
        <f aca="true" t="shared" si="72" ref="CN58:CN68">CM58+CL58</f>
        <v>660428.7457652079</v>
      </c>
      <c r="CO58" s="59"/>
      <c r="CP58" s="51">
        <v>4</v>
      </c>
      <c r="CQ58" s="68" t="s">
        <v>12</v>
      </c>
      <c r="CR58" s="26"/>
      <c r="CS58" s="26"/>
      <c r="CT58" s="26"/>
      <c r="CU58" s="6"/>
      <c r="CV58" s="6"/>
      <c r="CW58" s="6"/>
    </row>
    <row r="59" spans="1:101" s="5" customFormat="1" ht="28.5" customHeight="1">
      <c r="A59" s="51">
        <v>5</v>
      </c>
      <c r="B59" s="46" t="s">
        <v>43</v>
      </c>
      <c r="C59" s="59">
        <v>4103.775832548021</v>
      </c>
      <c r="D59" s="59">
        <v>2092.0758242045476</v>
      </c>
      <c r="E59" s="59">
        <f t="shared" si="50"/>
        <v>6195.8516567525685</v>
      </c>
      <c r="F59" s="59">
        <v>4668.661025054802</v>
      </c>
      <c r="G59" s="59">
        <v>2755.6155738929083</v>
      </c>
      <c r="H59" s="59">
        <f t="shared" si="51"/>
        <v>7424.27659894771</v>
      </c>
      <c r="I59" s="59">
        <v>4995.946464824036</v>
      </c>
      <c r="J59" s="59">
        <v>2718.5132549684263</v>
      </c>
      <c r="K59" s="59">
        <f t="shared" si="52"/>
        <v>7714.459719792463</v>
      </c>
      <c r="L59" s="59">
        <v>5120.09293519882</v>
      </c>
      <c r="M59" s="59">
        <v>2175.5829249512026</v>
      </c>
      <c r="N59" s="59">
        <f t="shared" si="53"/>
        <v>7295.675860150022</v>
      </c>
      <c r="O59" s="59">
        <v>5331.315141749548</v>
      </c>
      <c r="P59" s="59">
        <v>2617.399350671987</v>
      </c>
      <c r="Q59" s="59">
        <f t="shared" si="54"/>
        <v>7948.714492421535</v>
      </c>
      <c r="R59" s="59">
        <v>5367.058059554828</v>
      </c>
      <c r="S59" s="59">
        <v>3202.4127079228465</v>
      </c>
      <c r="T59" s="59">
        <f t="shared" si="55"/>
        <v>8569.470767477675</v>
      </c>
      <c r="U59" s="59">
        <v>5534.541574264715</v>
      </c>
      <c r="V59" s="59">
        <v>2853.5915958136507</v>
      </c>
      <c r="W59" s="59">
        <f t="shared" si="56"/>
        <v>8388.133170078365</v>
      </c>
      <c r="X59" s="59">
        <v>5709.269213210149</v>
      </c>
      <c r="Y59" s="59">
        <v>3096.9820644489737</v>
      </c>
      <c r="Z59" s="59">
        <f t="shared" si="57"/>
        <v>8806.251277659123</v>
      </c>
      <c r="AA59" s="23"/>
      <c r="AB59" s="51">
        <v>5</v>
      </c>
      <c r="AC59" s="68" t="s">
        <v>13</v>
      </c>
      <c r="AD59" s="51">
        <v>5</v>
      </c>
      <c r="AE59" s="46" t="s">
        <v>43</v>
      </c>
      <c r="AF59" s="59">
        <v>5863.064599681171</v>
      </c>
      <c r="AG59" s="59">
        <v>2427.272509772625</v>
      </c>
      <c r="AH59" s="59">
        <f t="shared" si="58"/>
        <v>8290.337109453796</v>
      </c>
      <c r="AI59" s="59">
        <v>5907.043418217925</v>
      </c>
      <c r="AJ59" s="59">
        <v>2206.418790829364</v>
      </c>
      <c r="AK59" s="59">
        <f t="shared" si="59"/>
        <v>8113.462209047289</v>
      </c>
      <c r="AL59" s="59">
        <v>6121.822131350667</v>
      </c>
      <c r="AM59" s="59">
        <v>2494.3972179087687</v>
      </c>
      <c r="AN59" s="59">
        <f t="shared" si="60"/>
        <v>8616.219349259436</v>
      </c>
      <c r="AO59" s="59">
        <v>6427.113666027658</v>
      </c>
      <c r="AP59" s="59">
        <v>2662.167779537428</v>
      </c>
      <c r="AQ59" s="59">
        <f t="shared" si="61"/>
        <v>9089.281445565086</v>
      </c>
      <c r="AR59" s="59">
        <v>6708.081373270343</v>
      </c>
      <c r="AS59" s="59">
        <v>2920.2244434590334</v>
      </c>
      <c r="AT59" s="59">
        <f t="shared" si="62"/>
        <v>9628.305816729377</v>
      </c>
      <c r="AU59" s="59">
        <v>7047.807485266213</v>
      </c>
      <c r="AV59" s="59">
        <v>3664.1350026581085</v>
      </c>
      <c r="AW59" s="59">
        <f t="shared" si="63"/>
        <v>10711.942487924322</v>
      </c>
      <c r="AX59" s="10"/>
      <c r="AY59" s="51">
        <v>5</v>
      </c>
      <c r="AZ59" s="68" t="s">
        <v>13</v>
      </c>
      <c r="BA59" s="51">
        <v>5</v>
      </c>
      <c r="BB59" s="46" t="s">
        <v>43</v>
      </c>
      <c r="BC59" s="59">
        <v>7368.511307239973</v>
      </c>
      <c r="BD59" s="59">
        <v>4358.637330635938</v>
      </c>
      <c r="BE59" s="59">
        <f t="shared" si="64"/>
        <v>11727.148637875911</v>
      </c>
      <c r="BF59" s="59">
        <v>7626.165391825806</v>
      </c>
      <c r="BG59" s="59">
        <v>4642.507789755407</v>
      </c>
      <c r="BH59" s="59">
        <f t="shared" si="65"/>
        <v>12268.673181581213</v>
      </c>
      <c r="BI59" s="59">
        <v>7830.031375307024</v>
      </c>
      <c r="BJ59" s="59">
        <v>5217.73822372753</v>
      </c>
      <c r="BK59" s="59">
        <f t="shared" si="66"/>
        <v>13047.769599034553</v>
      </c>
      <c r="BL59" s="59">
        <v>8110.018716784154</v>
      </c>
      <c r="BM59" s="59">
        <v>5892.890589119908</v>
      </c>
      <c r="BN59" s="59">
        <f t="shared" si="67"/>
        <v>14002.909305904062</v>
      </c>
      <c r="BO59" s="59">
        <v>8893.530055287605</v>
      </c>
      <c r="BP59" s="59">
        <v>5582.598978216409</v>
      </c>
      <c r="BQ59" s="59">
        <f t="shared" si="68"/>
        <v>14476.129033504014</v>
      </c>
      <c r="BR59" s="59">
        <v>9841.723361508408</v>
      </c>
      <c r="BS59" s="59">
        <v>6036.045523951646</v>
      </c>
      <c r="BT59" s="59">
        <f t="shared" si="69"/>
        <v>15877.768885460053</v>
      </c>
      <c r="BU59" s="23"/>
      <c r="BV59" s="51">
        <v>5</v>
      </c>
      <c r="BW59" s="68" t="s">
        <v>13</v>
      </c>
      <c r="BX59" s="51">
        <v>5</v>
      </c>
      <c r="BY59" s="46" t="s">
        <v>43</v>
      </c>
      <c r="BZ59" s="59">
        <v>10101.280124580471</v>
      </c>
      <c r="CA59" s="59">
        <v>6817.222445145509</v>
      </c>
      <c r="CB59" s="59">
        <f>CA59+BZ59</f>
        <v>16918.50256972598</v>
      </c>
      <c r="CC59" s="59">
        <v>13967.355856053377</v>
      </c>
      <c r="CD59" s="59">
        <v>7355.985064903682</v>
      </c>
      <c r="CE59" s="59">
        <f>CD59+CC59</f>
        <v>21323.34092095706</v>
      </c>
      <c r="CF59" s="59">
        <v>19535.992717323068</v>
      </c>
      <c r="CG59" s="59">
        <v>8359.991029986744</v>
      </c>
      <c r="CH59" s="59">
        <f t="shared" si="70"/>
        <v>27895.983747309812</v>
      </c>
      <c r="CI59" s="59">
        <v>27697.80351954544</v>
      </c>
      <c r="CJ59" s="59">
        <v>8557</v>
      </c>
      <c r="CK59" s="59">
        <f t="shared" si="71"/>
        <v>36254.80351954544</v>
      </c>
      <c r="CL59" s="59">
        <v>34347.457185368374</v>
      </c>
      <c r="CM59" s="59">
        <v>9459</v>
      </c>
      <c r="CN59" s="59">
        <f t="shared" si="72"/>
        <v>43806.457185368374</v>
      </c>
      <c r="CO59" s="59"/>
      <c r="CP59" s="51">
        <v>5</v>
      </c>
      <c r="CQ59" s="68" t="s">
        <v>13</v>
      </c>
      <c r="CR59" s="26"/>
      <c r="CS59" s="26"/>
      <c r="CT59" s="26"/>
      <c r="CU59" s="6"/>
      <c r="CV59" s="6"/>
      <c r="CW59" s="6"/>
    </row>
    <row r="60" spans="1:101" s="5" customFormat="1" ht="28.5" customHeight="1">
      <c r="A60" s="51">
        <v>6</v>
      </c>
      <c r="B60" s="46" t="s">
        <v>44</v>
      </c>
      <c r="C60" s="59">
        <f>C61+C62</f>
        <v>4697.084870046814</v>
      </c>
      <c r="D60" s="59">
        <v>18306.755664822544</v>
      </c>
      <c r="E60" s="59">
        <f t="shared" si="50"/>
        <v>23003.840534869356</v>
      </c>
      <c r="F60" s="59">
        <f>F61+F62</f>
        <v>5050.526008773413</v>
      </c>
      <c r="G60" s="59">
        <v>20123.95848719046</v>
      </c>
      <c r="H60" s="59">
        <f t="shared" si="51"/>
        <v>25174.484495963872</v>
      </c>
      <c r="I60" s="59">
        <f>I61+I62</f>
        <v>5469.3668458009115</v>
      </c>
      <c r="J60" s="59">
        <v>20160.911504086427</v>
      </c>
      <c r="K60" s="59">
        <f t="shared" si="52"/>
        <v>25630.27834988734</v>
      </c>
      <c r="L60" s="59">
        <f>L61+L62</f>
        <v>5869.686492291285</v>
      </c>
      <c r="M60" s="59">
        <v>21895.469865002397</v>
      </c>
      <c r="N60" s="59">
        <f t="shared" si="53"/>
        <v>27765.15635729368</v>
      </c>
      <c r="O60" s="59">
        <f>O61+O62</f>
        <v>6384.21902392706</v>
      </c>
      <c r="P60" s="59">
        <v>25445.611344665187</v>
      </c>
      <c r="Q60" s="59">
        <f t="shared" si="54"/>
        <v>31829.830368592247</v>
      </c>
      <c r="R60" s="59">
        <f>R61+R62</f>
        <v>6970.731086298432</v>
      </c>
      <c r="S60" s="59">
        <v>25216.96386244254</v>
      </c>
      <c r="T60" s="59">
        <f t="shared" si="55"/>
        <v>32187.694948740973</v>
      </c>
      <c r="U60" s="59">
        <f>U61+U62</f>
        <v>7439.83612306483</v>
      </c>
      <c r="V60" s="59">
        <v>23900.867538234103</v>
      </c>
      <c r="W60" s="59">
        <f t="shared" si="56"/>
        <v>31340.703661298932</v>
      </c>
      <c r="X60" s="59">
        <f>X61+X62</f>
        <v>7542.60620883559</v>
      </c>
      <c r="Y60" s="59">
        <v>16187.349574387681</v>
      </c>
      <c r="Z60" s="59">
        <f t="shared" si="57"/>
        <v>23729.95578322327</v>
      </c>
      <c r="AA60" s="23"/>
      <c r="AB60" s="51">
        <v>6</v>
      </c>
      <c r="AC60" s="68" t="s">
        <v>14</v>
      </c>
      <c r="AD60" s="51">
        <v>6</v>
      </c>
      <c r="AE60" s="46" t="s">
        <v>44</v>
      </c>
      <c r="AF60" s="59">
        <f>AF61+AF62</f>
        <v>7786.548459807992</v>
      </c>
      <c r="AG60" s="59">
        <v>14863.634735449414</v>
      </c>
      <c r="AH60" s="59">
        <f t="shared" si="58"/>
        <v>22650.183195257407</v>
      </c>
      <c r="AI60" s="59">
        <f>AI61+AI62</f>
        <v>7891.198797008747</v>
      </c>
      <c r="AJ60" s="59">
        <v>19494.453212971828</v>
      </c>
      <c r="AK60" s="59">
        <f t="shared" si="59"/>
        <v>27385.652009980575</v>
      </c>
      <c r="AL60" s="59">
        <f>AL61+AL62</f>
        <v>7980.303090313502</v>
      </c>
      <c r="AM60" s="59">
        <v>22915.99510389834</v>
      </c>
      <c r="AN60" s="59">
        <f t="shared" si="60"/>
        <v>30896.298194211842</v>
      </c>
      <c r="AO60" s="59">
        <f>AO61+AO62</f>
        <v>8015.712452678618</v>
      </c>
      <c r="AP60" s="59">
        <v>18832.858825587286</v>
      </c>
      <c r="AQ60" s="59">
        <f t="shared" si="61"/>
        <v>26848.571278265903</v>
      </c>
      <c r="AR60" s="59">
        <f>AR61+AR62</f>
        <v>8121.113200392913</v>
      </c>
      <c r="AS60" s="59">
        <v>21131.266648806064</v>
      </c>
      <c r="AT60" s="59">
        <f t="shared" si="62"/>
        <v>29252.379849198976</v>
      </c>
      <c r="AU60" s="59">
        <f>AU61+AU62</f>
        <v>8258.915559990577</v>
      </c>
      <c r="AV60" s="59">
        <v>27363.53131853887</v>
      </c>
      <c r="AW60" s="59">
        <f t="shared" si="63"/>
        <v>35622.446878529445</v>
      </c>
      <c r="AX60" s="10"/>
      <c r="AY60" s="51">
        <v>6</v>
      </c>
      <c r="AZ60" s="68" t="s">
        <v>14</v>
      </c>
      <c r="BA60" s="51">
        <v>6</v>
      </c>
      <c r="BB60" s="46" t="s">
        <v>44</v>
      </c>
      <c r="BC60" s="59">
        <f>BC61+BC62</f>
        <v>8346.384001060273</v>
      </c>
      <c r="BD60" s="59">
        <v>30266.023935428322</v>
      </c>
      <c r="BE60" s="59">
        <f t="shared" si="64"/>
        <v>38612.4079364886</v>
      </c>
      <c r="BF60" s="59">
        <f>BF61+BF62</f>
        <v>8369.350147426543</v>
      </c>
      <c r="BG60" s="59">
        <v>23943.934198717518</v>
      </c>
      <c r="BH60" s="59">
        <f t="shared" si="65"/>
        <v>32313.28434614406</v>
      </c>
      <c r="BI60" s="59">
        <f>BI61+BI62</f>
        <v>8417.064046940171</v>
      </c>
      <c r="BJ60" s="59">
        <v>21521.753452358702</v>
      </c>
      <c r="BK60" s="59">
        <f t="shared" si="66"/>
        <v>29938.81749929887</v>
      </c>
      <c r="BL60" s="59">
        <f>BL61+BL62</f>
        <v>8468.46616056735</v>
      </c>
      <c r="BM60" s="59">
        <v>24589.114240573374</v>
      </c>
      <c r="BN60" s="59">
        <f t="shared" si="67"/>
        <v>33057.58040114072</v>
      </c>
      <c r="BO60" s="59">
        <f>BO61+BO62</f>
        <v>8637.00619017686</v>
      </c>
      <c r="BP60" s="59">
        <v>24781.739184441292</v>
      </c>
      <c r="BQ60" s="59">
        <f t="shared" si="68"/>
        <v>33418.745374618156</v>
      </c>
      <c r="BR60" s="59">
        <f>BR61+BR62</f>
        <v>8849.829037115227</v>
      </c>
      <c r="BS60" s="59">
        <v>33643.857580477474</v>
      </c>
      <c r="BT60" s="59">
        <f t="shared" si="69"/>
        <v>42493.6866175927</v>
      </c>
      <c r="BU60" s="23"/>
      <c r="BV60" s="51">
        <v>6</v>
      </c>
      <c r="BW60" s="68" t="s">
        <v>14</v>
      </c>
      <c r="BX60" s="51">
        <v>6</v>
      </c>
      <c r="BY60" s="46" t="s">
        <v>44</v>
      </c>
      <c r="BZ60" s="59">
        <f>BZ61+BZ62</f>
        <v>8837.91527278783</v>
      </c>
      <c r="CA60" s="59">
        <v>42812.84081704289</v>
      </c>
      <c r="CB60" s="59">
        <f>CA60+BZ60</f>
        <v>51650.75608983072</v>
      </c>
      <c r="CC60" s="59">
        <f>CC61+CC62</f>
        <v>8772.836473743835</v>
      </c>
      <c r="CD60" s="59">
        <v>50037.47637588185</v>
      </c>
      <c r="CE60" s="59">
        <f>CD60+CC60</f>
        <v>58810.31284962568</v>
      </c>
      <c r="CF60" s="59">
        <f>CF61+CF62</f>
        <v>8877.10381794146</v>
      </c>
      <c r="CG60" s="59">
        <v>37188.025602597154</v>
      </c>
      <c r="CH60" s="59">
        <f t="shared" si="70"/>
        <v>46065.129420538615</v>
      </c>
      <c r="CI60" s="59">
        <f>CI61+CI62</f>
        <v>9035.9917562673</v>
      </c>
      <c r="CJ60" s="59">
        <v>30418</v>
      </c>
      <c r="CK60" s="59">
        <f t="shared" si="71"/>
        <v>39453.9917562673</v>
      </c>
      <c r="CL60" s="59">
        <f>CL61+CL62</f>
        <v>9246.512520346583</v>
      </c>
      <c r="CM60" s="59">
        <v>30261</v>
      </c>
      <c r="CN60" s="59">
        <f t="shared" si="72"/>
        <v>39507.51252034659</v>
      </c>
      <c r="CO60" s="59"/>
      <c r="CP60" s="51">
        <v>6</v>
      </c>
      <c r="CQ60" s="68" t="s">
        <v>14</v>
      </c>
      <c r="CR60" s="26"/>
      <c r="CS60" s="26"/>
      <c r="CT60" s="26"/>
      <c r="CU60" s="6"/>
      <c r="CV60" s="6"/>
      <c r="CW60" s="6"/>
    </row>
    <row r="61" spans="1:101" s="22" customFormat="1" ht="28.5" customHeight="1">
      <c r="A61" s="52">
        <v>6.1</v>
      </c>
      <c r="B61" s="47" t="s">
        <v>45</v>
      </c>
      <c r="C61" s="60">
        <v>3483.188059640205</v>
      </c>
      <c r="D61" s="59">
        <v>18274.767752002343</v>
      </c>
      <c r="E61" s="60">
        <f t="shared" si="50"/>
        <v>21757.955811642547</v>
      </c>
      <c r="F61" s="60">
        <v>3683.7683301659476</v>
      </c>
      <c r="G61" s="59">
        <v>20088.345574370258</v>
      </c>
      <c r="H61" s="60">
        <f t="shared" si="51"/>
        <v>23772.113904536207</v>
      </c>
      <c r="I61" s="60">
        <v>3885.7497706804547</v>
      </c>
      <c r="J61" s="59">
        <v>20115.207682175318</v>
      </c>
      <c r="K61" s="60">
        <f t="shared" si="52"/>
        <v>24000.95745285577</v>
      </c>
      <c r="L61" s="60">
        <v>4198.731157571259</v>
      </c>
      <c r="M61" s="59">
        <v>21849.766043091287</v>
      </c>
      <c r="N61" s="60">
        <f t="shared" si="53"/>
        <v>26048.497200662547</v>
      </c>
      <c r="O61" s="60">
        <v>4676.9551686313835</v>
      </c>
      <c r="P61" s="59">
        <v>25394.04085608741</v>
      </c>
      <c r="Q61" s="60">
        <f t="shared" si="54"/>
        <v>30070.996024718792</v>
      </c>
      <c r="R61" s="60">
        <v>5222.690767599601</v>
      </c>
      <c r="S61" s="59">
        <v>25162.511020923586</v>
      </c>
      <c r="T61" s="60">
        <f t="shared" si="55"/>
        <v>30385.201788523187</v>
      </c>
      <c r="U61" s="60">
        <v>5661.221752349672</v>
      </c>
      <c r="V61" s="59">
        <v>23849.12057906809</v>
      </c>
      <c r="W61" s="60">
        <f t="shared" si="56"/>
        <v>29510.342331417763</v>
      </c>
      <c r="X61" s="60">
        <v>5764.750370805926</v>
      </c>
      <c r="Y61" s="59">
        <v>16130.60261522167</v>
      </c>
      <c r="Z61" s="60">
        <f t="shared" si="57"/>
        <v>21895.352986027596</v>
      </c>
      <c r="AA61" s="24"/>
      <c r="AB61" s="52">
        <v>6.1</v>
      </c>
      <c r="AC61" s="69" t="s">
        <v>15</v>
      </c>
      <c r="AD61" s="52">
        <v>6.1</v>
      </c>
      <c r="AE61" s="47" t="s">
        <v>45</v>
      </c>
      <c r="AF61" s="60">
        <v>5988.673378051071</v>
      </c>
      <c r="AG61" s="59">
        <v>14806.887776283402</v>
      </c>
      <c r="AH61" s="60">
        <f t="shared" si="58"/>
        <v>20795.56115433447</v>
      </c>
      <c r="AI61" s="60">
        <v>6099.555792659257</v>
      </c>
      <c r="AJ61" s="59">
        <v>19431.244715344277</v>
      </c>
      <c r="AK61" s="60">
        <f t="shared" si="59"/>
        <v>25530.800508003536</v>
      </c>
      <c r="AL61" s="60">
        <v>6199.626498588576</v>
      </c>
      <c r="AM61" s="59">
        <v>22852.786606270794</v>
      </c>
      <c r="AN61" s="60">
        <f t="shared" si="60"/>
        <v>29052.41310485937</v>
      </c>
      <c r="AO61" s="60">
        <v>6269.51528856453</v>
      </c>
      <c r="AP61" s="59">
        <v>18778.293185102597</v>
      </c>
      <c r="AQ61" s="60">
        <f t="shared" si="61"/>
        <v>25047.808473667126</v>
      </c>
      <c r="AR61" s="60">
        <v>6385.036795539255</v>
      </c>
      <c r="AS61" s="59">
        <v>21062.751008321375</v>
      </c>
      <c r="AT61" s="60">
        <f t="shared" si="62"/>
        <v>27447.78780386063</v>
      </c>
      <c r="AU61" s="60">
        <v>6543.914432152661</v>
      </c>
      <c r="AV61" s="59">
        <v>27295.01567805418</v>
      </c>
      <c r="AW61" s="60">
        <f t="shared" si="63"/>
        <v>33838.93011020684</v>
      </c>
      <c r="AX61" s="31"/>
      <c r="AY61" s="52">
        <v>6.1</v>
      </c>
      <c r="AZ61" s="69" t="s">
        <v>15</v>
      </c>
      <c r="BA61" s="52">
        <v>6.1</v>
      </c>
      <c r="BB61" s="47" t="s">
        <v>45</v>
      </c>
      <c r="BC61" s="60">
        <v>6636.060908235465</v>
      </c>
      <c r="BD61" s="59">
        <v>30198.80616728406</v>
      </c>
      <c r="BE61" s="60">
        <f t="shared" si="64"/>
        <v>36834.86707551953</v>
      </c>
      <c r="BF61" s="60">
        <v>6670.939558750423</v>
      </c>
      <c r="BG61" s="59">
        <v>23883.78309723992</v>
      </c>
      <c r="BH61" s="60">
        <f t="shared" si="65"/>
        <v>30554.722655990343</v>
      </c>
      <c r="BI61" s="60">
        <v>6766.439898153453</v>
      </c>
      <c r="BJ61" s="59">
        <v>21461.602350881105</v>
      </c>
      <c r="BK61" s="60">
        <f t="shared" si="66"/>
        <v>28228.04224903456</v>
      </c>
      <c r="BL61" s="60">
        <v>6834.311861820892</v>
      </c>
      <c r="BM61" s="59">
        <v>24533.31869465133</v>
      </c>
      <c r="BN61" s="60">
        <f t="shared" si="67"/>
        <v>31367.63055647222</v>
      </c>
      <c r="BO61" s="60">
        <v>6985.36317535533</v>
      </c>
      <c r="BP61" s="59">
        <v>24743.63826217516</v>
      </c>
      <c r="BQ61" s="60">
        <f t="shared" si="68"/>
        <v>31729.001437530493</v>
      </c>
      <c r="BR61" s="60">
        <v>7197.311686681757</v>
      </c>
      <c r="BS61" s="59">
        <v>33615.75665821134</v>
      </c>
      <c r="BT61" s="60">
        <f t="shared" si="69"/>
        <v>40813.0683448931</v>
      </c>
      <c r="BU61" s="24"/>
      <c r="BV61" s="52">
        <v>6.1</v>
      </c>
      <c r="BW61" s="69" t="s">
        <v>15</v>
      </c>
      <c r="BX61" s="52">
        <v>6.1</v>
      </c>
      <c r="BY61" s="47" t="s">
        <v>45</v>
      </c>
      <c r="BZ61" s="60">
        <v>7182.122828121084</v>
      </c>
      <c r="CA61" s="59">
        <v>42785.652938255014</v>
      </c>
      <c r="CB61" s="60">
        <f aca="true" t="shared" si="73" ref="CB61:CB67">CA61+BZ61</f>
        <v>49967.7757663761</v>
      </c>
      <c r="CC61" s="60">
        <v>7192.446845826182</v>
      </c>
      <c r="CD61" s="59">
        <v>50017.28849709398</v>
      </c>
      <c r="CE61" s="60">
        <f aca="true" t="shared" si="74" ref="CE61:CE67">CD61+CC61</f>
        <v>57209.73534292016</v>
      </c>
      <c r="CF61" s="60">
        <v>7323.621841651119</v>
      </c>
      <c r="CG61" s="59">
        <v>37169.57105714261</v>
      </c>
      <c r="CH61" s="59">
        <f t="shared" si="70"/>
        <v>44493.19289879373</v>
      </c>
      <c r="CI61" s="60">
        <v>7511.171315830867</v>
      </c>
      <c r="CJ61" s="59">
        <v>30402</v>
      </c>
      <c r="CK61" s="59">
        <f t="shared" si="71"/>
        <v>37913.17131583087</v>
      </c>
      <c r="CL61" s="60">
        <v>7705.9631334002015</v>
      </c>
      <c r="CM61" s="59">
        <v>30253</v>
      </c>
      <c r="CN61" s="60">
        <f t="shared" si="72"/>
        <v>37958.963133400204</v>
      </c>
      <c r="CO61" s="60"/>
      <c r="CP61" s="52">
        <v>6.1</v>
      </c>
      <c r="CQ61" s="69" t="s">
        <v>15</v>
      </c>
      <c r="CR61" s="26"/>
      <c r="CS61" s="26"/>
      <c r="CT61" s="26"/>
      <c r="CU61" s="21"/>
      <c r="CV61" s="21"/>
      <c r="CW61" s="21"/>
    </row>
    <row r="62" spans="1:101" s="22" customFormat="1" ht="28.5" customHeight="1">
      <c r="A62" s="52">
        <v>6.2</v>
      </c>
      <c r="B62" s="47" t="s">
        <v>46</v>
      </c>
      <c r="C62" s="60">
        <v>1213.8968104066093</v>
      </c>
      <c r="D62" s="59">
        <v>31.987912820209004</v>
      </c>
      <c r="E62" s="60">
        <f t="shared" si="50"/>
        <v>1245.8847232268183</v>
      </c>
      <c r="F62" s="60">
        <v>1366.757678607466</v>
      </c>
      <c r="G62" s="59">
        <v>35.612912820209004</v>
      </c>
      <c r="H62" s="60">
        <f t="shared" si="51"/>
        <v>1402.370591427675</v>
      </c>
      <c r="I62" s="60">
        <v>1583.617075120457</v>
      </c>
      <c r="J62" s="59">
        <v>45.70382191111809</v>
      </c>
      <c r="K62" s="60">
        <f t="shared" si="52"/>
        <v>1629.320897031575</v>
      </c>
      <c r="L62" s="60">
        <v>1670.9553347200258</v>
      </c>
      <c r="M62" s="59">
        <v>45.70382191111809</v>
      </c>
      <c r="N62" s="60">
        <f t="shared" si="53"/>
        <v>1716.6591566311438</v>
      </c>
      <c r="O62" s="60">
        <v>1707.2638552956773</v>
      </c>
      <c r="P62" s="59">
        <v>51.57048857778476</v>
      </c>
      <c r="Q62" s="60">
        <f t="shared" si="54"/>
        <v>1758.834343873462</v>
      </c>
      <c r="R62" s="60">
        <v>1748.040318698831</v>
      </c>
      <c r="S62" s="59">
        <v>54.45284151896123</v>
      </c>
      <c r="T62" s="60">
        <f t="shared" si="55"/>
        <v>1802.4931602177921</v>
      </c>
      <c r="U62" s="60">
        <v>1778.6143707151573</v>
      </c>
      <c r="V62" s="59">
        <v>51.746959166020055</v>
      </c>
      <c r="W62" s="60">
        <f t="shared" si="56"/>
        <v>1830.3613298811774</v>
      </c>
      <c r="X62" s="60">
        <v>1777.855838029664</v>
      </c>
      <c r="Y62" s="59">
        <v>56.746959166020055</v>
      </c>
      <c r="Z62" s="60">
        <f t="shared" si="57"/>
        <v>1834.6027971956842</v>
      </c>
      <c r="AA62" s="24"/>
      <c r="AB62" s="52">
        <v>6.2</v>
      </c>
      <c r="AC62" s="69" t="s">
        <v>16</v>
      </c>
      <c r="AD62" s="52">
        <v>6.2</v>
      </c>
      <c r="AE62" s="47" t="s">
        <v>46</v>
      </c>
      <c r="AF62" s="60">
        <v>1797.8750817569207</v>
      </c>
      <c r="AG62" s="59">
        <v>56.746959166020055</v>
      </c>
      <c r="AH62" s="60">
        <f t="shared" si="58"/>
        <v>1854.6220409229409</v>
      </c>
      <c r="AI62" s="60">
        <v>1791.6430043494888</v>
      </c>
      <c r="AJ62" s="59">
        <v>63.208497627558515</v>
      </c>
      <c r="AK62" s="60">
        <f t="shared" si="59"/>
        <v>1854.8515019770473</v>
      </c>
      <c r="AL62" s="60">
        <v>1780.6765917249254</v>
      </c>
      <c r="AM62" s="59">
        <v>63.208497627558515</v>
      </c>
      <c r="AN62" s="60">
        <f t="shared" si="60"/>
        <v>1843.8850893524839</v>
      </c>
      <c r="AO62" s="60">
        <v>1746.197164114088</v>
      </c>
      <c r="AP62" s="59">
        <v>54.565640484701376</v>
      </c>
      <c r="AQ62" s="60">
        <f t="shared" si="61"/>
        <v>1800.7628045987894</v>
      </c>
      <c r="AR62" s="60">
        <v>1736.0764048536582</v>
      </c>
      <c r="AS62" s="59">
        <v>68.51564048470138</v>
      </c>
      <c r="AT62" s="60">
        <f t="shared" si="62"/>
        <v>1804.5920453383596</v>
      </c>
      <c r="AU62" s="60">
        <v>1715.0011278379168</v>
      </c>
      <c r="AV62" s="59">
        <v>68.51564048470138</v>
      </c>
      <c r="AW62" s="60">
        <f t="shared" si="63"/>
        <v>1783.5167683226182</v>
      </c>
      <c r="AX62" s="31"/>
      <c r="AY62" s="52">
        <v>6.2</v>
      </c>
      <c r="AZ62" s="69" t="s">
        <v>16</v>
      </c>
      <c r="BA62" s="52">
        <v>6.2</v>
      </c>
      <c r="BB62" s="47" t="s">
        <v>46</v>
      </c>
      <c r="BC62" s="60">
        <v>1710.3230928248072</v>
      </c>
      <c r="BD62" s="59">
        <v>67.21776814427585</v>
      </c>
      <c r="BE62" s="60">
        <f t="shared" si="64"/>
        <v>1777.540860969083</v>
      </c>
      <c r="BF62" s="60">
        <v>1698.4105886761201</v>
      </c>
      <c r="BG62" s="59">
        <v>60.15110147760919</v>
      </c>
      <c r="BH62" s="60">
        <f t="shared" si="65"/>
        <v>1758.5616901537294</v>
      </c>
      <c r="BI62" s="60">
        <v>1650.6241487867176</v>
      </c>
      <c r="BJ62" s="59">
        <v>60.15110147760919</v>
      </c>
      <c r="BK62" s="60">
        <f t="shared" si="66"/>
        <v>1710.7752502643268</v>
      </c>
      <c r="BL62" s="60">
        <v>1634.1542987464572</v>
      </c>
      <c r="BM62" s="59">
        <v>55.795545922053634</v>
      </c>
      <c r="BN62" s="60">
        <f t="shared" si="67"/>
        <v>1689.9498446685109</v>
      </c>
      <c r="BO62" s="60">
        <v>1651.6430148215297</v>
      </c>
      <c r="BP62" s="59">
        <v>38.10092226613966</v>
      </c>
      <c r="BQ62" s="60">
        <f t="shared" si="68"/>
        <v>1689.7439370876693</v>
      </c>
      <c r="BR62" s="60">
        <v>1652.5173504334696</v>
      </c>
      <c r="BS62" s="59">
        <v>28.10092226613966</v>
      </c>
      <c r="BT62" s="60">
        <f t="shared" si="69"/>
        <v>1680.6182726996092</v>
      </c>
      <c r="BU62" s="24"/>
      <c r="BV62" s="52">
        <v>6.2</v>
      </c>
      <c r="BW62" s="69" t="s">
        <v>16</v>
      </c>
      <c r="BX62" s="52">
        <v>6.2</v>
      </c>
      <c r="BY62" s="47" t="s">
        <v>46</v>
      </c>
      <c r="BZ62" s="60">
        <v>1655.7924446667462</v>
      </c>
      <c r="CA62" s="59">
        <v>27.187878787878788</v>
      </c>
      <c r="CB62" s="60">
        <f t="shared" si="73"/>
        <v>1682.980323454625</v>
      </c>
      <c r="CC62" s="60">
        <v>1580.3896279176524</v>
      </c>
      <c r="CD62" s="59">
        <v>20.187878787878788</v>
      </c>
      <c r="CE62" s="60">
        <f t="shared" si="74"/>
        <v>1600.5775067055313</v>
      </c>
      <c r="CF62" s="60">
        <v>1553.4819762903426</v>
      </c>
      <c r="CG62" s="59">
        <v>18.454545454545453</v>
      </c>
      <c r="CH62" s="59">
        <f t="shared" si="70"/>
        <v>1571.936521744888</v>
      </c>
      <c r="CI62" s="60">
        <v>1524.8204404364333</v>
      </c>
      <c r="CJ62" s="59">
        <v>16</v>
      </c>
      <c r="CK62" s="59">
        <f t="shared" si="71"/>
        <v>1540.8204404364333</v>
      </c>
      <c r="CL62" s="60">
        <v>1540.5493869463812</v>
      </c>
      <c r="CM62" s="59">
        <v>8</v>
      </c>
      <c r="CN62" s="60">
        <f t="shared" si="72"/>
        <v>1548.5493869463812</v>
      </c>
      <c r="CO62" s="60"/>
      <c r="CP62" s="52">
        <v>6.2</v>
      </c>
      <c r="CQ62" s="69" t="s">
        <v>16</v>
      </c>
      <c r="CR62" s="26"/>
      <c r="CS62" s="26"/>
      <c r="CT62" s="26"/>
      <c r="CU62" s="21"/>
      <c r="CV62" s="21"/>
      <c r="CW62" s="21"/>
    </row>
    <row r="63" spans="1:101" s="5" customFormat="1" ht="28.5" customHeight="1">
      <c r="A63" s="51">
        <v>7</v>
      </c>
      <c r="B63" s="46" t="s">
        <v>47</v>
      </c>
      <c r="C63" s="59">
        <f>C64+C65+C66+C67</f>
        <v>184783.19279261993</v>
      </c>
      <c r="D63" s="59">
        <v>4590.66279279919</v>
      </c>
      <c r="E63" s="59">
        <f t="shared" si="50"/>
        <v>189373.8555854191</v>
      </c>
      <c r="F63" s="59">
        <f>F64+F65+F66+F67</f>
        <v>188939.36158522658</v>
      </c>
      <c r="G63" s="59">
        <v>4818.929579065669</v>
      </c>
      <c r="H63" s="59">
        <f t="shared" si="51"/>
        <v>193758.29116429226</v>
      </c>
      <c r="I63" s="59">
        <f>I64+I65+I66+I67</f>
        <v>193834.93213399933</v>
      </c>
      <c r="J63" s="59">
        <v>4751.403839934797</v>
      </c>
      <c r="K63" s="59">
        <f t="shared" si="52"/>
        <v>198586.33597393412</v>
      </c>
      <c r="L63" s="59">
        <f>L64+L65+L66+L67</f>
        <v>197827.90187430612</v>
      </c>
      <c r="M63" s="59">
        <v>4576.761360982944</v>
      </c>
      <c r="N63" s="59">
        <f t="shared" si="53"/>
        <v>202404.66323528907</v>
      </c>
      <c r="O63" s="59">
        <f>O64+O65+O66+O67</f>
        <v>203458.31835663703</v>
      </c>
      <c r="P63" s="59">
        <v>4823.390868320598</v>
      </c>
      <c r="Q63" s="59">
        <f t="shared" si="54"/>
        <v>208281.70922495762</v>
      </c>
      <c r="R63" s="59">
        <f>R64+R65+R66+R67</f>
        <v>206080.86937311548</v>
      </c>
      <c r="S63" s="59">
        <v>4872.664693943863</v>
      </c>
      <c r="T63" s="59">
        <f t="shared" si="55"/>
        <v>210953.53406705934</v>
      </c>
      <c r="U63" s="59">
        <f>U64+U65+U66+U67</f>
        <v>213785.13665827783</v>
      </c>
      <c r="V63" s="59">
        <v>4858.059378115955</v>
      </c>
      <c r="W63" s="59">
        <f t="shared" si="56"/>
        <v>218643.19603639378</v>
      </c>
      <c r="X63" s="59">
        <f>X64+X65+X66+X67</f>
        <v>219538.68337755607</v>
      </c>
      <c r="Y63" s="59">
        <v>5131.103923985252</v>
      </c>
      <c r="Z63" s="59">
        <f t="shared" si="57"/>
        <v>224669.7873015413</v>
      </c>
      <c r="AA63" s="23"/>
      <c r="AB63" s="51">
        <v>7</v>
      </c>
      <c r="AC63" s="68" t="s">
        <v>17</v>
      </c>
      <c r="AD63" s="51">
        <v>7</v>
      </c>
      <c r="AE63" s="46" t="s">
        <v>47</v>
      </c>
      <c r="AF63" s="59">
        <f>AF64+AF65+AF66+AF67</f>
        <v>228047.609109134</v>
      </c>
      <c r="AG63" s="59">
        <v>5305.487163907657</v>
      </c>
      <c r="AH63" s="59">
        <f t="shared" si="58"/>
        <v>233353.09627304165</v>
      </c>
      <c r="AI63" s="59">
        <f>AI64+AI65+AI66+AI67</f>
        <v>237226.41171614133</v>
      </c>
      <c r="AJ63" s="59">
        <v>5891.661862624324</v>
      </c>
      <c r="AK63" s="59">
        <f t="shared" si="59"/>
        <v>243118.07357876564</v>
      </c>
      <c r="AL63" s="59">
        <f>AL64+AL65+AL66+AL67</f>
        <v>245780.2453200826</v>
      </c>
      <c r="AM63" s="59">
        <v>6088.843304520783</v>
      </c>
      <c r="AN63" s="59">
        <f t="shared" si="60"/>
        <v>251869.0886246034</v>
      </c>
      <c r="AO63" s="59">
        <f>AO64+AO65+AO66+AO67</f>
        <v>255793.93994892633</v>
      </c>
      <c r="AP63" s="59">
        <v>5200.283467166341</v>
      </c>
      <c r="AQ63" s="59">
        <f t="shared" si="61"/>
        <v>260994.22341609266</v>
      </c>
      <c r="AR63" s="59">
        <f>AR64+AR65+AR66+AR67</f>
        <v>268806.21211165754</v>
      </c>
      <c r="AS63" s="59">
        <v>5649.047815342121</v>
      </c>
      <c r="AT63" s="59">
        <f t="shared" si="62"/>
        <v>274455.2599269997</v>
      </c>
      <c r="AU63" s="59">
        <f>AU64+AU65+AU66+AU67</f>
        <v>285520.7121093895</v>
      </c>
      <c r="AV63" s="59">
        <v>6360.233241499165</v>
      </c>
      <c r="AW63" s="59">
        <f t="shared" si="63"/>
        <v>291880.94535088865</v>
      </c>
      <c r="AX63" s="10"/>
      <c r="AY63" s="51">
        <v>7</v>
      </c>
      <c r="AZ63" s="68" t="s">
        <v>17</v>
      </c>
      <c r="BA63" s="51">
        <v>7</v>
      </c>
      <c r="BB63" s="46" t="s">
        <v>47</v>
      </c>
      <c r="BC63" s="59">
        <f>BC64+BC65+BC66+BC67</f>
        <v>299950.9503203512</v>
      </c>
      <c r="BD63" s="59">
        <v>5894.945246606944</v>
      </c>
      <c r="BE63" s="59">
        <f t="shared" si="64"/>
        <v>305845.8955669582</v>
      </c>
      <c r="BF63" s="59">
        <f>BF64+BF65+BF66+BF67</f>
        <v>312977.3793465081</v>
      </c>
      <c r="BG63" s="59">
        <v>5960.326584625513</v>
      </c>
      <c r="BH63" s="59">
        <f t="shared" si="65"/>
        <v>318937.70593113365</v>
      </c>
      <c r="BI63" s="59">
        <f>BI64+BI65+BI66+BI67</f>
        <v>324430.8196163544</v>
      </c>
      <c r="BJ63" s="59">
        <v>5250.077313368845</v>
      </c>
      <c r="BK63" s="59">
        <f t="shared" si="66"/>
        <v>329680.89692972327</v>
      </c>
      <c r="BL63" s="59">
        <f>BL64+BL65+BL66+BL67</f>
        <v>334032.48032264085</v>
      </c>
      <c r="BM63" s="59">
        <v>5633.020671918548</v>
      </c>
      <c r="BN63" s="59">
        <f t="shared" si="67"/>
        <v>339665.5009945594</v>
      </c>
      <c r="BO63" s="59">
        <f>BO64+BO65+BO66+BO67</f>
        <v>343713.74437338347</v>
      </c>
      <c r="BP63" s="59">
        <v>6011.977841406344</v>
      </c>
      <c r="BQ63" s="59">
        <f t="shared" si="68"/>
        <v>349725.7222147898</v>
      </c>
      <c r="BR63" s="59">
        <f>BR64+BR65+BR66+BR67</f>
        <v>355951.64472283836</v>
      </c>
      <c r="BS63" s="59">
        <v>6286.768726882754</v>
      </c>
      <c r="BT63" s="59">
        <f t="shared" si="69"/>
        <v>362238.4134497211</v>
      </c>
      <c r="BU63" s="23"/>
      <c r="BV63" s="51">
        <v>7</v>
      </c>
      <c r="BW63" s="68" t="s">
        <v>17</v>
      </c>
      <c r="BX63" s="51">
        <v>7</v>
      </c>
      <c r="BY63" s="46" t="s">
        <v>47</v>
      </c>
      <c r="BZ63" s="59">
        <f>BZ64+BZ65+BZ66+BZ67</f>
        <v>373620.7013128321</v>
      </c>
      <c r="CA63" s="59">
        <v>9779.139988383986</v>
      </c>
      <c r="CB63" s="59">
        <f>CA63+BZ63</f>
        <v>383399.8413012161</v>
      </c>
      <c r="CC63" s="59">
        <f>CC64+CC65+CC66+CC67</f>
        <v>389809.81404951354</v>
      </c>
      <c r="CD63" s="59">
        <v>12041.451657404514</v>
      </c>
      <c r="CE63" s="59">
        <f>CD63+CC63</f>
        <v>401851.2657069181</v>
      </c>
      <c r="CF63" s="59">
        <f>CF64+CF65+CF66+CF67</f>
        <v>371327.9672064049</v>
      </c>
      <c r="CG63" s="59">
        <v>12155.928238371898</v>
      </c>
      <c r="CH63" s="59">
        <f t="shared" si="70"/>
        <v>383483.8954447768</v>
      </c>
      <c r="CI63" s="59">
        <f>CI64+CI65+CI66+CI67</f>
        <v>374714.00747372163</v>
      </c>
      <c r="CJ63" s="59">
        <v>12561</v>
      </c>
      <c r="CK63" s="59">
        <f t="shared" si="71"/>
        <v>387275.00747372163</v>
      </c>
      <c r="CL63" s="59">
        <f>CL64+CL65+CL66+CL67</f>
        <v>377970.14440117136</v>
      </c>
      <c r="CM63" s="59">
        <v>12238</v>
      </c>
      <c r="CN63" s="59">
        <f t="shared" si="72"/>
        <v>390208.14440117136</v>
      </c>
      <c r="CO63" s="59"/>
      <c r="CP63" s="51">
        <v>7</v>
      </c>
      <c r="CQ63" s="68" t="s">
        <v>17</v>
      </c>
      <c r="CR63" s="26"/>
      <c r="CS63" s="26"/>
      <c r="CT63" s="26"/>
      <c r="CU63" s="6"/>
      <c r="CV63" s="6"/>
      <c r="CW63" s="6"/>
    </row>
    <row r="64" spans="1:101" s="22" customFormat="1" ht="28.5" customHeight="1">
      <c r="A64" s="52">
        <v>7.1</v>
      </c>
      <c r="B64" s="47" t="s">
        <v>48</v>
      </c>
      <c r="C64" s="60">
        <v>131597.08655323807</v>
      </c>
      <c r="D64" s="59">
        <v>2024.2755887322594</v>
      </c>
      <c r="E64" s="60">
        <f t="shared" si="50"/>
        <v>133621.36214197034</v>
      </c>
      <c r="F64" s="60">
        <v>132974.6754732194</v>
      </c>
      <c r="G64" s="59">
        <v>2080.0930701306393</v>
      </c>
      <c r="H64" s="60">
        <f t="shared" si="51"/>
        <v>135054.76854335004</v>
      </c>
      <c r="I64" s="60">
        <v>133991.1805908439</v>
      </c>
      <c r="J64" s="59">
        <v>1871.4458378156626</v>
      </c>
      <c r="K64" s="60">
        <f t="shared" si="52"/>
        <v>135862.62642865957</v>
      </c>
      <c r="L64" s="60">
        <v>135234.51940352184</v>
      </c>
      <c r="M64" s="59">
        <v>1706.2405230549718</v>
      </c>
      <c r="N64" s="60">
        <f t="shared" si="53"/>
        <v>136940.7599265768</v>
      </c>
      <c r="O64" s="60">
        <v>136846.61393904872</v>
      </c>
      <c r="P64" s="59">
        <v>1605.3445102691255</v>
      </c>
      <c r="Q64" s="60">
        <f t="shared" si="54"/>
        <v>138451.95844931784</v>
      </c>
      <c r="R64" s="60">
        <v>136857.16561963593</v>
      </c>
      <c r="S64" s="59">
        <v>1687.0786597090146</v>
      </c>
      <c r="T64" s="60">
        <f t="shared" si="55"/>
        <v>138544.24427934494</v>
      </c>
      <c r="U64" s="60">
        <v>139330.81673351748</v>
      </c>
      <c r="V64" s="59">
        <v>1609.836206769876</v>
      </c>
      <c r="W64" s="60">
        <f t="shared" si="56"/>
        <v>140940.65294028734</v>
      </c>
      <c r="X64" s="60">
        <v>141321.55777234165</v>
      </c>
      <c r="Y64" s="59">
        <v>1820.888228880912</v>
      </c>
      <c r="Z64" s="60">
        <f t="shared" si="57"/>
        <v>143142.44600122256</v>
      </c>
      <c r="AA64" s="24"/>
      <c r="AB64" s="52">
        <v>7.1</v>
      </c>
      <c r="AC64" s="69" t="s">
        <v>18</v>
      </c>
      <c r="AD64" s="52">
        <v>7.1</v>
      </c>
      <c r="AE64" s="47" t="s">
        <v>48</v>
      </c>
      <c r="AF64" s="60">
        <v>143856.23336464012</v>
      </c>
      <c r="AG64" s="59">
        <v>1911.4908101687183</v>
      </c>
      <c r="AH64" s="60">
        <f t="shared" si="58"/>
        <v>145767.72417480886</v>
      </c>
      <c r="AI64" s="60">
        <v>145299.6641565841</v>
      </c>
      <c r="AJ64" s="59">
        <v>2026.5635347074185</v>
      </c>
      <c r="AK64" s="60">
        <f t="shared" si="59"/>
        <v>147326.2276912915</v>
      </c>
      <c r="AL64" s="60">
        <v>147375.1910645629</v>
      </c>
      <c r="AM64" s="59">
        <v>2003.656948314192</v>
      </c>
      <c r="AN64" s="60">
        <f t="shared" si="60"/>
        <v>149378.8480128771</v>
      </c>
      <c r="AO64" s="60">
        <v>149709.32868923421</v>
      </c>
      <c r="AP64" s="59">
        <v>1835.5605405451893</v>
      </c>
      <c r="AQ64" s="60">
        <f t="shared" si="61"/>
        <v>151544.8892297794</v>
      </c>
      <c r="AR64" s="60">
        <v>154011.8328629039</v>
      </c>
      <c r="AS64" s="59">
        <v>2065.223605074695</v>
      </c>
      <c r="AT64" s="60">
        <f t="shared" si="62"/>
        <v>156077.05646797857</v>
      </c>
      <c r="AU64" s="60">
        <v>158120.2513010692</v>
      </c>
      <c r="AV64" s="59">
        <v>3015.1851592201083</v>
      </c>
      <c r="AW64" s="60">
        <f t="shared" si="63"/>
        <v>161135.4364602893</v>
      </c>
      <c r="AX64" s="31"/>
      <c r="AY64" s="52">
        <v>7.1</v>
      </c>
      <c r="AZ64" s="69" t="s">
        <v>18</v>
      </c>
      <c r="BA64" s="52">
        <v>7.1</v>
      </c>
      <c r="BB64" s="47" t="s">
        <v>48</v>
      </c>
      <c r="BC64" s="60">
        <v>161974.16681808897</v>
      </c>
      <c r="BD64" s="59">
        <v>2434.165131158149</v>
      </c>
      <c r="BE64" s="60">
        <f t="shared" si="64"/>
        <v>164408.3319492471</v>
      </c>
      <c r="BF64" s="60">
        <v>165158.93236781633</v>
      </c>
      <c r="BG64" s="59">
        <v>1868.208156743236</v>
      </c>
      <c r="BH64" s="60">
        <f t="shared" si="65"/>
        <v>167027.14052455957</v>
      </c>
      <c r="BI64" s="60">
        <v>168324.51564853283</v>
      </c>
      <c r="BJ64" s="59">
        <v>1713.536735382403</v>
      </c>
      <c r="BK64" s="60">
        <f t="shared" si="66"/>
        <v>170038.05238391523</v>
      </c>
      <c r="BL64" s="60">
        <v>169819.8308151224</v>
      </c>
      <c r="BM64" s="59">
        <v>1672.613642523983</v>
      </c>
      <c r="BN64" s="60">
        <f t="shared" si="67"/>
        <v>171492.4444576464</v>
      </c>
      <c r="BO64" s="60">
        <v>171109.84625041345</v>
      </c>
      <c r="BP64" s="59">
        <v>1538.2463079286217</v>
      </c>
      <c r="BQ64" s="60">
        <f t="shared" si="68"/>
        <v>172648.09255834206</v>
      </c>
      <c r="BR64" s="60">
        <v>172587.7670142298</v>
      </c>
      <c r="BS64" s="59">
        <v>1777.9261785834317</v>
      </c>
      <c r="BT64" s="60">
        <f t="shared" si="69"/>
        <v>174365.69319281323</v>
      </c>
      <c r="BU64" s="24"/>
      <c r="BV64" s="52">
        <v>7.1</v>
      </c>
      <c r="BW64" s="69" t="s">
        <v>18</v>
      </c>
      <c r="BX64" s="52">
        <v>7.1</v>
      </c>
      <c r="BY64" s="47" t="s">
        <v>48</v>
      </c>
      <c r="BZ64" s="60">
        <v>174224.70183862417</v>
      </c>
      <c r="CA64" s="59">
        <v>1719.0115330467092</v>
      </c>
      <c r="CB64" s="60">
        <f t="shared" si="73"/>
        <v>175943.7133716709</v>
      </c>
      <c r="CC64" s="60">
        <v>177508.70970231</v>
      </c>
      <c r="CD64" s="59">
        <v>1637.7305181844495</v>
      </c>
      <c r="CE64" s="60">
        <f t="shared" si="74"/>
        <v>179146.44022049446</v>
      </c>
      <c r="CF64" s="60">
        <v>183006.8675811843</v>
      </c>
      <c r="CG64" s="59">
        <v>1617.53601776818</v>
      </c>
      <c r="CH64" s="59">
        <f t="shared" si="70"/>
        <v>184624.4035989525</v>
      </c>
      <c r="CI64" s="60">
        <v>188473.78003096586</v>
      </c>
      <c r="CJ64" s="59">
        <v>1806</v>
      </c>
      <c r="CK64" s="59">
        <f t="shared" si="71"/>
        <v>190279.78003096586</v>
      </c>
      <c r="CL64" s="60">
        <v>194145.433820879</v>
      </c>
      <c r="CM64" s="59">
        <v>1955</v>
      </c>
      <c r="CN64" s="60">
        <f t="shared" si="72"/>
        <v>196100.433820879</v>
      </c>
      <c r="CO64" s="60"/>
      <c r="CP64" s="52">
        <v>7.1</v>
      </c>
      <c r="CQ64" s="69" t="s">
        <v>18</v>
      </c>
      <c r="CR64" s="26"/>
      <c r="CS64" s="26"/>
      <c r="CT64" s="26"/>
      <c r="CU64" s="21"/>
      <c r="CV64" s="21"/>
      <c r="CW64" s="21"/>
    </row>
    <row r="65" spans="1:101" s="22" customFormat="1" ht="28.5" customHeight="1">
      <c r="A65" s="52">
        <v>7.2</v>
      </c>
      <c r="B65" s="48" t="s">
        <v>49</v>
      </c>
      <c r="C65" s="60">
        <v>27894.65711672031</v>
      </c>
      <c r="D65" s="59">
        <v>1121.650846804891</v>
      </c>
      <c r="E65" s="60">
        <f t="shared" si="50"/>
        <v>29016.307963525203</v>
      </c>
      <c r="F65" s="60">
        <v>28487.725523280616</v>
      </c>
      <c r="G65" s="59">
        <v>1180.0512070640132</v>
      </c>
      <c r="H65" s="60">
        <f t="shared" si="51"/>
        <v>29667.77673034463</v>
      </c>
      <c r="I65" s="60">
        <v>30192.98662220085</v>
      </c>
      <c r="J65" s="59">
        <v>1286.252819967239</v>
      </c>
      <c r="K65" s="60">
        <f t="shared" si="52"/>
        <v>31479.239442168087</v>
      </c>
      <c r="L65" s="60">
        <v>30516.962238705502</v>
      </c>
      <c r="M65" s="59">
        <v>1286.252819967239</v>
      </c>
      <c r="N65" s="60">
        <f t="shared" si="53"/>
        <v>31803.21505867274</v>
      </c>
      <c r="O65" s="60">
        <v>32250.36482028361</v>
      </c>
      <c r="P65" s="59">
        <v>1347.7502539848342</v>
      </c>
      <c r="Q65" s="60">
        <f t="shared" si="54"/>
        <v>33598.11507426844</v>
      </c>
      <c r="R65" s="60">
        <v>32658.39954111496</v>
      </c>
      <c r="S65" s="59">
        <v>1319.7971704933732</v>
      </c>
      <c r="T65" s="60">
        <f t="shared" si="55"/>
        <v>33978.19671160833</v>
      </c>
      <c r="U65" s="60">
        <v>34959.41473948871</v>
      </c>
      <c r="V65" s="59">
        <v>1378.23443456338</v>
      </c>
      <c r="W65" s="60">
        <f t="shared" si="56"/>
        <v>36337.649174052094</v>
      </c>
      <c r="X65" s="60">
        <v>35191.49209123187</v>
      </c>
      <c r="Y65" s="59">
        <v>1482.531929181983</v>
      </c>
      <c r="Z65" s="60">
        <f t="shared" si="57"/>
        <v>36674.02402041385</v>
      </c>
      <c r="AA65" s="24"/>
      <c r="AB65" s="52">
        <v>7.2</v>
      </c>
      <c r="AC65" s="69" t="s">
        <v>19</v>
      </c>
      <c r="AD65" s="52">
        <v>7.2</v>
      </c>
      <c r="AE65" s="48" t="s">
        <v>49</v>
      </c>
      <c r="AF65" s="60">
        <v>35976.71223559493</v>
      </c>
      <c r="AG65" s="59">
        <v>1600.6527637833221</v>
      </c>
      <c r="AH65" s="60">
        <f t="shared" si="58"/>
        <v>37577.36499937825</v>
      </c>
      <c r="AI65" s="60">
        <v>38153.7008095259</v>
      </c>
      <c r="AJ65" s="59">
        <v>1723.1009867597008</v>
      </c>
      <c r="AK65" s="60">
        <f t="shared" si="59"/>
        <v>39876.8017962856</v>
      </c>
      <c r="AL65" s="60">
        <v>39565.05021788151</v>
      </c>
      <c r="AM65" s="59">
        <v>1745.9321190365868</v>
      </c>
      <c r="AN65" s="60">
        <f t="shared" si="60"/>
        <v>41310.982336918096</v>
      </c>
      <c r="AO65" s="60">
        <v>41856.92945880282</v>
      </c>
      <c r="AP65" s="59">
        <v>1653.925883887537</v>
      </c>
      <c r="AQ65" s="60">
        <f t="shared" si="61"/>
        <v>43510.85534269036</v>
      </c>
      <c r="AR65" s="60">
        <v>42971.618834666064</v>
      </c>
      <c r="AS65" s="59">
        <v>1753.623864013265</v>
      </c>
      <c r="AT65" s="60">
        <f t="shared" si="62"/>
        <v>44725.24269867933</v>
      </c>
      <c r="AU65" s="60">
        <v>47298.15643450925</v>
      </c>
      <c r="AV65" s="59">
        <v>1633.3472847850792</v>
      </c>
      <c r="AW65" s="60">
        <f t="shared" si="63"/>
        <v>48931.50371929433</v>
      </c>
      <c r="AX65" s="31"/>
      <c r="AY65" s="52">
        <v>7.2</v>
      </c>
      <c r="AZ65" s="69" t="s">
        <v>19</v>
      </c>
      <c r="BA65" s="52">
        <v>7.2</v>
      </c>
      <c r="BB65" s="48" t="s">
        <v>49</v>
      </c>
      <c r="BC65" s="60">
        <v>49302.0426412825</v>
      </c>
      <c r="BD65" s="59">
        <v>1719.4669448033253</v>
      </c>
      <c r="BE65" s="60">
        <f t="shared" si="64"/>
        <v>51021.50958608583</v>
      </c>
      <c r="BF65" s="60">
        <v>49968.61792791305</v>
      </c>
      <c r="BG65" s="59">
        <v>1888.6856219311917</v>
      </c>
      <c r="BH65" s="60">
        <f t="shared" si="65"/>
        <v>51857.30354984424</v>
      </c>
      <c r="BI65" s="60">
        <v>50664.52711209864</v>
      </c>
      <c r="BJ65" s="59">
        <v>1854.8106838426686</v>
      </c>
      <c r="BK65" s="60">
        <f t="shared" si="66"/>
        <v>52519.33779594131</v>
      </c>
      <c r="BL65" s="60">
        <v>50285.71428598915</v>
      </c>
      <c r="BM65" s="59">
        <v>1750.8816109934053</v>
      </c>
      <c r="BN65" s="60">
        <f t="shared" si="67"/>
        <v>52036.59589698255</v>
      </c>
      <c r="BO65" s="60">
        <v>50730.86287297584</v>
      </c>
      <c r="BP65" s="59">
        <v>1661.5926857299112</v>
      </c>
      <c r="BQ65" s="60">
        <f t="shared" si="68"/>
        <v>52392.455558705755</v>
      </c>
      <c r="BR65" s="60">
        <v>51381.05102721004</v>
      </c>
      <c r="BS65" s="59">
        <v>1540.739863149266</v>
      </c>
      <c r="BT65" s="60">
        <f t="shared" si="69"/>
        <v>52921.790890359305</v>
      </c>
      <c r="BU65" s="24"/>
      <c r="BV65" s="52">
        <v>7.2</v>
      </c>
      <c r="BW65" s="69" t="s">
        <v>19</v>
      </c>
      <c r="BX65" s="52">
        <v>7.2</v>
      </c>
      <c r="BY65" s="48" t="s">
        <v>49</v>
      </c>
      <c r="BZ65" s="60">
        <v>51508.97992701416</v>
      </c>
      <c r="CA65" s="59">
        <v>1381.3602907337645</v>
      </c>
      <c r="CB65" s="60">
        <f>CA65+BZ65</f>
        <v>52890.34021774792</v>
      </c>
      <c r="CC65" s="60">
        <v>50652.17248367015</v>
      </c>
      <c r="CD65" s="59">
        <v>1258.322060678908</v>
      </c>
      <c r="CE65" s="60">
        <f t="shared" si="74"/>
        <v>51910.49454434906</v>
      </c>
      <c r="CF65" s="60">
        <v>50347.749346716504</v>
      </c>
      <c r="CG65" s="59">
        <v>1261.4634022270586</v>
      </c>
      <c r="CH65" s="59">
        <f t="shared" si="70"/>
        <v>51609.212748943566</v>
      </c>
      <c r="CI65" s="60">
        <v>50025.35137265558</v>
      </c>
      <c r="CJ65" s="59">
        <v>1251</v>
      </c>
      <c r="CK65" s="59">
        <f t="shared" si="71"/>
        <v>51276.35137265558</v>
      </c>
      <c r="CL65" s="60">
        <v>48824.346154966544</v>
      </c>
      <c r="CM65" s="59">
        <v>1300</v>
      </c>
      <c r="CN65" s="60">
        <f t="shared" si="72"/>
        <v>50124.346154966544</v>
      </c>
      <c r="CO65" s="60"/>
      <c r="CP65" s="52">
        <v>7.2</v>
      </c>
      <c r="CQ65" s="69" t="s">
        <v>19</v>
      </c>
      <c r="CR65" s="26"/>
      <c r="CS65" s="26"/>
      <c r="CT65" s="26"/>
      <c r="CU65" s="21"/>
      <c r="CV65" s="21"/>
      <c r="CW65" s="21"/>
    </row>
    <row r="66" spans="1:101" s="22" customFormat="1" ht="28.5" customHeight="1">
      <c r="A66" s="52">
        <v>7.3</v>
      </c>
      <c r="B66" s="47" t="s">
        <v>50</v>
      </c>
      <c r="C66" s="60">
        <v>2751.4680234220223</v>
      </c>
      <c r="D66" s="59">
        <v>325.7838296942254</v>
      </c>
      <c r="E66" s="60">
        <f t="shared" si="50"/>
        <v>3077.2518531162477</v>
      </c>
      <c r="F66" s="60">
        <v>2867.7746380436924</v>
      </c>
      <c r="G66" s="59">
        <v>325.7838296942254</v>
      </c>
      <c r="H66" s="60">
        <f t="shared" si="51"/>
        <v>3193.558467737918</v>
      </c>
      <c r="I66" s="60">
        <v>2956.1240969563883</v>
      </c>
      <c r="J66" s="59">
        <v>325.7838296942254</v>
      </c>
      <c r="K66" s="60">
        <f t="shared" si="52"/>
        <v>3281.9079266506137</v>
      </c>
      <c r="L66" s="60">
        <v>3080.5630744542796</v>
      </c>
      <c r="M66" s="59">
        <v>352.85227075886417</v>
      </c>
      <c r="N66" s="60">
        <f t="shared" si="53"/>
        <v>3433.4153452131436</v>
      </c>
      <c r="O66" s="60">
        <v>3205.783861883745</v>
      </c>
      <c r="P66" s="59">
        <v>381.0485635345296</v>
      </c>
      <c r="Q66" s="60">
        <f t="shared" si="54"/>
        <v>3586.8324254182744</v>
      </c>
      <c r="R66" s="60">
        <v>3350.888703460595</v>
      </c>
      <c r="S66" s="59">
        <v>369.1715944959636</v>
      </c>
      <c r="T66" s="60">
        <f t="shared" si="55"/>
        <v>3720.0602979565588</v>
      </c>
      <c r="U66" s="60">
        <v>3506.729377780867</v>
      </c>
      <c r="V66" s="59">
        <v>383.82518665125673</v>
      </c>
      <c r="W66" s="60">
        <f t="shared" si="56"/>
        <v>3890.5545644321237</v>
      </c>
      <c r="X66" s="60">
        <v>3653.6184052555373</v>
      </c>
      <c r="Y66" s="59">
        <v>370.48052102835356</v>
      </c>
      <c r="Z66" s="60">
        <f t="shared" si="57"/>
        <v>4024.0989262838907</v>
      </c>
      <c r="AA66" s="24"/>
      <c r="AB66" s="52">
        <v>7.3</v>
      </c>
      <c r="AC66" s="69" t="s">
        <v>20</v>
      </c>
      <c r="AD66" s="52">
        <v>7.3</v>
      </c>
      <c r="AE66" s="47" t="s">
        <v>50</v>
      </c>
      <c r="AF66" s="60">
        <v>3733.28642548051</v>
      </c>
      <c r="AG66" s="59">
        <v>342.12310657968436</v>
      </c>
      <c r="AH66" s="60">
        <f t="shared" si="58"/>
        <v>4075.409532060194</v>
      </c>
      <c r="AI66" s="60">
        <v>3782.557297464859</v>
      </c>
      <c r="AJ66" s="59">
        <v>351.0467684691257</v>
      </c>
      <c r="AK66" s="60">
        <f t="shared" si="59"/>
        <v>4133.604065933985</v>
      </c>
      <c r="AL66" s="60">
        <v>3799.7957643336326</v>
      </c>
      <c r="AM66" s="59">
        <v>400.02775706228164</v>
      </c>
      <c r="AN66" s="60">
        <f t="shared" si="60"/>
        <v>4199.823521395914</v>
      </c>
      <c r="AO66" s="60">
        <v>3822.840365560149</v>
      </c>
      <c r="AP66" s="59">
        <v>375.3463037458473</v>
      </c>
      <c r="AQ66" s="60">
        <f t="shared" si="61"/>
        <v>4198.1866693059965</v>
      </c>
      <c r="AR66" s="60">
        <v>3832.363793808239</v>
      </c>
      <c r="AS66" s="59">
        <v>351.2854672439462</v>
      </c>
      <c r="AT66" s="60">
        <f t="shared" si="62"/>
        <v>4183.6492610521855</v>
      </c>
      <c r="AU66" s="60">
        <v>3869.431021235623</v>
      </c>
      <c r="AV66" s="59">
        <v>394.03142179342007</v>
      </c>
      <c r="AW66" s="60">
        <f t="shared" si="63"/>
        <v>4263.462443029043</v>
      </c>
      <c r="AX66" s="31"/>
      <c r="AY66" s="52">
        <v>7.3</v>
      </c>
      <c r="AZ66" s="69" t="s">
        <v>20</v>
      </c>
      <c r="BA66" s="52">
        <v>7.3</v>
      </c>
      <c r="BB66" s="47" t="s">
        <v>50</v>
      </c>
      <c r="BC66" s="60">
        <v>3887.3975407633716</v>
      </c>
      <c r="BD66" s="59">
        <v>394.03142179342007</v>
      </c>
      <c r="BE66" s="60">
        <f t="shared" si="64"/>
        <v>4281.428962556792</v>
      </c>
      <c r="BF66" s="60">
        <v>3920.9873906952407</v>
      </c>
      <c r="BG66" s="59">
        <v>716.7334771903593</v>
      </c>
      <c r="BH66" s="60">
        <f t="shared" si="65"/>
        <v>4637.7208678856005</v>
      </c>
      <c r="BI66" s="60">
        <v>3953.1032368789156</v>
      </c>
      <c r="BJ66" s="59">
        <v>184.78749580842657</v>
      </c>
      <c r="BK66" s="60">
        <f t="shared" si="66"/>
        <v>4137.890732687342</v>
      </c>
      <c r="BL66" s="60">
        <v>3963.1062013038854</v>
      </c>
      <c r="BM66" s="59">
        <v>618.4126951215628</v>
      </c>
      <c r="BN66" s="60">
        <f t="shared" si="67"/>
        <v>4581.5188964254485</v>
      </c>
      <c r="BO66" s="60">
        <v>4000.4026134407904</v>
      </c>
      <c r="BP66" s="59">
        <v>1181.1341308984809</v>
      </c>
      <c r="BQ66" s="60">
        <f t="shared" si="68"/>
        <v>5181.5367443392715</v>
      </c>
      <c r="BR66" s="60">
        <v>4095.038663024669</v>
      </c>
      <c r="BS66" s="59">
        <v>1329.366070061979</v>
      </c>
      <c r="BT66" s="60">
        <f t="shared" si="69"/>
        <v>5424.404733086648</v>
      </c>
      <c r="BU66" s="24"/>
      <c r="BV66" s="52">
        <v>7.3</v>
      </c>
      <c r="BW66" s="69" t="s">
        <v>20</v>
      </c>
      <c r="BX66" s="52">
        <v>7.3</v>
      </c>
      <c r="BY66" s="47" t="s">
        <v>50</v>
      </c>
      <c r="BZ66" s="60">
        <v>4255.768469122266</v>
      </c>
      <c r="CA66" s="59">
        <v>2600.4660000560766</v>
      </c>
      <c r="CB66" s="60">
        <f t="shared" si="73"/>
        <v>6856.234469178342</v>
      </c>
      <c r="CC66" s="60">
        <v>4610.5836941106345</v>
      </c>
      <c r="CD66" s="59">
        <v>3808.94132638011</v>
      </c>
      <c r="CE66" s="60">
        <f t="shared" si="74"/>
        <v>8419.525020490744</v>
      </c>
      <c r="CF66" s="60">
        <v>4932.956919278565</v>
      </c>
      <c r="CG66" s="59">
        <v>4938.532640100778</v>
      </c>
      <c r="CH66" s="59">
        <f t="shared" si="70"/>
        <v>9871.489559379343</v>
      </c>
      <c r="CI66" s="60">
        <v>5029.992000172659</v>
      </c>
      <c r="CJ66" s="59">
        <v>6115</v>
      </c>
      <c r="CK66" s="59">
        <f t="shared" si="71"/>
        <v>11144.992000172659</v>
      </c>
      <c r="CL66" s="60">
        <v>4997.577845739832</v>
      </c>
      <c r="CM66" s="59">
        <v>5597</v>
      </c>
      <c r="CN66" s="60">
        <f t="shared" si="72"/>
        <v>10594.577845739832</v>
      </c>
      <c r="CO66" s="60"/>
      <c r="CP66" s="52">
        <v>7.3</v>
      </c>
      <c r="CQ66" s="69" t="s">
        <v>20</v>
      </c>
      <c r="CR66" s="26"/>
      <c r="CS66" s="26"/>
      <c r="CT66" s="26"/>
      <c r="CU66" s="21"/>
      <c r="CV66" s="21"/>
      <c r="CW66" s="21"/>
    </row>
    <row r="67" spans="1:101" s="22" customFormat="1" ht="28.5" customHeight="1">
      <c r="A67" s="52">
        <v>7.4</v>
      </c>
      <c r="B67" s="47" t="s">
        <v>51</v>
      </c>
      <c r="C67" s="60">
        <v>22539.981099239532</v>
      </c>
      <c r="D67" s="59">
        <v>1118.952527567814</v>
      </c>
      <c r="E67" s="60">
        <f t="shared" si="50"/>
        <v>23658.933626807346</v>
      </c>
      <c r="F67" s="60">
        <v>24609.185950682866</v>
      </c>
      <c r="G67" s="59">
        <v>1233.001472176791</v>
      </c>
      <c r="H67" s="60">
        <f t="shared" si="51"/>
        <v>25842.187422859657</v>
      </c>
      <c r="I67" s="60">
        <v>26694.64082399821</v>
      </c>
      <c r="J67" s="59">
        <v>1267.9213524576703</v>
      </c>
      <c r="K67" s="60">
        <f t="shared" si="52"/>
        <v>27962.56217645588</v>
      </c>
      <c r="L67" s="60">
        <v>28995.85715762448</v>
      </c>
      <c r="M67" s="59">
        <v>1231.4157472018694</v>
      </c>
      <c r="N67" s="60">
        <f t="shared" si="53"/>
        <v>30227.27290482635</v>
      </c>
      <c r="O67" s="60">
        <v>31155.555735420956</v>
      </c>
      <c r="P67" s="59">
        <v>1489.2475405321093</v>
      </c>
      <c r="Q67" s="60">
        <f t="shared" si="54"/>
        <v>32644.803275953065</v>
      </c>
      <c r="R67" s="60">
        <v>33214.415508903985</v>
      </c>
      <c r="S67" s="59">
        <v>1496.6172692455125</v>
      </c>
      <c r="T67" s="60">
        <f t="shared" si="55"/>
        <v>34711.0327781495</v>
      </c>
      <c r="U67" s="60">
        <v>35988.17580749077</v>
      </c>
      <c r="V67" s="59">
        <v>1486.1635501314427</v>
      </c>
      <c r="W67" s="60">
        <f t="shared" si="56"/>
        <v>37474.339357622215</v>
      </c>
      <c r="X67" s="60">
        <v>39372.015108727006</v>
      </c>
      <c r="Y67" s="59">
        <v>1457.2032448940035</v>
      </c>
      <c r="Z67" s="60">
        <f t="shared" si="57"/>
        <v>40829.21835362101</v>
      </c>
      <c r="AA67" s="24"/>
      <c r="AB67" s="52">
        <v>7.4</v>
      </c>
      <c r="AC67" s="69" t="s">
        <v>21</v>
      </c>
      <c r="AD67" s="52">
        <v>7.4</v>
      </c>
      <c r="AE67" s="47" t="s">
        <v>51</v>
      </c>
      <c r="AF67" s="60">
        <v>44481.377083418454</v>
      </c>
      <c r="AG67" s="59">
        <v>1451.2204833759329</v>
      </c>
      <c r="AH67" s="60">
        <f t="shared" si="58"/>
        <v>45932.597566794386</v>
      </c>
      <c r="AI67" s="60">
        <v>49990.48945256644</v>
      </c>
      <c r="AJ67" s="59">
        <v>1790.9505726880795</v>
      </c>
      <c r="AK67" s="60">
        <f t="shared" si="59"/>
        <v>51781.440025254524</v>
      </c>
      <c r="AL67" s="60">
        <v>55040.208273304575</v>
      </c>
      <c r="AM67" s="59">
        <v>1939.226480107723</v>
      </c>
      <c r="AN67" s="60">
        <f t="shared" si="60"/>
        <v>56979.4347534123</v>
      </c>
      <c r="AO67" s="60">
        <v>60404.841435329145</v>
      </c>
      <c r="AP67" s="59">
        <v>1335.4507389877683</v>
      </c>
      <c r="AQ67" s="60">
        <f t="shared" si="61"/>
        <v>61740.29217431691</v>
      </c>
      <c r="AR67" s="60">
        <v>67990.39662027935</v>
      </c>
      <c r="AS67" s="59">
        <v>1478.9148790102156</v>
      </c>
      <c r="AT67" s="60">
        <f t="shared" si="62"/>
        <v>69469.31149928957</v>
      </c>
      <c r="AU67" s="60">
        <v>76232.87335257544</v>
      </c>
      <c r="AV67" s="59">
        <v>1317.669375700558</v>
      </c>
      <c r="AW67" s="60">
        <f t="shared" si="63"/>
        <v>77550.54272827599</v>
      </c>
      <c r="AX67" s="31"/>
      <c r="AY67" s="52">
        <v>7.4</v>
      </c>
      <c r="AZ67" s="69" t="s">
        <v>21</v>
      </c>
      <c r="BA67" s="52">
        <v>7.4</v>
      </c>
      <c r="BB67" s="47" t="s">
        <v>51</v>
      </c>
      <c r="BC67" s="60">
        <v>84787.3433202164</v>
      </c>
      <c r="BD67" s="59">
        <v>1347.28174885205</v>
      </c>
      <c r="BE67" s="60">
        <f t="shared" si="64"/>
        <v>86134.62506906845</v>
      </c>
      <c r="BF67" s="60">
        <v>93928.84166008349</v>
      </c>
      <c r="BG67" s="59">
        <v>1486.6993287607258</v>
      </c>
      <c r="BH67" s="60">
        <f t="shared" si="65"/>
        <v>95415.54098884422</v>
      </c>
      <c r="BI67" s="60">
        <v>101488.67361884404</v>
      </c>
      <c r="BJ67" s="59">
        <v>1496.9423983353474</v>
      </c>
      <c r="BK67" s="60">
        <f t="shared" si="66"/>
        <v>102985.61601717939</v>
      </c>
      <c r="BL67" s="60">
        <v>109963.82902022538</v>
      </c>
      <c r="BM67" s="59">
        <v>1591.1127232795973</v>
      </c>
      <c r="BN67" s="60">
        <f t="shared" si="67"/>
        <v>111554.94174350498</v>
      </c>
      <c r="BO67" s="60">
        <v>117872.6326365534</v>
      </c>
      <c r="BP67" s="59">
        <v>1631.0047168493309</v>
      </c>
      <c r="BQ67" s="60">
        <f t="shared" si="68"/>
        <v>119503.63735340274</v>
      </c>
      <c r="BR67" s="60">
        <v>127887.78801837389</v>
      </c>
      <c r="BS67" s="59">
        <v>1638.7366150880785</v>
      </c>
      <c r="BT67" s="60">
        <f t="shared" si="69"/>
        <v>129526.52463346197</v>
      </c>
      <c r="BU67" s="24"/>
      <c r="BV67" s="52">
        <v>7.4</v>
      </c>
      <c r="BW67" s="69" t="s">
        <v>21</v>
      </c>
      <c r="BX67" s="52">
        <v>7.4</v>
      </c>
      <c r="BY67" s="47" t="s">
        <v>51</v>
      </c>
      <c r="BZ67" s="60">
        <v>143631.25107807154</v>
      </c>
      <c r="CA67" s="59">
        <v>4078.3021645474364</v>
      </c>
      <c r="CB67" s="60">
        <f t="shared" si="73"/>
        <v>147709.55324261897</v>
      </c>
      <c r="CC67" s="60">
        <v>157038.34816942277</v>
      </c>
      <c r="CD67" s="59">
        <v>5336.457752161047</v>
      </c>
      <c r="CE67" s="60">
        <f t="shared" si="74"/>
        <v>162374.80592158381</v>
      </c>
      <c r="CF67" s="60">
        <v>133040.39335922553</v>
      </c>
      <c r="CG67" s="59">
        <v>4338.396178275882</v>
      </c>
      <c r="CH67" s="59">
        <f t="shared" si="70"/>
        <v>137378.7895375014</v>
      </c>
      <c r="CI67" s="60">
        <v>131184.88406992747</v>
      </c>
      <c r="CJ67" s="59">
        <v>3389</v>
      </c>
      <c r="CK67" s="59">
        <f t="shared" si="71"/>
        <v>134573.88406992747</v>
      </c>
      <c r="CL67" s="60">
        <v>130002.78657958601</v>
      </c>
      <c r="CM67" s="59">
        <v>3386</v>
      </c>
      <c r="CN67" s="60">
        <f t="shared" si="72"/>
        <v>133388.786579586</v>
      </c>
      <c r="CO67" s="60"/>
      <c r="CP67" s="52">
        <v>7.4</v>
      </c>
      <c r="CQ67" s="69" t="s">
        <v>21</v>
      </c>
      <c r="CR67" s="26"/>
      <c r="CS67" s="26"/>
      <c r="CT67" s="26"/>
      <c r="CU67" s="21"/>
      <c r="CV67" s="21"/>
      <c r="CW67" s="21"/>
    </row>
    <row r="68" spans="1:101" s="5" customFormat="1" ht="28.5" customHeight="1">
      <c r="A68" s="51">
        <v>8</v>
      </c>
      <c r="B68" s="46" t="s">
        <v>52</v>
      </c>
      <c r="C68" s="59">
        <f>C70+C71</f>
        <v>24941.501722329012</v>
      </c>
      <c r="D68" s="59">
        <v>-272.46526164845807</v>
      </c>
      <c r="E68" s="59">
        <f t="shared" si="50"/>
        <v>24669.036460680556</v>
      </c>
      <c r="F68" s="59">
        <f>F70+F71</f>
        <v>26531.33973550315</v>
      </c>
      <c r="G68" s="59">
        <v>-89.35999849056338</v>
      </c>
      <c r="H68" s="59">
        <f t="shared" si="51"/>
        <v>26441.979737012585</v>
      </c>
      <c r="I68" s="59">
        <f>I70+I71</f>
        <v>28178.22958095847</v>
      </c>
      <c r="J68" s="59">
        <v>76.12245764978749</v>
      </c>
      <c r="K68" s="59">
        <f t="shared" si="52"/>
        <v>28254.352038608256</v>
      </c>
      <c r="L68" s="59">
        <f>L70+L71</f>
        <v>30587.668613437207</v>
      </c>
      <c r="M68" s="59">
        <v>185.58174265475276</v>
      </c>
      <c r="N68" s="59">
        <f t="shared" si="53"/>
        <v>30773.250356091958</v>
      </c>
      <c r="O68" s="59">
        <f>O70+O71</f>
        <v>32949.12572304671</v>
      </c>
      <c r="P68" s="59">
        <v>459.13437423370016</v>
      </c>
      <c r="Q68" s="59">
        <f t="shared" si="54"/>
        <v>33408.26009728041</v>
      </c>
      <c r="R68" s="59">
        <f>R70+R71</f>
        <v>35616.31062495343</v>
      </c>
      <c r="S68" s="59">
        <v>452.85297767299147</v>
      </c>
      <c r="T68" s="59">
        <f t="shared" si="55"/>
        <v>36069.163602626424</v>
      </c>
      <c r="U68" s="59">
        <f>U70+U71</f>
        <v>38721.032238425585</v>
      </c>
      <c r="V68" s="59">
        <v>957.248395095859</v>
      </c>
      <c r="W68" s="59">
        <f t="shared" si="56"/>
        <v>39678.28063352144</v>
      </c>
      <c r="X68" s="59">
        <f>X70+X71</f>
        <v>41753.03409592953</v>
      </c>
      <c r="Y68" s="59">
        <v>960.9735412946894</v>
      </c>
      <c r="Z68" s="59">
        <f t="shared" si="57"/>
        <v>42714.00763722422</v>
      </c>
      <c r="AA68" s="23"/>
      <c r="AB68" s="51">
        <v>8</v>
      </c>
      <c r="AC68" s="68" t="s">
        <v>26</v>
      </c>
      <c r="AD68" s="51">
        <v>8</v>
      </c>
      <c r="AE68" s="46" t="s">
        <v>52</v>
      </c>
      <c r="AF68" s="59">
        <f>AF70+AF71</f>
        <v>44744.50561711938</v>
      </c>
      <c r="AG68" s="59">
        <v>974.7591872277038</v>
      </c>
      <c r="AH68" s="59">
        <f t="shared" si="58"/>
        <v>45719.26480434708</v>
      </c>
      <c r="AI68" s="59">
        <f>AI70+AI71</f>
        <v>47688.48684476887</v>
      </c>
      <c r="AJ68" s="59">
        <v>990.6741199082423</v>
      </c>
      <c r="AK68" s="59">
        <f t="shared" si="59"/>
        <v>48679.16096467711</v>
      </c>
      <c r="AL68" s="59">
        <f>AL70+AL71</f>
        <v>49959.319838985015</v>
      </c>
      <c r="AM68" s="59">
        <v>999.3001214793343</v>
      </c>
      <c r="AN68" s="59">
        <f t="shared" si="60"/>
        <v>50958.61996046435</v>
      </c>
      <c r="AO68" s="59">
        <f>AO70+AO71</f>
        <v>52983.5194595752</v>
      </c>
      <c r="AP68" s="59">
        <v>978.9174489803926</v>
      </c>
      <c r="AQ68" s="59">
        <f t="shared" si="61"/>
        <v>53962.43690855559</v>
      </c>
      <c r="AR68" s="59">
        <f>AR70+AR71</f>
        <v>55708.218545145195</v>
      </c>
      <c r="AS68" s="59">
        <v>943.660953310839</v>
      </c>
      <c r="AT68" s="59">
        <f t="shared" si="62"/>
        <v>56651.87949845604</v>
      </c>
      <c r="AU68" s="59">
        <f>AU70+AU71</f>
        <v>58718.80446579309</v>
      </c>
      <c r="AV68" s="59">
        <v>1082.965707130873</v>
      </c>
      <c r="AW68" s="59">
        <f t="shared" si="63"/>
        <v>59801.77017292396</v>
      </c>
      <c r="AX68" s="10"/>
      <c r="AY68" s="51">
        <v>8</v>
      </c>
      <c r="AZ68" s="68" t="s">
        <v>26</v>
      </c>
      <c r="BA68" s="51">
        <v>8</v>
      </c>
      <c r="BB68" s="46" t="s">
        <v>52</v>
      </c>
      <c r="BC68" s="59">
        <f>BC70+BC71</f>
        <v>62440.773483762605</v>
      </c>
      <c r="BD68" s="59">
        <v>1008.0866175149413</v>
      </c>
      <c r="BE68" s="59">
        <f t="shared" si="64"/>
        <v>63448.86010127755</v>
      </c>
      <c r="BF68" s="59">
        <f>BF70+BF71</f>
        <v>67096.72713107173</v>
      </c>
      <c r="BG68" s="59">
        <v>1232.0012323782798</v>
      </c>
      <c r="BH68" s="59">
        <f t="shared" si="65"/>
        <v>68328.72836345002</v>
      </c>
      <c r="BI68" s="59">
        <f>BI70+BI71</f>
        <v>71257.04443217398</v>
      </c>
      <c r="BJ68" s="59">
        <v>1245.7079891350365</v>
      </c>
      <c r="BK68" s="59">
        <f t="shared" si="66"/>
        <v>72502.75242130901</v>
      </c>
      <c r="BL68" s="59">
        <f>BL70+BL71</f>
        <v>74452.07687485764</v>
      </c>
      <c r="BM68" s="59">
        <v>1248.6230315798582</v>
      </c>
      <c r="BN68" s="59">
        <f t="shared" si="67"/>
        <v>75700.6999064375</v>
      </c>
      <c r="BO68" s="59">
        <f>BO70+BO71</f>
        <v>77542.427666423</v>
      </c>
      <c r="BP68" s="59">
        <v>1365.7288322833854</v>
      </c>
      <c r="BQ68" s="59">
        <f t="shared" si="68"/>
        <v>78908.15649870639</v>
      </c>
      <c r="BR68" s="59">
        <f>BR70+BR71</f>
        <v>83564.43012163832</v>
      </c>
      <c r="BS68" s="59">
        <v>1369.597253336017</v>
      </c>
      <c r="BT68" s="59">
        <f t="shared" si="69"/>
        <v>84934.02737497434</v>
      </c>
      <c r="BU68" s="23"/>
      <c r="BV68" s="51">
        <v>8</v>
      </c>
      <c r="BW68" s="68" t="s">
        <v>26</v>
      </c>
      <c r="BX68" s="51">
        <v>8</v>
      </c>
      <c r="BY68" s="46" t="s">
        <v>52</v>
      </c>
      <c r="BZ68" s="59">
        <f>BZ70+BZ71</f>
        <v>88151.10689687709</v>
      </c>
      <c r="CA68" s="59">
        <v>1290.177707653146</v>
      </c>
      <c r="CB68" s="59">
        <f>CA68+BZ68</f>
        <v>89441.28460453023</v>
      </c>
      <c r="CC68" s="59">
        <f>CC70+CC71</f>
        <v>89499.81411557153</v>
      </c>
      <c r="CD68" s="59">
        <v>1251.8216770676684</v>
      </c>
      <c r="CE68" s="59">
        <f>CD68+CC68</f>
        <v>90751.6357926392</v>
      </c>
      <c r="CF68" s="59">
        <f>CF70+CF71</f>
        <v>91629.63273970308</v>
      </c>
      <c r="CG68" s="59">
        <v>1232.715122842858</v>
      </c>
      <c r="CH68" s="59">
        <f t="shared" si="70"/>
        <v>92862.34786254594</v>
      </c>
      <c r="CI68" s="59">
        <f>CI70+CI71</f>
        <v>95614.41773598136</v>
      </c>
      <c r="CJ68" s="59">
        <v>1254</v>
      </c>
      <c r="CK68" s="59">
        <f t="shared" si="71"/>
        <v>96868.41773598136</v>
      </c>
      <c r="CL68" s="59">
        <f>CL70+CL71</f>
        <v>98709.83364763943</v>
      </c>
      <c r="CM68" s="59">
        <v>1255</v>
      </c>
      <c r="CN68" s="59">
        <f t="shared" si="72"/>
        <v>99964.83364763943</v>
      </c>
      <c r="CO68" s="59"/>
      <c r="CP68" s="51">
        <v>8</v>
      </c>
      <c r="CQ68" s="68" t="s">
        <v>26</v>
      </c>
      <c r="CR68" s="26"/>
      <c r="CS68" s="26"/>
      <c r="CT68" s="26"/>
      <c r="CU68" s="6"/>
      <c r="CV68" s="6"/>
      <c r="CW68" s="6"/>
    </row>
    <row r="69" spans="1:101" s="22" customFormat="1" ht="28.5" customHeight="1">
      <c r="A69" s="51"/>
      <c r="B69" s="46" t="s">
        <v>53</v>
      </c>
      <c r="C69" s="60"/>
      <c r="D69" s="59">
        <v>0</v>
      </c>
      <c r="E69" s="60"/>
      <c r="F69" s="60"/>
      <c r="G69" s="59">
        <v>0</v>
      </c>
      <c r="H69" s="60"/>
      <c r="I69" s="60"/>
      <c r="J69" s="59">
        <v>0</v>
      </c>
      <c r="K69" s="60"/>
      <c r="L69" s="60"/>
      <c r="M69" s="59">
        <v>0</v>
      </c>
      <c r="N69" s="60"/>
      <c r="O69" s="60"/>
      <c r="P69" s="59">
        <v>0</v>
      </c>
      <c r="Q69" s="60"/>
      <c r="R69" s="60"/>
      <c r="S69" s="59">
        <v>0</v>
      </c>
      <c r="T69" s="60"/>
      <c r="U69" s="60"/>
      <c r="V69" s="59">
        <v>0</v>
      </c>
      <c r="W69" s="60"/>
      <c r="X69" s="60"/>
      <c r="Y69" s="59">
        <v>0</v>
      </c>
      <c r="Z69" s="60"/>
      <c r="AA69" s="24"/>
      <c r="AB69" s="51"/>
      <c r="AC69" s="68" t="s">
        <v>27</v>
      </c>
      <c r="AD69" s="51"/>
      <c r="AE69" s="46" t="s">
        <v>53</v>
      </c>
      <c r="AF69" s="60"/>
      <c r="AG69" s="59">
        <v>0</v>
      </c>
      <c r="AH69" s="60"/>
      <c r="AI69" s="60"/>
      <c r="AJ69" s="59">
        <v>0</v>
      </c>
      <c r="AK69" s="60"/>
      <c r="AL69" s="60"/>
      <c r="AM69" s="59">
        <v>0</v>
      </c>
      <c r="AN69" s="60"/>
      <c r="AO69" s="60"/>
      <c r="AP69" s="59">
        <v>0</v>
      </c>
      <c r="AQ69" s="60"/>
      <c r="AR69" s="60"/>
      <c r="AS69" s="59">
        <v>0</v>
      </c>
      <c r="AT69" s="60"/>
      <c r="AU69" s="60"/>
      <c r="AV69" s="59">
        <v>0</v>
      </c>
      <c r="AW69" s="60"/>
      <c r="AX69" s="31"/>
      <c r="AY69" s="51"/>
      <c r="AZ69" s="68" t="s">
        <v>27</v>
      </c>
      <c r="BA69" s="51"/>
      <c r="BB69" s="46" t="s">
        <v>53</v>
      </c>
      <c r="BC69" s="60"/>
      <c r="BD69" s="59">
        <v>0</v>
      </c>
      <c r="BE69" s="60"/>
      <c r="BF69" s="60"/>
      <c r="BG69" s="59">
        <v>0</v>
      </c>
      <c r="BH69" s="60"/>
      <c r="BI69" s="60"/>
      <c r="BJ69" s="59">
        <v>0</v>
      </c>
      <c r="BK69" s="60"/>
      <c r="BL69" s="60"/>
      <c r="BM69" s="59">
        <v>0</v>
      </c>
      <c r="BN69" s="60"/>
      <c r="BO69" s="60"/>
      <c r="BP69" s="59">
        <v>0</v>
      </c>
      <c r="BQ69" s="60"/>
      <c r="BR69" s="60"/>
      <c r="BS69" s="59">
        <v>0</v>
      </c>
      <c r="BT69" s="60"/>
      <c r="BU69" s="24"/>
      <c r="BV69" s="51"/>
      <c r="BW69" s="68" t="s">
        <v>27</v>
      </c>
      <c r="BX69" s="51"/>
      <c r="BY69" s="46" t="s">
        <v>53</v>
      </c>
      <c r="BZ69" s="60"/>
      <c r="CA69" s="59">
        <v>0</v>
      </c>
      <c r="CB69" s="60"/>
      <c r="CC69" s="60"/>
      <c r="CD69" s="59">
        <v>0</v>
      </c>
      <c r="CE69" s="60"/>
      <c r="CF69" s="60"/>
      <c r="CG69" s="59">
        <v>0</v>
      </c>
      <c r="CH69" s="59"/>
      <c r="CI69" s="60"/>
      <c r="CJ69" s="59">
        <v>0</v>
      </c>
      <c r="CK69" s="59"/>
      <c r="CL69" s="60"/>
      <c r="CM69" s="59">
        <v>0</v>
      </c>
      <c r="CN69" s="60"/>
      <c r="CO69" s="60"/>
      <c r="CP69" s="51"/>
      <c r="CQ69" s="68" t="s">
        <v>27</v>
      </c>
      <c r="CR69" s="26"/>
      <c r="CS69" s="26"/>
      <c r="CT69" s="26"/>
      <c r="CU69" s="21"/>
      <c r="CV69" s="21"/>
      <c r="CW69" s="21"/>
    </row>
    <row r="70" spans="1:101" s="22" customFormat="1" ht="28.5" customHeight="1">
      <c r="A70" s="52">
        <v>8.1</v>
      </c>
      <c r="B70" s="47" t="s">
        <v>54</v>
      </c>
      <c r="C70" s="60">
        <v>5453.20016292845</v>
      </c>
      <c r="D70" s="59">
        <v>-272.46526164845807</v>
      </c>
      <c r="E70" s="60">
        <f>D70+C70</f>
        <v>5180.734901279991</v>
      </c>
      <c r="F70" s="60">
        <v>5972.74894659226</v>
      </c>
      <c r="G70" s="59">
        <v>-89.35999849056338</v>
      </c>
      <c r="H70" s="60">
        <f>G70+F70</f>
        <v>5883.388948101697</v>
      </c>
      <c r="I70" s="60">
        <v>6641.233727051023</v>
      </c>
      <c r="J70" s="59">
        <v>76.12245764978749</v>
      </c>
      <c r="K70" s="60">
        <f>J70+I70</f>
        <v>6717.35618470081</v>
      </c>
      <c r="L70" s="60">
        <v>7410.034044398277</v>
      </c>
      <c r="M70" s="59">
        <v>185.58174265475276</v>
      </c>
      <c r="N70" s="60">
        <f>M70+L70</f>
        <v>7595.61578705303</v>
      </c>
      <c r="O70" s="60">
        <v>8333.996587076923</v>
      </c>
      <c r="P70" s="59">
        <v>459.13437423370016</v>
      </c>
      <c r="Q70" s="60">
        <f>P70+O70</f>
        <v>8793.130961310622</v>
      </c>
      <c r="R70" s="60">
        <v>9361.205300373851</v>
      </c>
      <c r="S70" s="59">
        <v>452.85297767299147</v>
      </c>
      <c r="T70" s="60">
        <f>S70+R70</f>
        <v>9814.058278046843</v>
      </c>
      <c r="U70" s="60">
        <v>10428.58952996628</v>
      </c>
      <c r="V70" s="59">
        <v>957.248395095859</v>
      </c>
      <c r="W70" s="60">
        <f>V70+U70</f>
        <v>11385.83792506214</v>
      </c>
      <c r="X70" s="60">
        <v>11477.607950272995</v>
      </c>
      <c r="Y70" s="59">
        <v>960.9735412946894</v>
      </c>
      <c r="Z70" s="60">
        <f>Y70+X70</f>
        <v>12438.581491567686</v>
      </c>
      <c r="AA70" s="24"/>
      <c r="AB70" s="52">
        <v>8.1</v>
      </c>
      <c r="AC70" s="69" t="s">
        <v>22</v>
      </c>
      <c r="AD70" s="52">
        <v>8.1</v>
      </c>
      <c r="AE70" s="47" t="s">
        <v>54</v>
      </c>
      <c r="AF70" s="60">
        <v>12551.075098193975</v>
      </c>
      <c r="AG70" s="59">
        <v>974.7591872277038</v>
      </c>
      <c r="AH70" s="60">
        <f>AG70+AF70</f>
        <v>13525.834285421679</v>
      </c>
      <c r="AI70" s="60">
        <v>13955.486166736395</v>
      </c>
      <c r="AJ70" s="59">
        <v>990.6741199082423</v>
      </c>
      <c r="AK70" s="60">
        <f>AJ70+AI70</f>
        <v>14946.160286644637</v>
      </c>
      <c r="AL70" s="60">
        <v>15178.512366805047</v>
      </c>
      <c r="AM70" s="59">
        <v>999.3001214793343</v>
      </c>
      <c r="AN70" s="60">
        <f>AM70+AL70</f>
        <v>16177.812488284382</v>
      </c>
      <c r="AO70" s="60">
        <v>16744.240559253525</v>
      </c>
      <c r="AP70" s="59">
        <v>978.9174489803926</v>
      </c>
      <c r="AQ70" s="60">
        <f>AP70+AO70</f>
        <v>17723.158008233917</v>
      </c>
      <c r="AR70" s="60">
        <v>17935.26638439447</v>
      </c>
      <c r="AS70" s="59">
        <v>943.660953310839</v>
      </c>
      <c r="AT70" s="60">
        <f>AS70+AR70</f>
        <v>18878.927337705307</v>
      </c>
      <c r="AU70" s="60">
        <v>19351.42191920787</v>
      </c>
      <c r="AV70" s="59">
        <v>1082.965707130873</v>
      </c>
      <c r="AW70" s="60">
        <f>AV70+AU70</f>
        <v>20434.387626338743</v>
      </c>
      <c r="AX70" s="31"/>
      <c r="AY70" s="52">
        <v>8.1</v>
      </c>
      <c r="AZ70" s="69" t="s">
        <v>22</v>
      </c>
      <c r="BA70" s="52">
        <v>8.1</v>
      </c>
      <c r="BB70" s="47" t="s">
        <v>54</v>
      </c>
      <c r="BC70" s="60">
        <v>21510.704032999067</v>
      </c>
      <c r="BD70" s="59">
        <v>1008.0866175149413</v>
      </c>
      <c r="BE70" s="60">
        <f>BD70+BC70</f>
        <v>22518.79065051401</v>
      </c>
      <c r="BF70" s="60">
        <v>24669.557871077443</v>
      </c>
      <c r="BG70" s="59">
        <v>1232.0012323782798</v>
      </c>
      <c r="BH70" s="60">
        <f>BG70+BF70</f>
        <v>25901.559103455722</v>
      </c>
      <c r="BI70" s="60">
        <v>27362.151759879034</v>
      </c>
      <c r="BJ70" s="59">
        <v>1245.7079891350365</v>
      </c>
      <c r="BK70" s="60">
        <f>BJ70+BI70</f>
        <v>28607.85974901407</v>
      </c>
      <c r="BL70" s="60">
        <v>29348.596517628117</v>
      </c>
      <c r="BM70" s="59">
        <v>1248.6230315798582</v>
      </c>
      <c r="BN70" s="60">
        <f>BM70+BL70</f>
        <v>30597.219549207974</v>
      </c>
      <c r="BO70" s="60">
        <v>31250.0650452736</v>
      </c>
      <c r="BP70" s="59">
        <v>1365.7288322833854</v>
      </c>
      <c r="BQ70" s="60">
        <f>BP70+BO70</f>
        <v>32615.793877556986</v>
      </c>
      <c r="BR70" s="60">
        <v>35272.28965630985</v>
      </c>
      <c r="BS70" s="59">
        <v>1369.597253336017</v>
      </c>
      <c r="BT70" s="60">
        <f>BS70+BR70</f>
        <v>36641.886909645866</v>
      </c>
      <c r="BU70" s="24"/>
      <c r="BV70" s="52">
        <v>8.1</v>
      </c>
      <c r="BW70" s="69" t="s">
        <v>22</v>
      </c>
      <c r="BX70" s="52">
        <v>8.1</v>
      </c>
      <c r="BY70" s="47" t="s">
        <v>54</v>
      </c>
      <c r="BZ70" s="60">
        <v>38739.0778539692</v>
      </c>
      <c r="CA70" s="59">
        <v>1290.177707653146</v>
      </c>
      <c r="CB70" s="60">
        <f>CA70+BZ70</f>
        <v>40029.25556162234</v>
      </c>
      <c r="CC70" s="60">
        <v>39160.78059309177</v>
      </c>
      <c r="CD70" s="59">
        <v>1251.8216770676684</v>
      </c>
      <c r="CE70" s="60">
        <f>CD70+CC70</f>
        <v>40412.602270159434</v>
      </c>
      <c r="CF70" s="60">
        <v>40149.33819807629</v>
      </c>
      <c r="CG70" s="59">
        <v>1232.715122842858</v>
      </c>
      <c r="CH70" s="59">
        <f>CG70+CF70</f>
        <v>41382.05332091915</v>
      </c>
      <c r="CI70" s="60">
        <v>42663.56712157627</v>
      </c>
      <c r="CJ70" s="59">
        <v>1254</v>
      </c>
      <c r="CK70" s="59">
        <f>CJ70+CI70</f>
        <v>43917.56712157627</v>
      </c>
      <c r="CL70" s="60">
        <v>44255.99437475975</v>
      </c>
      <c r="CM70" s="59">
        <v>1255</v>
      </c>
      <c r="CN70" s="60">
        <f>CM70+CL70</f>
        <v>45510.99437475975</v>
      </c>
      <c r="CO70" s="60"/>
      <c r="CP70" s="52">
        <v>8.1</v>
      </c>
      <c r="CQ70" s="69" t="s">
        <v>22</v>
      </c>
      <c r="CR70" s="26"/>
      <c r="CS70" s="26"/>
      <c r="CT70" s="26"/>
      <c r="CU70" s="21"/>
      <c r="CV70" s="21"/>
      <c r="CW70" s="21"/>
    </row>
    <row r="71" spans="1:101" s="22" customFormat="1" ht="28.5" customHeight="1">
      <c r="A71" s="52">
        <v>8.2</v>
      </c>
      <c r="B71" s="49" t="s">
        <v>55</v>
      </c>
      <c r="C71" s="60">
        <v>19488.301559400563</v>
      </c>
      <c r="D71" s="59">
        <v>0</v>
      </c>
      <c r="E71" s="60">
        <f>D71+C71</f>
        <v>19488.301559400563</v>
      </c>
      <c r="F71" s="60">
        <v>20558.59078891089</v>
      </c>
      <c r="G71" s="59">
        <v>0</v>
      </c>
      <c r="H71" s="60">
        <f>G71+F71</f>
        <v>20558.59078891089</v>
      </c>
      <c r="I71" s="60">
        <v>21536.995853907447</v>
      </c>
      <c r="J71" s="59">
        <v>0</v>
      </c>
      <c r="K71" s="60">
        <f>J71+I71</f>
        <v>21536.995853907447</v>
      </c>
      <c r="L71" s="60">
        <v>23177.634569038928</v>
      </c>
      <c r="M71" s="59">
        <v>0</v>
      </c>
      <c r="N71" s="60">
        <f>M71+L71</f>
        <v>23177.634569038928</v>
      </c>
      <c r="O71" s="60">
        <v>24615.129135969786</v>
      </c>
      <c r="P71" s="59">
        <v>0</v>
      </c>
      <c r="Q71" s="60">
        <f>P71+O71</f>
        <v>24615.129135969786</v>
      </c>
      <c r="R71" s="60">
        <v>26255.10532457958</v>
      </c>
      <c r="S71" s="59">
        <v>0</v>
      </c>
      <c r="T71" s="60">
        <f>S71+R71</f>
        <v>26255.10532457958</v>
      </c>
      <c r="U71" s="60">
        <v>28292.442708459308</v>
      </c>
      <c r="V71" s="59">
        <v>0</v>
      </c>
      <c r="W71" s="60">
        <f>V71+U71</f>
        <v>28292.442708459308</v>
      </c>
      <c r="X71" s="60">
        <v>30275.42614565653</v>
      </c>
      <c r="Y71" s="59">
        <v>0</v>
      </c>
      <c r="Z71" s="60">
        <f>Y71+X71</f>
        <v>30275.42614565653</v>
      </c>
      <c r="AA71" s="24"/>
      <c r="AB71" s="52">
        <v>8.2</v>
      </c>
      <c r="AC71" s="69" t="s">
        <v>28</v>
      </c>
      <c r="AD71" s="52">
        <v>8.2</v>
      </c>
      <c r="AE71" s="49" t="s">
        <v>55</v>
      </c>
      <c r="AF71" s="60">
        <v>32193.430518925405</v>
      </c>
      <c r="AG71" s="59">
        <v>0</v>
      </c>
      <c r="AH71" s="60">
        <f>AG71+AF71</f>
        <v>32193.430518925405</v>
      </c>
      <c r="AI71" s="60">
        <v>33733.00067803248</v>
      </c>
      <c r="AJ71" s="59">
        <v>0</v>
      </c>
      <c r="AK71" s="60">
        <f>AJ71+AI71</f>
        <v>33733.00067803248</v>
      </c>
      <c r="AL71" s="60">
        <v>34780.807472179964</v>
      </c>
      <c r="AM71" s="59">
        <v>0</v>
      </c>
      <c r="AN71" s="60">
        <f>AM71+AL71</f>
        <v>34780.807472179964</v>
      </c>
      <c r="AO71" s="60">
        <v>36239.278900321675</v>
      </c>
      <c r="AP71" s="59">
        <v>0</v>
      </c>
      <c r="AQ71" s="60">
        <f>AP71+AO71</f>
        <v>36239.278900321675</v>
      </c>
      <c r="AR71" s="60">
        <v>37772.95216075073</v>
      </c>
      <c r="AS71" s="59">
        <v>0</v>
      </c>
      <c r="AT71" s="60">
        <f>AS71+AR71</f>
        <v>37772.95216075073</v>
      </c>
      <c r="AU71" s="60">
        <v>39367.38254658521</v>
      </c>
      <c r="AV71" s="59">
        <v>0</v>
      </c>
      <c r="AW71" s="60">
        <f>AV71+AU71</f>
        <v>39367.38254658521</v>
      </c>
      <c r="AX71" s="31"/>
      <c r="AY71" s="52">
        <v>8.2</v>
      </c>
      <c r="AZ71" s="69" t="s">
        <v>28</v>
      </c>
      <c r="BA71" s="52">
        <v>8.2</v>
      </c>
      <c r="BB71" s="49" t="s">
        <v>55</v>
      </c>
      <c r="BC71" s="60">
        <v>40930.069450763534</v>
      </c>
      <c r="BD71" s="59">
        <v>0</v>
      </c>
      <c r="BE71" s="60">
        <f>BD71+BC71</f>
        <v>40930.069450763534</v>
      </c>
      <c r="BF71" s="60">
        <v>42427.1692599943</v>
      </c>
      <c r="BG71" s="59">
        <v>0</v>
      </c>
      <c r="BH71" s="60">
        <f>BG71+BF71</f>
        <v>42427.1692599943</v>
      </c>
      <c r="BI71" s="60">
        <v>43894.89267229495</v>
      </c>
      <c r="BJ71" s="59">
        <v>0</v>
      </c>
      <c r="BK71" s="60">
        <f>BJ71+BI71</f>
        <v>43894.89267229495</v>
      </c>
      <c r="BL71" s="60">
        <v>45103.48035722952</v>
      </c>
      <c r="BM71" s="59">
        <v>0</v>
      </c>
      <c r="BN71" s="60">
        <f>BM71+BL71</f>
        <v>45103.48035722952</v>
      </c>
      <c r="BO71" s="60">
        <v>46292.362621149405</v>
      </c>
      <c r="BP71" s="59">
        <v>0</v>
      </c>
      <c r="BQ71" s="60">
        <f>BP71+BO71</f>
        <v>46292.362621149405</v>
      </c>
      <c r="BR71" s="60">
        <v>48292.14046532848</v>
      </c>
      <c r="BS71" s="59">
        <v>0</v>
      </c>
      <c r="BT71" s="60">
        <f>BS71+BR71</f>
        <v>48292.14046532848</v>
      </c>
      <c r="BU71" s="24"/>
      <c r="BV71" s="52">
        <v>8.2</v>
      </c>
      <c r="BW71" s="69" t="s">
        <v>28</v>
      </c>
      <c r="BX71" s="52">
        <v>8.2</v>
      </c>
      <c r="BY71" s="49" t="s">
        <v>55</v>
      </c>
      <c r="BZ71" s="60">
        <v>49412.02904290788</v>
      </c>
      <c r="CA71" s="59">
        <v>0</v>
      </c>
      <c r="CB71" s="60">
        <f>CA71+BZ71</f>
        <v>49412.02904290788</v>
      </c>
      <c r="CC71" s="60">
        <v>50339.03352247977</v>
      </c>
      <c r="CD71" s="59">
        <v>0</v>
      </c>
      <c r="CE71" s="60">
        <f>CD71+CC71</f>
        <v>50339.03352247977</v>
      </c>
      <c r="CF71" s="60">
        <v>51480.29454162678</v>
      </c>
      <c r="CG71" s="59">
        <v>0</v>
      </c>
      <c r="CH71" s="59">
        <f>CG71+CF71</f>
        <v>51480.29454162678</v>
      </c>
      <c r="CI71" s="60">
        <v>52950.85061440509</v>
      </c>
      <c r="CJ71" s="59">
        <v>0</v>
      </c>
      <c r="CK71" s="59">
        <f>CJ71+CI71</f>
        <v>52950.85061440509</v>
      </c>
      <c r="CL71" s="60">
        <v>54453.83927287969</v>
      </c>
      <c r="CM71" s="59">
        <v>0</v>
      </c>
      <c r="CN71" s="60">
        <f>CM71+CL71</f>
        <v>54453.83927287969</v>
      </c>
      <c r="CO71" s="60"/>
      <c r="CP71" s="52">
        <v>8.2</v>
      </c>
      <c r="CQ71" s="69" t="s">
        <v>28</v>
      </c>
      <c r="CR71" s="26"/>
      <c r="CS71" s="26"/>
      <c r="CT71" s="26"/>
      <c r="CU71" s="21"/>
      <c r="CV71" s="21"/>
      <c r="CW71" s="21"/>
    </row>
    <row r="72" spans="1:101" s="22" customFormat="1" ht="28.5" customHeight="1">
      <c r="A72" s="52"/>
      <c r="B72" s="47" t="s">
        <v>56</v>
      </c>
      <c r="C72" s="60"/>
      <c r="D72" s="59">
        <v>0</v>
      </c>
      <c r="E72" s="60"/>
      <c r="F72" s="60"/>
      <c r="G72" s="59">
        <v>0</v>
      </c>
      <c r="H72" s="60"/>
      <c r="I72" s="60"/>
      <c r="J72" s="59">
        <v>0</v>
      </c>
      <c r="K72" s="60"/>
      <c r="L72" s="60"/>
      <c r="M72" s="59">
        <v>0</v>
      </c>
      <c r="N72" s="60"/>
      <c r="O72" s="60"/>
      <c r="P72" s="59">
        <v>0</v>
      </c>
      <c r="Q72" s="60"/>
      <c r="R72" s="60"/>
      <c r="S72" s="59">
        <v>0</v>
      </c>
      <c r="T72" s="60"/>
      <c r="U72" s="60"/>
      <c r="V72" s="59">
        <v>0</v>
      </c>
      <c r="W72" s="60"/>
      <c r="X72" s="60"/>
      <c r="Y72" s="59">
        <v>0</v>
      </c>
      <c r="Z72" s="60"/>
      <c r="AA72" s="24"/>
      <c r="AB72" s="52"/>
      <c r="AC72" s="69" t="s">
        <v>29</v>
      </c>
      <c r="AD72" s="52"/>
      <c r="AE72" s="47" t="s">
        <v>56</v>
      </c>
      <c r="AF72" s="60"/>
      <c r="AG72" s="59">
        <v>0</v>
      </c>
      <c r="AH72" s="60"/>
      <c r="AI72" s="60"/>
      <c r="AJ72" s="59">
        <v>0</v>
      </c>
      <c r="AK72" s="60"/>
      <c r="AL72" s="60"/>
      <c r="AM72" s="59">
        <v>0</v>
      </c>
      <c r="AN72" s="60"/>
      <c r="AO72" s="60"/>
      <c r="AP72" s="59">
        <v>0</v>
      </c>
      <c r="AQ72" s="60"/>
      <c r="AR72" s="60"/>
      <c r="AS72" s="59">
        <v>0</v>
      </c>
      <c r="AT72" s="60"/>
      <c r="AU72" s="60"/>
      <c r="AV72" s="59">
        <v>0</v>
      </c>
      <c r="AW72" s="60"/>
      <c r="AX72" s="31"/>
      <c r="AY72" s="52"/>
      <c r="AZ72" s="69" t="s">
        <v>29</v>
      </c>
      <c r="BA72" s="52"/>
      <c r="BB72" s="47" t="s">
        <v>56</v>
      </c>
      <c r="BC72" s="60"/>
      <c r="BD72" s="59">
        <v>0</v>
      </c>
      <c r="BE72" s="60"/>
      <c r="BF72" s="60"/>
      <c r="BG72" s="59">
        <v>0</v>
      </c>
      <c r="BH72" s="60"/>
      <c r="BI72" s="60"/>
      <c r="BJ72" s="59">
        <v>0</v>
      </c>
      <c r="BK72" s="60"/>
      <c r="BL72" s="60"/>
      <c r="BM72" s="59">
        <v>0</v>
      </c>
      <c r="BN72" s="60"/>
      <c r="BO72" s="60"/>
      <c r="BP72" s="59">
        <v>0</v>
      </c>
      <c r="BQ72" s="60"/>
      <c r="BR72" s="60"/>
      <c r="BS72" s="59">
        <v>0</v>
      </c>
      <c r="BT72" s="60"/>
      <c r="BU72" s="24"/>
      <c r="BV72" s="52"/>
      <c r="BW72" s="69" t="s">
        <v>29</v>
      </c>
      <c r="BX72" s="52"/>
      <c r="BY72" s="47" t="s">
        <v>56</v>
      </c>
      <c r="BZ72" s="60"/>
      <c r="CA72" s="59">
        <v>0</v>
      </c>
      <c r="CB72" s="60"/>
      <c r="CC72" s="60"/>
      <c r="CD72" s="59">
        <v>0</v>
      </c>
      <c r="CE72" s="60"/>
      <c r="CF72" s="60"/>
      <c r="CG72" s="59">
        <v>0</v>
      </c>
      <c r="CH72" s="60"/>
      <c r="CI72" s="60"/>
      <c r="CJ72" s="59">
        <v>0</v>
      </c>
      <c r="CK72" s="60"/>
      <c r="CL72" s="60"/>
      <c r="CM72" s="59">
        <v>0</v>
      </c>
      <c r="CN72" s="60"/>
      <c r="CO72" s="60"/>
      <c r="CP72" s="52"/>
      <c r="CQ72" s="69" t="s">
        <v>29</v>
      </c>
      <c r="CR72" s="26"/>
      <c r="CS72" s="26"/>
      <c r="CT72" s="26"/>
      <c r="CU72" s="21"/>
      <c r="CV72" s="21"/>
      <c r="CW72" s="21"/>
    </row>
    <row r="73" spans="1:101" s="5" customFormat="1" ht="28.5" customHeight="1">
      <c r="A73" s="51">
        <v>9</v>
      </c>
      <c r="B73" s="46" t="s">
        <v>60</v>
      </c>
      <c r="C73" s="59">
        <f>C75+C76</f>
        <v>398164.78321084555</v>
      </c>
      <c r="D73" s="59">
        <v>2994.2677127073384</v>
      </c>
      <c r="E73" s="59">
        <f>D73+C73</f>
        <v>401159.0509235529</v>
      </c>
      <c r="F73" s="59">
        <f>F75+F76</f>
        <v>425788.7741310402</v>
      </c>
      <c r="G73" s="59">
        <v>3128.869628568173</v>
      </c>
      <c r="H73" s="59">
        <f>G73+F73</f>
        <v>428917.6437596084</v>
      </c>
      <c r="I73" s="59">
        <f>I75+I76</f>
        <v>457812.08843483985</v>
      </c>
      <c r="J73" s="59">
        <v>3427.462369843915</v>
      </c>
      <c r="K73" s="59">
        <f>J73+I73</f>
        <v>461239.55080468376</v>
      </c>
      <c r="L73" s="59">
        <f>L75+L76</f>
        <v>487620.5024831618</v>
      </c>
      <c r="M73" s="59">
        <v>3408.829580837381</v>
      </c>
      <c r="N73" s="59">
        <f>M73+L73</f>
        <v>491029.3320639992</v>
      </c>
      <c r="O73" s="59">
        <f>O75+O76</f>
        <v>519146.726759686</v>
      </c>
      <c r="P73" s="59">
        <v>3351.6017917353997</v>
      </c>
      <c r="Q73" s="59">
        <f>P73+O73</f>
        <v>522498.3285514214</v>
      </c>
      <c r="R73" s="59">
        <f>R75+R76</f>
        <v>552251.1288236144</v>
      </c>
      <c r="S73" s="59">
        <v>3812.777711370877</v>
      </c>
      <c r="T73" s="59">
        <f>S73+R73</f>
        <v>556063.9065349853</v>
      </c>
      <c r="U73" s="59">
        <f>U75+U76</f>
        <v>589695.4291891545</v>
      </c>
      <c r="V73" s="59">
        <v>4036.2493588090865</v>
      </c>
      <c r="W73" s="59">
        <f>V73+U73</f>
        <v>593731.6785479636</v>
      </c>
      <c r="X73" s="59">
        <f>X75+X76</f>
        <v>622226.6128971248</v>
      </c>
      <c r="Y73" s="59">
        <v>3948.3653940623662</v>
      </c>
      <c r="Z73" s="59">
        <f>Y73+X73</f>
        <v>626174.9782911872</v>
      </c>
      <c r="AA73" s="23"/>
      <c r="AB73" s="51">
        <v>9</v>
      </c>
      <c r="AC73" s="68" t="s">
        <v>30</v>
      </c>
      <c r="AD73" s="51">
        <v>9</v>
      </c>
      <c r="AE73" s="46" t="s">
        <v>60</v>
      </c>
      <c r="AF73" s="59">
        <f>AF75+AF76</f>
        <v>655399.4158491156</v>
      </c>
      <c r="AG73" s="59">
        <v>4121.6575144925555</v>
      </c>
      <c r="AH73" s="59">
        <f>AG73+AF73</f>
        <v>659521.0733636081</v>
      </c>
      <c r="AI73" s="59">
        <f>AI75+AI76</f>
        <v>683651.5355785626</v>
      </c>
      <c r="AJ73" s="59">
        <v>3789.361250638618</v>
      </c>
      <c r="AK73" s="59">
        <f>AJ73+AI73</f>
        <v>687440.8968292013</v>
      </c>
      <c r="AL73" s="59">
        <f>AL75+AL76</f>
        <v>713662.8906153587</v>
      </c>
      <c r="AM73" s="59">
        <v>4038.7675242802425</v>
      </c>
      <c r="AN73" s="59">
        <f>AM73+AL73</f>
        <v>717701.658139639</v>
      </c>
      <c r="AO73" s="59">
        <f>AO75+AO76</f>
        <v>745279.3701385326</v>
      </c>
      <c r="AP73" s="59">
        <v>3928.043853822076</v>
      </c>
      <c r="AQ73" s="59">
        <f>AP73+AO73</f>
        <v>749207.4139923546</v>
      </c>
      <c r="AR73" s="59">
        <f>AR75+AR76</f>
        <v>774625.16349999</v>
      </c>
      <c r="AS73" s="59">
        <v>4112.077159222899</v>
      </c>
      <c r="AT73" s="59">
        <f>AS73+AR73</f>
        <v>778737.2406592129</v>
      </c>
      <c r="AU73" s="59">
        <f>AU75+AU76</f>
        <v>804068.4912049471</v>
      </c>
      <c r="AV73" s="59">
        <v>4017.17801425743</v>
      </c>
      <c r="AW73" s="59">
        <f>AV73+AU73</f>
        <v>808085.6692192046</v>
      </c>
      <c r="AX73" s="10"/>
      <c r="AY73" s="51">
        <v>9</v>
      </c>
      <c r="AZ73" s="68" t="s">
        <v>30</v>
      </c>
      <c r="BA73" s="51">
        <v>9</v>
      </c>
      <c r="BB73" s="46" t="s">
        <v>60</v>
      </c>
      <c r="BC73" s="59">
        <f>BC75+BC76</f>
        <v>841122.8392204595</v>
      </c>
      <c r="BD73" s="59">
        <v>4652.124487613752</v>
      </c>
      <c r="BE73" s="59">
        <f>BD73+BC73</f>
        <v>845774.9637080733</v>
      </c>
      <c r="BF73" s="59">
        <f>BF75+BF76</f>
        <v>875280.0637298564</v>
      </c>
      <c r="BG73" s="59">
        <v>4711.459181235022</v>
      </c>
      <c r="BH73" s="59">
        <f>BG73+BF73</f>
        <v>879991.5229110915</v>
      </c>
      <c r="BI73" s="59">
        <f>BI75+BI76</f>
        <v>905956.7674362211</v>
      </c>
      <c r="BJ73" s="59">
        <v>4742.136598193462</v>
      </c>
      <c r="BK73" s="59">
        <f>BJ73+BI73</f>
        <v>910698.9040344146</v>
      </c>
      <c r="BL73" s="59">
        <f>BL75+BL76</f>
        <v>933539.385148455</v>
      </c>
      <c r="BM73" s="59">
        <v>4488.5766728946755</v>
      </c>
      <c r="BN73" s="59">
        <f>BM73+BL73</f>
        <v>938027.9618213497</v>
      </c>
      <c r="BO73" s="59">
        <f>BO75+BO76</f>
        <v>966208.3276608039</v>
      </c>
      <c r="BP73" s="59">
        <v>4910.825705644895</v>
      </c>
      <c r="BQ73" s="59">
        <f>BP73+BO73</f>
        <v>971119.1533664488</v>
      </c>
      <c r="BR73" s="59">
        <f>BR75+BR76</f>
        <v>1002034.8850637834</v>
      </c>
      <c r="BS73" s="59">
        <v>7361.520190056938</v>
      </c>
      <c r="BT73" s="59">
        <f>BS73+BR73</f>
        <v>1009396.4052538404</v>
      </c>
      <c r="BU73" s="23"/>
      <c r="BV73" s="51">
        <v>9</v>
      </c>
      <c r="BW73" s="68" t="s">
        <v>30</v>
      </c>
      <c r="BX73" s="51">
        <v>9</v>
      </c>
      <c r="BY73" s="46" t="s">
        <v>60</v>
      </c>
      <c r="BZ73" s="59">
        <f>BZ75+BZ76</f>
        <v>1039574.352817312</v>
      </c>
      <c r="CA73" s="59">
        <v>11431.878567153197</v>
      </c>
      <c r="CB73" s="59">
        <f>CA73+BZ73</f>
        <v>1051006.2313844652</v>
      </c>
      <c r="CC73" s="59">
        <f>CC75+CC76</f>
        <v>1087247.820091537</v>
      </c>
      <c r="CD73" s="59">
        <v>13927.810827772015</v>
      </c>
      <c r="CE73" s="59">
        <f>CD73+CC73</f>
        <v>1101175.6309193089</v>
      </c>
      <c r="CF73" s="59">
        <f>CF75+CF76</f>
        <v>1140616.8957488663</v>
      </c>
      <c r="CG73" s="59">
        <v>14622.603147715794</v>
      </c>
      <c r="CH73" s="59">
        <f>CG73+CF73</f>
        <v>1155239.498896582</v>
      </c>
      <c r="CI73" s="59">
        <f>CI75+CI76</f>
        <v>1191130.034619434</v>
      </c>
      <c r="CJ73" s="59">
        <v>15409</v>
      </c>
      <c r="CK73" s="59">
        <f>CJ73+CI73</f>
        <v>1206539.034619434</v>
      </c>
      <c r="CL73" s="59">
        <f>CL75+CL76</f>
        <v>1259200.0488746348</v>
      </c>
      <c r="CM73" s="59">
        <v>17863</v>
      </c>
      <c r="CN73" s="59">
        <f>CM73+CL73</f>
        <v>1277063.0488746348</v>
      </c>
      <c r="CO73" s="59"/>
      <c r="CP73" s="51">
        <v>9</v>
      </c>
      <c r="CQ73" s="68" t="s">
        <v>30</v>
      </c>
      <c r="CR73" s="26"/>
      <c r="CS73" s="26"/>
      <c r="CT73" s="26"/>
      <c r="CU73" s="6"/>
      <c r="CV73" s="6"/>
      <c r="CW73" s="6"/>
    </row>
    <row r="74" spans="1:101" s="22" customFormat="1" ht="28.5" customHeight="1">
      <c r="A74" s="51"/>
      <c r="B74" s="41" t="s">
        <v>59</v>
      </c>
      <c r="C74" s="60"/>
      <c r="D74" s="59">
        <v>0</v>
      </c>
      <c r="E74" s="60"/>
      <c r="F74" s="60"/>
      <c r="G74" s="59">
        <v>0</v>
      </c>
      <c r="H74" s="60"/>
      <c r="I74" s="60"/>
      <c r="J74" s="59">
        <v>0</v>
      </c>
      <c r="K74" s="60"/>
      <c r="L74" s="60"/>
      <c r="M74" s="59">
        <v>0</v>
      </c>
      <c r="N74" s="60"/>
      <c r="O74" s="60"/>
      <c r="P74" s="59">
        <v>0</v>
      </c>
      <c r="Q74" s="60"/>
      <c r="R74" s="60"/>
      <c r="S74" s="59">
        <v>0</v>
      </c>
      <c r="T74" s="60"/>
      <c r="U74" s="60"/>
      <c r="V74" s="59">
        <v>0</v>
      </c>
      <c r="W74" s="60"/>
      <c r="X74" s="60"/>
      <c r="Y74" s="59">
        <v>0</v>
      </c>
      <c r="Z74" s="60"/>
      <c r="AA74" s="24"/>
      <c r="AB74" s="51"/>
      <c r="AC74" s="68" t="s">
        <v>31</v>
      </c>
      <c r="AD74" s="51"/>
      <c r="AE74" s="41" t="s">
        <v>59</v>
      </c>
      <c r="AF74" s="60"/>
      <c r="AG74" s="59">
        <v>0</v>
      </c>
      <c r="AH74" s="60"/>
      <c r="AI74" s="60"/>
      <c r="AJ74" s="59">
        <v>0</v>
      </c>
      <c r="AK74" s="60"/>
      <c r="AL74" s="60"/>
      <c r="AM74" s="59">
        <v>0</v>
      </c>
      <c r="AN74" s="60"/>
      <c r="AO74" s="60"/>
      <c r="AP74" s="59">
        <v>0</v>
      </c>
      <c r="AQ74" s="60"/>
      <c r="AR74" s="60"/>
      <c r="AS74" s="59">
        <v>0</v>
      </c>
      <c r="AT74" s="60"/>
      <c r="AU74" s="60"/>
      <c r="AV74" s="59">
        <v>0</v>
      </c>
      <c r="AW74" s="60"/>
      <c r="AX74" s="31"/>
      <c r="AY74" s="51"/>
      <c r="AZ74" s="68" t="s">
        <v>31</v>
      </c>
      <c r="BA74" s="51"/>
      <c r="BB74" s="41" t="s">
        <v>59</v>
      </c>
      <c r="BC74" s="60"/>
      <c r="BD74" s="59">
        <v>0</v>
      </c>
      <c r="BE74" s="60"/>
      <c r="BF74" s="60"/>
      <c r="BG74" s="59">
        <v>0</v>
      </c>
      <c r="BH74" s="60"/>
      <c r="BI74" s="60"/>
      <c r="BJ74" s="59">
        <v>0</v>
      </c>
      <c r="BK74" s="60"/>
      <c r="BL74" s="60"/>
      <c r="BM74" s="59">
        <v>0</v>
      </c>
      <c r="BN74" s="60"/>
      <c r="BO74" s="60"/>
      <c r="BP74" s="59">
        <v>0</v>
      </c>
      <c r="BQ74" s="60"/>
      <c r="BR74" s="60"/>
      <c r="BS74" s="59">
        <v>0</v>
      </c>
      <c r="BT74" s="60"/>
      <c r="BU74" s="24"/>
      <c r="BV74" s="51"/>
      <c r="BW74" s="68" t="s">
        <v>31</v>
      </c>
      <c r="BX74" s="51"/>
      <c r="BY74" s="41" t="s">
        <v>59</v>
      </c>
      <c r="BZ74" s="60"/>
      <c r="CA74" s="59">
        <v>0</v>
      </c>
      <c r="CB74" s="60"/>
      <c r="CC74" s="60"/>
      <c r="CD74" s="59">
        <v>0</v>
      </c>
      <c r="CE74" s="60"/>
      <c r="CF74" s="60"/>
      <c r="CG74" s="59">
        <v>0</v>
      </c>
      <c r="CH74" s="59"/>
      <c r="CI74" s="60"/>
      <c r="CJ74" s="59">
        <v>0</v>
      </c>
      <c r="CK74" s="59"/>
      <c r="CL74" s="60"/>
      <c r="CM74" s="59">
        <v>0</v>
      </c>
      <c r="CN74" s="60"/>
      <c r="CO74" s="60"/>
      <c r="CP74" s="51"/>
      <c r="CQ74" s="68" t="s">
        <v>31</v>
      </c>
      <c r="CR74" s="26"/>
      <c r="CS74" s="26"/>
      <c r="CT74" s="26"/>
      <c r="CU74" s="21"/>
      <c r="CV74" s="21"/>
      <c r="CW74" s="21"/>
    </row>
    <row r="75" spans="1:101" s="22" customFormat="1" ht="28.5" customHeight="1">
      <c r="A75" s="52">
        <v>9.1</v>
      </c>
      <c r="B75" s="47" t="s">
        <v>57</v>
      </c>
      <c r="C75" s="60">
        <v>361628.6577023014</v>
      </c>
      <c r="D75" s="59">
        <v>2374.1599284791896</v>
      </c>
      <c r="E75" s="60">
        <f>D75+C75</f>
        <v>364002.81763078057</v>
      </c>
      <c r="F75" s="60">
        <v>386926.53092276026</v>
      </c>
      <c r="G75" s="59">
        <v>2428.1181086718984</v>
      </c>
      <c r="H75" s="60">
        <f>G75+F75</f>
        <v>389354.64903143217</v>
      </c>
      <c r="I75" s="60">
        <v>416361.1842475706</v>
      </c>
      <c r="J75" s="59">
        <v>2608.950928777193</v>
      </c>
      <c r="K75" s="60">
        <f>J75+I75</f>
        <v>418970.13517634774</v>
      </c>
      <c r="L75" s="60">
        <v>443640.8115461864</v>
      </c>
      <c r="M75" s="59">
        <v>2657.0757921923114</v>
      </c>
      <c r="N75" s="60">
        <f>M75+L75</f>
        <v>446297.8873383787</v>
      </c>
      <c r="O75" s="60">
        <v>472418.5426846545</v>
      </c>
      <c r="P75" s="59">
        <v>2818.950332770438</v>
      </c>
      <c r="Q75" s="60">
        <f>P75+O75</f>
        <v>475237.4930174249</v>
      </c>
      <c r="R75" s="60">
        <v>502555.22448462003</v>
      </c>
      <c r="S75" s="59">
        <v>3224.365848812953</v>
      </c>
      <c r="T75" s="60">
        <f>S75+R75</f>
        <v>505779.590333433</v>
      </c>
      <c r="U75" s="60">
        <v>536890.3485766908</v>
      </c>
      <c r="V75" s="59">
        <v>3415.4069732790304</v>
      </c>
      <c r="W75" s="60">
        <f>V75+U75</f>
        <v>540305.7555499699</v>
      </c>
      <c r="X75" s="60">
        <v>566540.1216493974</v>
      </c>
      <c r="Y75" s="59">
        <v>3289.9906625608423</v>
      </c>
      <c r="Z75" s="60">
        <f>Y75+X75</f>
        <v>569830.1123119582</v>
      </c>
      <c r="AA75" s="24"/>
      <c r="AB75" s="52">
        <v>9.1</v>
      </c>
      <c r="AC75" s="69" t="s">
        <v>23</v>
      </c>
      <c r="AD75" s="52">
        <v>9.1</v>
      </c>
      <c r="AE75" s="47" t="s">
        <v>57</v>
      </c>
      <c r="AF75" s="60">
        <v>596649.3121133341</v>
      </c>
      <c r="AG75" s="59">
        <v>3358.5321346975265</v>
      </c>
      <c r="AH75" s="60">
        <f>AG75+AF75</f>
        <v>600007.8442480316</v>
      </c>
      <c r="AI75" s="60">
        <v>621951.7785567624</v>
      </c>
      <c r="AJ75" s="59">
        <v>2967.6999105989867</v>
      </c>
      <c r="AK75" s="60">
        <f>AJ75+AI75</f>
        <v>624919.4784673614</v>
      </c>
      <c r="AL75" s="60">
        <v>649123.7027965402</v>
      </c>
      <c r="AM75" s="59">
        <v>3214.1575444521704</v>
      </c>
      <c r="AN75" s="60">
        <f>AM75+AL75</f>
        <v>652337.8603409923</v>
      </c>
      <c r="AO75" s="60">
        <v>678272.0788068884</v>
      </c>
      <c r="AP75" s="59">
        <v>3163.1160226482566</v>
      </c>
      <c r="AQ75" s="60">
        <f>AP75+AO75</f>
        <v>681435.1948295367</v>
      </c>
      <c r="AR75" s="60">
        <v>704906.5705347188</v>
      </c>
      <c r="AS75" s="59">
        <v>3323.532234031986</v>
      </c>
      <c r="AT75" s="60">
        <f>AS75+AR75</f>
        <v>708230.1027687507</v>
      </c>
      <c r="AU75" s="60">
        <v>731916.8821979961</v>
      </c>
      <c r="AV75" s="59">
        <v>3330.8238800039735</v>
      </c>
      <c r="AW75" s="60">
        <f>AV75+AU75</f>
        <v>735247.7060780001</v>
      </c>
      <c r="AX75" s="31"/>
      <c r="AY75" s="52">
        <v>9.1</v>
      </c>
      <c r="AZ75" s="69" t="s">
        <v>23</v>
      </c>
      <c r="BA75" s="52">
        <v>9.1</v>
      </c>
      <c r="BB75" s="47" t="s">
        <v>57</v>
      </c>
      <c r="BC75" s="60">
        <v>766396.7073631629</v>
      </c>
      <c r="BD75" s="59">
        <v>3886.447303069435</v>
      </c>
      <c r="BE75" s="60">
        <f>BD75+BC75</f>
        <v>770283.1546662323</v>
      </c>
      <c r="BF75" s="60">
        <v>798248.6493640862</v>
      </c>
      <c r="BG75" s="59">
        <v>3940.4054832621437</v>
      </c>
      <c r="BH75" s="60">
        <f>BG75+BF75</f>
        <v>802189.0548473484</v>
      </c>
      <c r="BI75" s="60">
        <v>826264.024410582</v>
      </c>
      <c r="BJ75" s="59">
        <v>4019.1552597596105</v>
      </c>
      <c r="BK75" s="60">
        <f>BJ75+BI75</f>
        <v>830283.1796703417</v>
      </c>
      <c r="BL75" s="60">
        <v>851555.2104067609</v>
      </c>
      <c r="BM75" s="59">
        <v>3763.947650740042</v>
      </c>
      <c r="BN75" s="60">
        <f>BM75+BL75</f>
        <v>855319.158057501</v>
      </c>
      <c r="BO75" s="60">
        <v>881413.3326053832</v>
      </c>
      <c r="BP75" s="59">
        <v>4197.07142147611</v>
      </c>
      <c r="BQ75" s="60">
        <f>BP75+BO75</f>
        <v>885610.4040268593</v>
      </c>
      <c r="BR75" s="60">
        <v>913113.3819611504</v>
      </c>
      <c r="BS75" s="59">
        <v>6250.398927187842</v>
      </c>
      <c r="BT75" s="60">
        <f>BS75+BR75</f>
        <v>919363.7808883383</v>
      </c>
      <c r="BU75" s="24"/>
      <c r="BV75" s="52">
        <v>9.1</v>
      </c>
      <c r="BW75" s="69" t="s">
        <v>23</v>
      </c>
      <c r="BX75" s="52">
        <v>9.1</v>
      </c>
      <c r="BY75" s="47" t="s">
        <v>57</v>
      </c>
      <c r="BZ75" s="60">
        <v>946313.2137208646</v>
      </c>
      <c r="CA75" s="59">
        <v>10625.386510380451</v>
      </c>
      <c r="CB75" s="60">
        <f>CA75+BZ75</f>
        <v>956938.600231245</v>
      </c>
      <c r="CC75" s="60">
        <v>989823.4527558516</v>
      </c>
      <c r="CD75" s="59">
        <v>13094.33783649548</v>
      </c>
      <c r="CE75" s="60">
        <f>CD75+CC75</f>
        <v>1002917.790592347</v>
      </c>
      <c r="CF75" s="60">
        <v>1038060.2411812387</v>
      </c>
      <c r="CG75" s="59">
        <v>13719.961060892023</v>
      </c>
      <c r="CH75" s="59">
        <f>CG75+CF75</f>
        <v>1051780.2022421306</v>
      </c>
      <c r="CI75" s="60">
        <v>1082607.9229217726</v>
      </c>
      <c r="CJ75" s="59">
        <v>14681</v>
      </c>
      <c r="CK75" s="59">
        <f>CJ75+CI75</f>
        <v>1097288.9229217726</v>
      </c>
      <c r="CL75" s="60">
        <v>1142400.678746553</v>
      </c>
      <c r="CM75" s="59">
        <v>16978</v>
      </c>
      <c r="CN75" s="60">
        <f>CM75+CL75</f>
        <v>1159378.678746553</v>
      </c>
      <c r="CO75" s="60"/>
      <c r="CP75" s="52">
        <v>9.1</v>
      </c>
      <c r="CQ75" s="69" t="s">
        <v>23</v>
      </c>
      <c r="CR75" s="26"/>
      <c r="CS75" s="26"/>
      <c r="CT75" s="26"/>
      <c r="CU75" s="21"/>
      <c r="CV75" s="21"/>
      <c r="CW75" s="21"/>
    </row>
    <row r="76" spans="1:101" s="22" customFormat="1" ht="28.5" customHeight="1">
      <c r="A76" s="52">
        <v>9.2</v>
      </c>
      <c r="B76" s="48" t="s">
        <v>58</v>
      </c>
      <c r="C76" s="60">
        <v>36536.12550854415</v>
      </c>
      <c r="D76" s="59">
        <v>620.1077842281486</v>
      </c>
      <c r="E76" s="60">
        <f>D76+C76</f>
        <v>37156.233292772304</v>
      </c>
      <c r="F76" s="60">
        <v>38862.24320827995</v>
      </c>
      <c r="G76" s="59">
        <v>700.7515198962745</v>
      </c>
      <c r="H76" s="60">
        <f>G76+F76</f>
        <v>39562.99472817622</v>
      </c>
      <c r="I76" s="60">
        <v>41450.9041872693</v>
      </c>
      <c r="J76" s="59">
        <v>818.511441066722</v>
      </c>
      <c r="K76" s="60">
        <f>J76+I76</f>
        <v>42269.41562833602</v>
      </c>
      <c r="L76" s="60">
        <v>43979.690936975436</v>
      </c>
      <c r="M76" s="59">
        <v>751.7537886450696</v>
      </c>
      <c r="N76" s="60">
        <f>M76+L76</f>
        <v>44731.4447256205</v>
      </c>
      <c r="O76" s="60">
        <v>46728.184075031524</v>
      </c>
      <c r="P76" s="59">
        <v>532.651458964962</v>
      </c>
      <c r="Q76" s="60">
        <f>P76+O76</f>
        <v>47260.835533996484</v>
      </c>
      <c r="R76" s="60">
        <v>49695.90433899442</v>
      </c>
      <c r="S76" s="59">
        <v>588.4118625579238</v>
      </c>
      <c r="T76" s="60">
        <f>S76+R76</f>
        <v>50284.31620155234</v>
      </c>
      <c r="U76" s="60">
        <v>52805.08061246377</v>
      </c>
      <c r="V76" s="59">
        <v>620.8423855300559</v>
      </c>
      <c r="W76" s="60">
        <f>V76+U76</f>
        <v>53425.922997993825</v>
      </c>
      <c r="X76" s="60">
        <v>55686.49124772742</v>
      </c>
      <c r="Y76" s="59">
        <v>658.3747315015237</v>
      </c>
      <c r="Z76" s="60">
        <f>Y76+X76</f>
        <v>56344.86597922894</v>
      </c>
      <c r="AA76" s="24"/>
      <c r="AB76" s="52">
        <v>9.2</v>
      </c>
      <c r="AC76" s="69" t="s">
        <v>24</v>
      </c>
      <c r="AD76" s="52">
        <v>9.2</v>
      </c>
      <c r="AE76" s="48" t="s">
        <v>58</v>
      </c>
      <c r="AF76" s="60">
        <v>58750.103735781515</v>
      </c>
      <c r="AG76" s="59">
        <v>763.1253797950292</v>
      </c>
      <c r="AH76" s="60">
        <f>AG76+AF76</f>
        <v>59513.22911557654</v>
      </c>
      <c r="AI76" s="60">
        <v>61699.757021800324</v>
      </c>
      <c r="AJ76" s="59">
        <v>821.6613400396315</v>
      </c>
      <c r="AK76" s="60">
        <f>AJ76+AI76</f>
        <v>62521.418361839955</v>
      </c>
      <c r="AL76" s="60">
        <v>64539.1878188185</v>
      </c>
      <c r="AM76" s="59">
        <v>824.6099798280723</v>
      </c>
      <c r="AN76" s="60">
        <f>AM76+AL76</f>
        <v>65363.79779864657</v>
      </c>
      <c r="AO76" s="60">
        <v>67007.29133164418</v>
      </c>
      <c r="AP76" s="59">
        <v>764.9278311738196</v>
      </c>
      <c r="AQ76" s="60">
        <f>AP76+AO76</f>
        <v>67772.219162818</v>
      </c>
      <c r="AR76" s="60">
        <v>69718.59296527121</v>
      </c>
      <c r="AS76" s="59">
        <v>788.5449251909137</v>
      </c>
      <c r="AT76" s="60">
        <f>AS76+AR76</f>
        <v>70507.13789046212</v>
      </c>
      <c r="AU76" s="60">
        <v>72151.60900695101</v>
      </c>
      <c r="AV76" s="59">
        <v>686.3541342534561</v>
      </c>
      <c r="AW76" s="60">
        <f>AV76+AU76</f>
        <v>72837.96314120447</v>
      </c>
      <c r="AX76" s="31"/>
      <c r="AY76" s="52">
        <v>9.2</v>
      </c>
      <c r="AZ76" s="69" t="s">
        <v>24</v>
      </c>
      <c r="BA76" s="52">
        <v>9.2</v>
      </c>
      <c r="BB76" s="48" t="s">
        <v>58</v>
      </c>
      <c r="BC76" s="60">
        <v>74726.13185729657</v>
      </c>
      <c r="BD76" s="59">
        <v>765.6771845443164</v>
      </c>
      <c r="BE76" s="60">
        <f>BD76+BC76</f>
        <v>75491.80904184088</v>
      </c>
      <c r="BF76" s="60">
        <v>77031.41436577012</v>
      </c>
      <c r="BG76" s="59">
        <v>771.053697972878</v>
      </c>
      <c r="BH76" s="60">
        <f>BG76+BF76</f>
        <v>77802.468063743</v>
      </c>
      <c r="BI76" s="60">
        <v>79692.74302563908</v>
      </c>
      <c r="BJ76" s="59">
        <v>722.9813384338518</v>
      </c>
      <c r="BK76" s="60">
        <f>BJ76+BI76</f>
        <v>80415.72436407293</v>
      </c>
      <c r="BL76" s="60">
        <v>81984.17474169414</v>
      </c>
      <c r="BM76" s="59">
        <v>724.6290221546335</v>
      </c>
      <c r="BN76" s="60">
        <f>BM76+BL76</f>
        <v>82708.80376384877</v>
      </c>
      <c r="BO76" s="60">
        <v>84794.99505542062</v>
      </c>
      <c r="BP76" s="59">
        <v>713.7542841687844</v>
      </c>
      <c r="BQ76" s="60">
        <f>BP76+BO76</f>
        <v>85508.7493395894</v>
      </c>
      <c r="BR76" s="60">
        <v>88921.50310263297</v>
      </c>
      <c r="BS76" s="59">
        <v>1111.1212628690964</v>
      </c>
      <c r="BT76" s="60">
        <f>BS76+BR76</f>
        <v>90032.62436550207</v>
      </c>
      <c r="BU76" s="24"/>
      <c r="BV76" s="52">
        <v>9.2</v>
      </c>
      <c r="BW76" s="69" t="s">
        <v>24</v>
      </c>
      <c r="BX76" s="52">
        <v>9.2</v>
      </c>
      <c r="BY76" s="48" t="s">
        <v>58</v>
      </c>
      <c r="BZ76" s="60">
        <v>93261.13909644735</v>
      </c>
      <c r="CA76" s="59">
        <v>806.4920567727457</v>
      </c>
      <c r="CB76" s="60">
        <f>CA76+BZ76</f>
        <v>94067.63115322009</v>
      </c>
      <c r="CC76" s="60">
        <v>97424.36733568544</v>
      </c>
      <c r="CD76" s="59">
        <v>833.4729912765342</v>
      </c>
      <c r="CE76" s="60">
        <f>CD76+CC76</f>
        <v>98257.84032696197</v>
      </c>
      <c r="CF76" s="60">
        <v>102556.65456762748</v>
      </c>
      <c r="CG76" s="59">
        <v>902.6420868237718</v>
      </c>
      <c r="CH76" s="59">
        <f>CG76+CF76</f>
        <v>103459.29665445126</v>
      </c>
      <c r="CI76" s="60">
        <v>108522.11169766137</v>
      </c>
      <c r="CJ76" s="59">
        <v>728</v>
      </c>
      <c r="CK76" s="59">
        <f>CJ76+CI76</f>
        <v>109250.11169766137</v>
      </c>
      <c r="CL76" s="60">
        <v>116799.37012808178</v>
      </c>
      <c r="CM76" s="59">
        <v>885</v>
      </c>
      <c r="CN76" s="60">
        <f>CM76+CL76</f>
        <v>117684.37012808178</v>
      </c>
      <c r="CO76" s="60"/>
      <c r="CP76" s="52">
        <v>9.2</v>
      </c>
      <c r="CQ76" s="69" t="s">
        <v>24</v>
      </c>
      <c r="CR76" s="26"/>
      <c r="CS76" s="26"/>
      <c r="CT76" s="26"/>
      <c r="CU76" s="21"/>
      <c r="CV76" s="21"/>
      <c r="CW76" s="21"/>
    </row>
    <row r="77" spans="1:98" s="20" customFormat="1" ht="28.5" customHeight="1">
      <c r="A77" s="53">
        <v>10</v>
      </c>
      <c r="B77" s="50" t="s">
        <v>78</v>
      </c>
      <c r="C77" s="61">
        <f>C50+C54+C55+C58+C59+C60+C63+C68+C73</f>
        <v>1145978.5680591185</v>
      </c>
      <c r="D77" s="61">
        <v>89351.94523760543</v>
      </c>
      <c r="E77" s="61">
        <f>E50+E54+E55+E58+E59+E60+E63+E68+E73</f>
        <v>1235330.5132967238</v>
      </c>
      <c r="F77" s="61">
        <f>F50+F54+F55+F58+F59+F60+F63+F68+F73</f>
        <v>1220131.3382601072</v>
      </c>
      <c r="G77" s="61">
        <v>97976.31111043254</v>
      </c>
      <c r="H77" s="61">
        <f>H50+H54+H55+H58+H59+H60+H63+H68+H73</f>
        <v>1318107.6493705395</v>
      </c>
      <c r="I77" s="61">
        <f>I50+I54+I55+I58+I59+I60+I63+I68+I73</f>
        <v>1306553.740212297</v>
      </c>
      <c r="J77" s="61">
        <v>102690.92294819598</v>
      </c>
      <c r="K77" s="61">
        <f>K50+K54+K55+K58+K59+K60+K63+K68+K73</f>
        <v>1409244.6631604931</v>
      </c>
      <c r="L77" s="61">
        <f>L50+L54+L55+L58+L59+L60+L63+L68+L73</f>
        <v>1393351.6652112</v>
      </c>
      <c r="M77" s="61">
        <v>104306.0859794377</v>
      </c>
      <c r="N77" s="61">
        <f>N50+N54+N55+N58+N59+N60+N63+N68+N73</f>
        <v>1497657.751190638</v>
      </c>
      <c r="O77" s="61">
        <f>O50+O54+O55+O58+O59+O60+O63+O68+O73</f>
        <v>1481009.976585431</v>
      </c>
      <c r="P77" s="61">
        <v>110842.12414122612</v>
      </c>
      <c r="Q77" s="61">
        <f>Q50+Q54+Q55+Q58+Q59+Q60+Q63+Q68+Q73</f>
        <v>1591852.100726657</v>
      </c>
      <c r="R77" s="61">
        <f>R50+R54+R55+R58+R59+R60+R63+R68+R73</f>
        <v>1568093.387586237</v>
      </c>
      <c r="S77" s="61">
        <v>117414.4880878029</v>
      </c>
      <c r="T77" s="61">
        <f>T50+T54+T55+T58+T59+T60+T63+T68+T73</f>
        <v>1685507.8756740396</v>
      </c>
      <c r="U77" s="61">
        <f>U50+U54+U55+U58+U59+U60+U63+U68+U73</f>
        <v>1672828.617467599</v>
      </c>
      <c r="V77" s="61">
        <v>120319.88562260018</v>
      </c>
      <c r="W77" s="61">
        <f>W50+W54+W55+W58+W59+W60+W63+W68+W73</f>
        <v>1793148.503090199</v>
      </c>
      <c r="X77" s="61">
        <f>X50+X54+X55+X58+X59+X60+X63+X68+X73</f>
        <v>1769331.3730673133</v>
      </c>
      <c r="Y77" s="61">
        <v>115220.0517662372</v>
      </c>
      <c r="Z77" s="61">
        <f>Z50+Z54+Z55+Z58+Z59+Z60+Z63+Z68+Z73</f>
        <v>1884551.4248335506</v>
      </c>
      <c r="AA77" s="25"/>
      <c r="AB77" s="53">
        <v>10</v>
      </c>
      <c r="AC77" s="70" t="s">
        <v>25</v>
      </c>
      <c r="AD77" s="53">
        <v>10</v>
      </c>
      <c r="AE77" s="50" t="s">
        <v>78</v>
      </c>
      <c r="AF77" s="61">
        <f>AF50+AF54+AF55+AF58+AF59+AF60+AF63+AF68+AF73</f>
        <v>1865179.5582304941</v>
      </c>
      <c r="AG77" s="61">
        <v>114449.2522242289</v>
      </c>
      <c r="AH77" s="61">
        <f>AH50+AH54+AH55+AH58+AH59+AH60+AH63+AH68+AH73</f>
        <v>1979628.810454723</v>
      </c>
      <c r="AI77" s="61">
        <f>AI50+AI54+AI55+AI58+AI59+AI60+AI63+AI68+AI73</f>
        <v>1948855.3818378637</v>
      </c>
      <c r="AJ77" s="61">
        <v>119732.54175878028</v>
      </c>
      <c r="AK77" s="61">
        <f>AK50+AK54+AK55+AK58+AK59+AK60+AK63+AK68+AK73</f>
        <v>2068587.9235966438</v>
      </c>
      <c r="AL77" s="61">
        <f>AL50+AL54+AL55+AL58+AL59+AL60+AL63+AL68+AL73</f>
        <v>2038973.0110337636</v>
      </c>
      <c r="AM77" s="61">
        <v>124986.23767445191</v>
      </c>
      <c r="AN77" s="61">
        <f>AN50+AN54+AN55+AN58+AN59+AN60+AN63+AN68+AN73</f>
        <v>2163959.2487082155</v>
      </c>
      <c r="AO77" s="61">
        <f>AO50+AO54+AO55+AO58+AO59+AO60+AO63+AO68+AO73</f>
        <v>2131590.9163200245</v>
      </c>
      <c r="AP77" s="61">
        <v>120336.198542108</v>
      </c>
      <c r="AQ77" s="61">
        <f>AQ50+AQ54+AQ55+AQ58+AQ59+AQ60+AQ63+AQ68+AQ73</f>
        <v>2251927.114862133</v>
      </c>
      <c r="AR77" s="61">
        <f>AR50+AR54+AR55+AR58+AR59+AR60+AR63+AR68+AR73</f>
        <v>2209815.597224106</v>
      </c>
      <c r="AS77" s="61">
        <v>125918.79722739507</v>
      </c>
      <c r="AT77" s="61">
        <f>AT50+AT54+AT55+AT58+AT59+AT60+AT63+AT68+AT73</f>
        <v>2335734.3944515013</v>
      </c>
      <c r="AU77" s="61">
        <f>AU50+AU54+AU55+AU58+AU59+AU60+AU63+AU68+AU73</f>
        <v>2291220.7888096287</v>
      </c>
      <c r="AV77" s="61">
        <v>129019.6747342466</v>
      </c>
      <c r="AW77" s="61">
        <f>AW50+AW54+AW55+AW58+AW59+AW60+AW63+AW68+AW73</f>
        <v>2420240.463543875</v>
      </c>
      <c r="AX77" s="32"/>
      <c r="AY77" s="53">
        <v>10</v>
      </c>
      <c r="AZ77" s="70" t="s">
        <v>25</v>
      </c>
      <c r="BA77" s="53">
        <v>10</v>
      </c>
      <c r="BB77" s="50" t="s">
        <v>78</v>
      </c>
      <c r="BC77" s="61">
        <f>BC50+BC54+BC55+BC58+BC59+BC60+BC63+BC68+BC73</f>
        <v>2395483.0693448377</v>
      </c>
      <c r="BD77" s="61">
        <v>128275.77742079849</v>
      </c>
      <c r="BE77" s="61">
        <f>BE50+BE54+BE55+BE58+BE59+BE60+BE63+BE68+BE73</f>
        <v>2523758.8467656365</v>
      </c>
      <c r="BF77" s="61">
        <f>BF50+BF54+BF55+BF58+BF59+BF60+BF63+BF68+BF73</f>
        <v>2485179.775126096</v>
      </c>
      <c r="BG77" s="61">
        <v>127685.70350179043</v>
      </c>
      <c r="BH77" s="61">
        <f>BH50+BH54+BH55+BH58+BH59+BH60+BH63+BH68+BH73</f>
        <v>2612865.4786278857</v>
      </c>
      <c r="BI77" s="61">
        <f>BI50+BI54+BI55+BI58+BI59+BI60+BI63+BI68+BI73</f>
        <v>2559755.967764441</v>
      </c>
      <c r="BJ77" s="61">
        <v>128614.15174638043</v>
      </c>
      <c r="BK77" s="61">
        <f>BK50+BK54+BK55+BK58+BK59+BK60+BK63+BK68+BK73</f>
        <v>2688370.119510821</v>
      </c>
      <c r="BL77" s="61">
        <f>BL50+BL54+BL55+BL58+BL59+BL60+BL63+BL68+BL73</f>
        <v>2625878.6269941125</v>
      </c>
      <c r="BM77" s="61">
        <v>132845.97060088872</v>
      </c>
      <c r="BN77" s="61">
        <f>BN50+BN54+BN55+BN58+BN59+BN60+BN63+BN68+BN73</f>
        <v>2758724.597595001</v>
      </c>
      <c r="BO77" s="61">
        <f>BO50+BO54+BO55+BO58+BO59+BO60+BO63+BO68+BO73</f>
        <v>2701689.3807188747</v>
      </c>
      <c r="BP77" s="61">
        <v>135349.60706951376</v>
      </c>
      <c r="BQ77" s="61">
        <f>BQ50+BQ54+BQ55+BQ58+BQ59+BQ60+BQ63+BQ68+BQ73</f>
        <v>2837038.9877883894</v>
      </c>
      <c r="BR77" s="61">
        <f>BR50+BR54+BR55+BR58+BR59+BR60+BR63+BR68+BR73</f>
        <v>2779581.1624441203</v>
      </c>
      <c r="BS77" s="61">
        <v>154477.10978276754</v>
      </c>
      <c r="BT77" s="61">
        <f>BT50+BT54+BT55+BT58+BT59+BT60+BT63+BT68+BT73</f>
        <v>2934058.2722268878</v>
      </c>
      <c r="BU77" s="25"/>
      <c r="BV77" s="53">
        <v>10</v>
      </c>
      <c r="BW77" s="70" t="s">
        <v>25</v>
      </c>
      <c r="BX77" s="53">
        <v>10</v>
      </c>
      <c r="BY77" s="50" t="s">
        <v>78</v>
      </c>
      <c r="BZ77" s="61">
        <f>BZ50+BZ54+BZ55+BZ58+BZ59+BZ60+BZ63+BZ68+BZ73</f>
        <v>2856614.27485772</v>
      </c>
      <c r="CA77" s="61">
        <v>165206.23627692</v>
      </c>
      <c r="CB77" s="61">
        <f>CB50+CB54+CB55+CB58+CB59+CB60+CB63+CB68+CB73</f>
        <v>3021820.5111346403</v>
      </c>
      <c r="CC77" s="61">
        <f>CC50+CC54+CC55+CC58+CC59+CC60+CC63+CC68+CC73</f>
        <v>2941506.7088957475</v>
      </c>
      <c r="CD77" s="61">
        <v>175413.42199687607</v>
      </c>
      <c r="CE77" s="61">
        <f>CE50+CE54+CE55+CE58+CE59+CE60+CE63+CE68+CE73</f>
        <v>3116920.1308926237</v>
      </c>
      <c r="CF77" s="61">
        <f>CF50+CF54+CF55+CF58+CF59+CF60+CF63+CF68+CF73</f>
        <v>2996148.9695440396</v>
      </c>
      <c r="CG77" s="61">
        <v>170086.71280638062</v>
      </c>
      <c r="CH77" s="61">
        <f>CH50+CH54+CH55+CH58+CH59+CH60+CH63+CH68+CH73</f>
        <v>3166235.68235042</v>
      </c>
      <c r="CI77" s="61">
        <f>CI50+CI54+CI55+CI58+CI59+CI60+CI63+CI68+CI73</f>
        <v>3094536.5350939524</v>
      </c>
      <c r="CJ77" s="61">
        <v>167065</v>
      </c>
      <c r="CK77" s="61">
        <f>CK50+CK54+CK55+CK58+CK59+CK60+CK63+CK68+CK73</f>
        <v>3261601.5350939524</v>
      </c>
      <c r="CL77" s="61">
        <f>CL50+CL54+CL55+CL58+CL59+CL60+CL63+CL68+CL73</f>
        <v>3210526.7023649258</v>
      </c>
      <c r="CM77" s="61">
        <v>183537</v>
      </c>
      <c r="CN77" s="61">
        <f>CN50+CN54+CN55+CN58+CN59+CN60+CN63+CN68+CN73</f>
        <v>3394063.7023649258</v>
      </c>
      <c r="CO77" s="61"/>
      <c r="CP77" s="53">
        <v>10</v>
      </c>
      <c r="CQ77" s="70" t="s">
        <v>25</v>
      </c>
      <c r="CR77" s="27"/>
      <c r="CS77" s="27"/>
      <c r="CT77" s="27"/>
    </row>
  </sheetData>
  <sheetProtection/>
  <mergeCells count="146">
    <mergeCell ref="AO2:AZ2"/>
    <mergeCell ref="AO3:AZ3"/>
    <mergeCell ref="AD3:AN3"/>
    <mergeCell ref="BL1:BW1"/>
    <mergeCell ref="BA2:BK2"/>
    <mergeCell ref="BL2:BW2"/>
    <mergeCell ref="BL3:BW3"/>
    <mergeCell ref="BA3:BK3"/>
    <mergeCell ref="BA1:BK1"/>
    <mergeCell ref="AD1:AN1"/>
    <mergeCell ref="AO1:AZ1"/>
    <mergeCell ref="AD2:AN2"/>
    <mergeCell ref="AI5:AK5"/>
    <mergeCell ref="BL4:BN4"/>
    <mergeCell ref="AY5:AZ8"/>
    <mergeCell ref="BI4:BK4"/>
    <mergeCell ref="BL5:BN5"/>
    <mergeCell ref="BA5:BB8"/>
    <mergeCell ref="AL4:AN4"/>
    <mergeCell ref="AO4:AQ4"/>
    <mergeCell ref="BA9:BB9"/>
    <mergeCell ref="BA41:BK41"/>
    <mergeCell ref="BL41:BW41"/>
    <mergeCell ref="BV5:BW8"/>
    <mergeCell ref="BV9:BW9"/>
    <mergeCell ref="BC5:BE5"/>
    <mergeCell ref="BF5:BH5"/>
    <mergeCell ref="BI5:BK5"/>
    <mergeCell ref="BO5:BQ5"/>
    <mergeCell ref="BR5:BT5"/>
    <mergeCell ref="AD5:AE8"/>
    <mergeCell ref="AD9:AE9"/>
    <mergeCell ref="AO41:AZ41"/>
    <mergeCell ref="AY9:AZ9"/>
    <mergeCell ref="AD41:AN41"/>
    <mergeCell ref="AL5:AN5"/>
    <mergeCell ref="AO5:AQ5"/>
    <mergeCell ref="AR5:AT5"/>
    <mergeCell ref="AU5:AW5"/>
    <mergeCell ref="AF5:AH5"/>
    <mergeCell ref="L4:N4"/>
    <mergeCell ref="O4:Q4"/>
    <mergeCell ref="C5:E5"/>
    <mergeCell ref="F5:H5"/>
    <mergeCell ref="I5:K5"/>
    <mergeCell ref="L5:N5"/>
    <mergeCell ref="O5:Q5"/>
    <mergeCell ref="A1:N1"/>
    <mergeCell ref="A2:N2"/>
    <mergeCell ref="A3:N3"/>
    <mergeCell ref="O2:AC2"/>
    <mergeCell ref="O3:AC3"/>
    <mergeCell ref="O1:AC1"/>
    <mergeCell ref="O41:AC41"/>
    <mergeCell ref="AB9:AC9"/>
    <mergeCell ref="A5:B8"/>
    <mergeCell ref="X5:Z5"/>
    <mergeCell ref="A9:B9"/>
    <mergeCell ref="R5:T5"/>
    <mergeCell ref="AB5:AC8"/>
    <mergeCell ref="A41:N41"/>
    <mergeCell ref="U5:W5"/>
    <mergeCell ref="O43:AC43"/>
    <mergeCell ref="AD43:AN43"/>
    <mergeCell ref="AO43:AZ43"/>
    <mergeCell ref="BA43:BK43"/>
    <mergeCell ref="O42:AC42"/>
    <mergeCell ref="AD42:AN42"/>
    <mergeCell ref="AO42:AZ42"/>
    <mergeCell ref="BA42:BK42"/>
    <mergeCell ref="BL42:BW42"/>
    <mergeCell ref="BL43:BW43"/>
    <mergeCell ref="L44:N44"/>
    <mergeCell ref="O44:Q44"/>
    <mergeCell ref="AL44:AN44"/>
    <mergeCell ref="AO44:AQ44"/>
    <mergeCell ref="BI44:BK44"/>
    <mergeCell ref="BL44:BN44"/>
    <mergeCell ref="A43:N43"/>
    <mergeCell ref="A42:N42"/>
    <mergeCell ref="O45:Q45"/>
    <mergeCell ref="R45:T45"/>
    <mergeCell ref="U45:W45"/>
    <mergeCell ref="X45:Z45"/>
    <mergeCell ref="BC45:BE45"/>
    <mergeCell ref="BF45:BH45"/>
    <mergeCell ref="A45:B48"/>
    <mergeCell ref="A49:B49"/>
    <mergeCell ref="AB45:AC48"/>
    <mergeCell ref="AB49:AC49"/>
    <mergeCell ref="C45:E45"/>
    <mergeCell ref="F45:H45"/>
    <mergeCell ref="I45:K45"/>
    <mergeCell ref="L45:N45"/>
    <mergeCell ref="AD45:AE48"/>
    <mergeCell ref="AD49:AE49"/>
    <mergeCell ref="AY45:AZ48"/>
    <mergeCell ref="AY49:AZ49"/>
    <mergeCell ref="AR45:AT45"/>
    <mergeCell ref="AU45:AW45"/>
    <mergeCell ref="AF45:AH45"/>
    <mergeCell ref="AI45:AK45"/>
    <mergeCell ref="AL45:AN45"/>
    <mergeCell ref="AO45:AQ45"/>
    <mergeCell ref="BX3:CE3"/>
    <mergeCell ref="CF3:CQ3"/>
    <mergeCell ref="BA45:BB48"/>
    <mergeCell ref="BA49:BB49"/>
    <mergeCell ref="BV45:BW48"/>
    <mergeCell ref="BV49:BW49"/>
    <mergeCell ref="BI45:BK45"/>
    <mergeCell ref="BL45:BN45"/>
    <mergeCell ref="BO45:BQ45"/>
    <mergeCell ref="BR45:BT45"/>
    <mergeCell ref="BX1:CE1"/>
    <mergeCell ref="CF1:CQ1"/>
    <mergeCell ref="BX2:CE2"/>
    <mergeCell ref="CF2:CQ2"/>
    <mergeCell ref="CP9:CQ9"/>
    <mergeCell ref="BX41:CE41"/>
    <mergeCell ref="CF41:CQ41"/>
    <mergeCell ref="CC4:CE4"/>
    <mergeCell ref="CF4:CH4"/>
    <mergeCell ref="BX5:BY8"/>
    <mergeCell ref="BZ5:CB5"/>
    <mergeCell ref="CC5:CE5"/>
    <mergeCell ref="CF5:CH5"/>
    <mergeCell ref="CC44:CE44"/>
    <mergeCell ref="CF44:CH44"/>
    <mergeCell ref="CI5:CK5"/>
    <mergeCell ref="CL5:CN5"/>
    <mergeCell ref="BX42:CE42"/>
    <mergeCell ref="CF42:CQ42"/>
    <mergeCell ref="BX43:CE43"/>
    <mergeCell ref="CF43:CQ43"/>
    <mergeCell ref="CP5:CQ8"/>
    <mergeCell ref="BX9:BY9"/>
    <mergeCell ref="CL45:CN45"/>
    <mergeCell ref="CP45:CQ48"/>
    <mergeCell ref="BX49:BY49"/>
    <mergeCell ref="CP49:CQ49"/>
    <mergeCell ref="BX45:BY48"/>
    <mergeCell ref="BZ45:CB45"/>
    <mergeCell ref="CC45:CE45"/>
    <mergeCell ref="CF45:CH45"/>
    <mergeCell ref="CI45:CK45"/>
  </mergeCells>
  <printOptions horizontalCentered="1"/>
  <pageMargins left="0.75" right="0.75" top="1" bottom="1" header="0.5" footer="0.5"/>
  <pageSetup firstPageNumber="228" useFirstPageNumber="1" horizontalDpi="600" verticalDpi="600" orientation="portrait" pageOrder="overThenDown" paperSize="9" scale="53" r:id="rId1"/>
  <headerFooter alignWithMargins="0">
    <oddHeader>&amp;R&amp;"Arial Narrow,Regular"&amp;14&amp;P</oddHeader>
  </headerFooter>
  <rowBreaks count="1" manualBreakCount="1">
    <brk id="40" max="255" man="1"/>
  </rowBreaks>
  <colBreaks count="7" manualBreakCount="7">
    <brk id="14" max="76" man="1"/>
    <brk id="29" max="76" man="1"/>
    <brk id="40" max="76" man="1"/>
    <brk id="52" max="76" man="1"/>
    <brk id="63" max="76" man="1"/>
    <brk id="75" max="76" man="1"/>
    <brk id="83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 S K Mittal</cp:lastModifiedBy>
  <cp:lastPrinted>2011-12-09T07:30:46Z</cp:lastPrinted>
  <dcterms:created xsi:type="dcterms:W3CDTF">1996-10-14T23:33:28Z</dcterms:created>
  <dcterms:modified xsi:type="dcterms:W3CDTF">2012-07-09T07:24:55Z</dcterms:modified>
  <cp:category/>
  <cp:version/>
  <cp:contentType/>
  <cp:contentStatus/>
</cp:coreProperties>
</file>