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0"/>
  <workbookPr/>
  <mc:AlternateContent xmlns:mc="http://schemas.openxmlformats.org/markup-compatibility/2006">
    <mc:Choice Requires="x15">
      <x15ac:absPath xmlns:x15ac="http://schemas.microsoft.com/office/spreadsheetml/2010/11/ac" url="C:\Users\user\Desktop\Envistats India 2024- Environment Statistics_05062024\"/>
    </mc:Choice>
  </mc:AlternateContent>
  <xr:revisionPtr revIDLastSave="0" documentId="13_ncr:1_{7BB738EC-69E0-4823-9338-F9204CF27CB7}" xr6:coauthVersionLast="36" xr6:coauthVersionMax="36" xr10:uidLastSave="{00000000-0000-0000-0000-000000000000}"/>
  <bookViews>
    <workbookView xWindow="0" yWindow="0" windowWidth="24000" windowHeight="8805" tabRatio="821" activeTab="10" xr2:uid="{00000000-000D-0000-FFFF-FFFF00000000}"/>
  </bookViews>
  <sheets>
    <sheet name="3.01 " sheetId="56" r:id="rId1"/>
    <sheet name="3.02 " sheetId="57" r:id="rId2"/>
    <sheet name="3.03" sheetId="8" r:id="rId3"/>
    <sheet name="3.04" sheetId="55" r:id="rId4"/>
    <sheet name="3.05 (a)" sheetId="22" r:id="rId5"/>
    <sheet name="3.05 (b)" sheetId="58" r:id="rId6"/>
    <sheet name="3.06" sheetId="59" r:id="rId7"/>
    <sheet name="3.07" sheetId="28" r:id="rId8"/>
    <sheet name="3.08 A" sheetId="30" r:id="rId9"/>
    <sheet name="3.08 B" sheetId="45" r:id="rId10"/>
    <sheet name="3.08 C" sheetId="41" r:id="rId11"/>
    <sheet name="3.15 A" sheetId="39" state="hidden" r:id="rId12"/>
    <sheet name="3.15a" sheetId="44" state="hidden" r:id="rId13"/>
    <sheet name="3.15 B" sheetId="40" state="hidden" r:id="rId14"/>
    <sheet name="3.15b" sheetId="46" state="hidden" r:id="rId15"/>
    <sheet name="3.09" sheetId="54" r:id="rId16"/>
    <sheet name="3.10" sheetId="60" r:id="rId17"/>
    <sheet name="3.11" sheetId="61" r:id="rId18"/>
    <sheet name="3.12" sheetId="62" r:id="rId19"/>
  </sheets>
  <definedNames>
    <definedName name="_xlnm._FilterDatabase" localSheetId="0" hidden="1">'3.01 '!$B$33:$J$132</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#REF!</definedName>
    <definedName name="d" localSheetId="5">#REF!</definedName>
    <definedName name="d" localSheetId="6">#REF!</definedName>
    <definedName name="d">#REF!</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#REF!</definedName>
    <definedName name="JR_PAGE_ANCHOR_0_1" localSheetId="5">#REF!</definedName>
    <definedName name="JR_PAGE_ANCHOR_0_1" localSheetId="6">#REF!</definedName>
    <definedName name="JR_PAGE_ANCHOR_0_1">#REF!</definedName>
    <definedName name="n" localSheetId="5" hidden="1">{#N/A,#N/A,FALSE,"Explanatory notes";#N/A,#N/A,FALSE,"Table 1A 1999";#N/A,#N/A,FALSE,"Table 2A 1999";#N/A,#N/A,FALSE,"Table 3A 1999";#N/A,#N/A,FALSE,"Table 4A 1999";#N/A,#N/A,FALSE,"Table 5A 1999";#N/A,#N/A,FALSE,"Table 6A 1999";#N/A,#N/A,FALSE,"Table 7A 1999";#N/A,#N/A,FALSE,"Table 8A 1999";#N/A,#N/A,FALSE,"Remarks"}</definedName>
    <definedName name="n" localSheetId="6" hidden="1">{#N/A,#N/A,FALSE,"Explanatory notes";#N/A,#N/A,FALSE,"Table 1A 1999";#N/A,#N/A,FALSE,"Table 2A 1999";#N/A,#N/A,FALSE,"Table 3A 1999";#N/A,#N/A,FALSE,"Table 4A 1999";#N/A,#N/A,FALSE,"Table 5A 1999";#N/A,#N/A,FALSE,"Table 6A 1999";#N/A,#N/A,FALSE,"Table 7A 1999";#N/A,#N/A,FALSE,"Table 8A 1999";#N/A,#N/A,FALSE,"Remarks"}</definedName>
    <definedName name="n" localSheetId="16" hidden="1">{#N/A,#N/A,FALSE,"Explanatory notes";#N/A,#N/A,FALSE,"Table 1A 1999";#N/A,#N/A,FALSE,"Table 2A 1999";#N/A,#N/A,FALSE,"Table 3A 1999";#N/A,#N/A,FALSE,"Table 4A 1999";#N/A,#N/A,FALSE,"Table 5A 1999";#N/A,#N/A,FALSE,"Table 6A 1999";#N/A,#N/A,FALSE,"Table 7A 1999";#N/A,#N/A,FALSE,"Table 8A 1999";#N/A,#N/A,FALSE,"Remarks"}</definedName>
    <definedName name="n" localSheetId="17" hidden="1">{#N/A,#N/A,FALSE,"Explanatory notes";#N/A,#N/A,FALSE,"Table 1A 1999";#N/A,#N/A,FALSE,"Table 2A 1999";#N/A,#N/A,FALSE,"Table 3A 1999";#N/A,#N/A,FALSE,"Table 4A 1999";#N/A,#N/A,FALSE,"Table 5A 1999";#N/A,#N/A,FALSE,"Table 6A 1999";#N/A,#N/A,FALSE,"Table 7A 1999";#N/A,#N/A,FALSE,"Table 8A 1999";#N/A,#N/A,FALSE,"Remarks"}</definedName>
    <definedName name="n" localSheetId="18"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0">'3.01 '!$A$2:$K$135</definedName>
    <definedName name="_xlnm.Print_Area" localSheetId="1">'3.02 '!$A$1:$Z$45</definedName>
    <definedName name="_xlnm.Print_Area" localSheetId="2">'3.03'!$A$1:$H$42</definedName>
    <definedName name="_xlnm.Print_Area" localSheetId="3">'3.04'!$H$1:$V$42</definedName>
    <definedName name="_xlnm.Print_Area" localSheetId="4">'3.05 (a)'!$A$1:$R$41</definedName>
    <definedName name="_xlnm.Print_Area" localSheetId="5">'3.05 (b)'!$A$1:$R$43</definedName>
    <definedName name="_xlnm.Print_Area" localSheetId="7">'3.07'!$H$1:$N$42</definedName>
    <definedName name="_xlnm.Print_Area" localSheetId="8">'3.08 A'!$G$1:$M$45</definedName>
    <definedName name="_xlnm.Print_Area" localSheetId="9">'3.08 B'!$A$1:$J$47</definedName>
    <definedName name="_xlnm.Print_Area" localSheetId="10">'3.08 C'!$A$1:$H$42</definedName>
    <definedName name="_xlnm.Print_Area" localSheetId="15">'3.09'!$A$1:$M$44</definedName>
    <definedName name="_xlnm.Print_Area" localSheetId="16">'3.10'!$A$1:$AL$46</definedName>
    <definedName name="_xlnm.Print_Area" localSheetId="17">'3.11'!$A$1:$O$43</definedName>
    <definedName name="_xlnm.Print_Area" localSheetId="18">'3.12'!$O$1:$S$42</definedName>
    <definedName name="_xlnm.Print_Titles" localSheetId="1">'3.02 '!$1:$3</definedName>
    <definedName name="_xlnm.Print_Titles" localSheetId="3">'3.04'!$1:$4</definedName>
    <definedName name="_xlnm.Print_Titles" localSheetId="8">'3.08 A'!$1:$1</definedName>
    <definedName name="_xlnm.Print_Titles" localSheetId="15">'3.09'!$1:$5</definedName>
    <definedName name="_xlnm.Print_Titles" localSheetId="16">'3.10'!$1:$4</definedName>
    <definedName name="_xlnm.Print_Titles" localSheetId="17">'3.11'!$1:$5</definedName>
    <definedName name="_xlnm.Print_Titles" localSheetId="11">'3.15 A'!$1:$4</definedName>
    <definedName name="_xlnm.Print_Titles" localSheetId="13">'3.15 B'!$1:$4</definedName>
    <definedName name="_xlnm.Print_Titles" localSheetId="12">'3.15a'!$1:$4</definedName>
    <definedName name="_xlnm.Print_Titles" localSheetId="14">'3.15b'!$1:$4</definedName>
    <definedName name="rtrtt"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workbook>
</file>

<file path=xl/calcChain.xml><?xml version="1.0" encoding="utf-8"?>
<calcChain xmlns="http://schemas.openxmlformats.org/spreadsheetml/2006/main">
  <c r="D40" i="8" l="1"/>
  <c r="E40" i="8"/>
  <c r="F40" i="8"/>
  <c r="G40" i="8"/>
  <c r="C40" i="8"/>
  <c r="M39" i="62" l="1"/>
  <c r="O38" i="62"/>
  <c r="H38" i="62"/>
  <c r="F37" i="62"/>
  <c r="O7" i="62"/>
  <c r="O8" i="62" s="1"/>
  <c r="O9" i="62" s="1"/>
  <c r="O10" i="62" s="1"/>
  <c r="O11" i="62" s="1"/>
  <c r="O12" i="62" s="1"/>
  <c r="O13" i="62" s="1"/>
  <c r="O14" i="62" s="1"/>
  <c r="O15" i="62" s="1"/>
  <c r="O16" i="62" s="1"/>
  <c r="O17" i="62" s="1"/>
  <c r="O18" i="62" s="1"/>
  <c r="O19" i="62" s="1"/>
  <c r="O20" i="62" s="1"/>
  <c r="O21" i="62" s="1"/>
  <c r="O22" i="62" s="1"/>
  <c r="O23" i="62" s="1"/>
  <c r="O24" i="62" s="1"/>
  <c r="O25" i="62" s="1"/>
  <c r="O26" i="62" s="1"/>
  <c r="O27" i="62" s="1"/>
  <c r="O28" i="62" s="1"/>
  <c r="O29" i="62" s="1"/>
  <c r="O6" i="62"/>
  <c r="H6" i="62"/>
  <c r="H7" i="62" s="1"/>
  <c r="H8" i="62" s="1"/>
  <c r="H9" i="62" s="1"/>
  <c r="H10" i="62" s="1"/>
  <c r="H11" i="62" s="1"/>
  <c r="H12" i="62" s="1"/>
  <c r="H13" i="62" s="1"/>
  <c r="H14" i="62" s="1"/>
  <c r="H15" i="62" s="1"/>
  <c r="H16" i="62" s="1"/>
  <c r="H17" i="62" s="1"/>
  <c r="H18" i="62" s="1"/>
  <c r="H19" i="62" s="1"/>
  <c r="H20" i="62" s="1"/>
  <c r="H21" i="62" s="1"/>
  <c r="H22" i="62" s="1"/>
  <c r="H23" i="62" s="1"/>
  <c r="H24" i="62" s="1"/>
  <c r="H25" i="62" s="1"/>
  <c r="H26" i="62" s="1"/>
  <c r="H27" i="62" s="1"/>
  <c r="H28" i="62" s="1"/>
  <c r="H29" i="62" s="1"/>
  <c r="A6" i="62"/>
  <c r="A7" i="62" s="1"/>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M41" i="61"/>
  <c r="H41" i="61"/>
  <c r="G41" i="61"/>
  <c r="E41" i="61"/>
  <c r="C41" i="61"/>
  <c r="AK43" i="60"/>
  <c r="AJ43" i="60"/>
  <c r="AI43" i="60"/>
  <c r="AH43" i="60"/>
  <c r="AG43" i="60"/>
  <c r="AF43" i="60"/>
  <c r="AE43" i="60"/>
  <c r="AD43" i="60"/>
  <c r="AC43" i="60"/>
  <c r="AB43" i="60"/>
  <c r="AA43" i="60"/>
  <c r="W43" i="60"/>
  <c r="V43" i="60"/>
  <c r="U43" i="60"/>
  <c r="T43" i="60"/>
  <c r="S43" i="60"/>
  <c r="R43" i="60"/>
  <c r="Q43" i="60"/>
  <c r="P43" i="60"/>
  <c r="O43" i="60"/>
  <c r="I43" i="60"/>
  <c r="H43" i="60"/>
  <c r="G43" i="60"/>
  <c r="F43" i="60"/>
  <c r="H41" i="58" l="1"/>
  <c r="G41" i="58"/>
  <c r="H44" i="45" l="1"/>
  <c r="M40" i="55"/>
  <c r="L40" i="55"/>
  <c r="K40" i="55"/>
  <c r="J40" i="55"/>
  <c r="W42" i="57"/>
  <c r="V42" i="57"/>
  <c r="U42" i="57"/>
  <c r="T42" i="57"/>
  <c r="S42" i="57"/>
  <c r="U40" i="55"/>
  <c r="T40" i="55"/>
  <c r="S40" i="55"/>
  <c r="R40" i="55"/>
  <c r="F40" i="55"/>
  <c r="E40" i="55"/>
  <c r="D40" i="55"/>
  <c r="H6" i="55"/>
  <c r="H7" i="55" s="1"/>
  <c r="H8" i="55" s="1"/>
  <c r="H9" i="55" s="1"/>
  <c r="H10" i="55" s="1"/>
  <c r="H11" i="55" s="1"/>
  <c r="H12" i="55" s="1"/>
  <c r="H13" i="55" s="1"/>
  <c r="H14" i="55" s="1"/>
  <c r="H15" i="55" s="1"/>
  <c r="H16" i="55" s="1"/>
  <c r="H17" i="55" s="1"/>
  <c r="H18" i="55" s="1"/>
  <c r="H19" i="55" s="1"/>
  <c r="H20" i="55" s="1"/>
  <c r="H21" i="55" s="1"/>
  <c r="H22" i="55" s="1"/>
  <c r="H23" i="55" s="1"/>
  <c r="H24" i="55" s="1"/>
  <c r="H25" i="55" s="1"/>
  <c r="H26" i="55" s="1"/>
  <c r="H27" i="55" s="1"/>
  <c r="H28" i="55" s="1"/>
  <c r="H29" i="55" s="1"/>
  <c r="H30" i="55" s="1"/>
  <c r="H31" i="55" s="1"/>
  <c r="H32" i="55" s="1"/>
  <c r="H33" i="55" s="1"/>
  <c r="H34" i="55" s="1"/>
  <c r="H35" i="55" s="1"/>
  <c r="H36" i="55" s="1"/>
  <c r="H37" i="55" s="1"/>
  <c r="H38" i="55" s="1"/>
  <c r="H39" i="55" s="1"/>
  <c r="A6" i="55"/>
  <c r="A7" i="55" s="1"/>
  <c r="A8" i="55" s="1"/>
  <c r="A9" i="55" s="1"/>
  <c r="A10" i="55" s="1"/>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G44" i="45" l="1"/>
  <c r="L42" i="30"/>
  <c r="F44" i="45" l="1"/>
  <c r="K42" i="30" l="1"/>
  <c r="A7" i="41" l="1"/>
  <c r="A8" i="41" s="1"/>
  <c r="A9" i="41" s="1"/>
  <c r="A10" i="41" s="1"/>
  <c r="A11" i="41" s="1"/>
  <c r="A12" i="41" s="1"/>
  <c r="H6" i="28"/>
  <c r="H7" i="28" s="1"/>
  <c r="H8" i="28" s="1"/>
  <c r="H9" i="28" s="1"/>
  <c r="J6" i="22"/>
  <c r="J7" i="22" s="1"/>
  <c r="J8" i="22" s="1"/>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H10" i="28" l="1"/>
  <c r="H11" i="28" s="1"/>
  <c r="H12" i="28" s="1"/>
  <c r="H13" i="28" s="1"/>
  <c r="H14" i="28" s="1"/>
  <c r="H15" i="28" s="1"/>
  <c r="H16" i="28" s="1"/>
  <c r="H17" i="28" s="1"/>
  <c r="H18" i="28" s="1"/>
  <c r="H19" i="28" s="1"/>
  <c r="H20" i="28" s="1"/>
  <c r="H21" i="28" s="1"/>
  <c r="H22" i="28" s="1"/>
  <c r="H23" i="28" s="1"/>
  <c r="H24" i="28" s="1"/>
  <c r="H25" i="28" s="1"/>
  <c r="H26" i="28" s="1"/>
  <c r="H27" i="28" s="1"/>
  <c r="H28" i="28" s="1"/>
  <c r="H29" i="28" s="1"/>
  <c r="H30" i="28" s="1"/>
  <c r="H31" i="28" s="1"/>
  <c r="H32" i="28" s="1"/>
  <c r="H33" i="28" s="1"/>
  <c r="H34" i="28" s="1"/>
  <c r="H35" i="28" s="1"/>
  <c r="H36" i="28" s="1"/>
  <c r="H37" i="28" s="1"/>
  <c r="H38" i="28" s="1"/>
  <c r="H39" i="28" s="1"/>
  <c r="L40" i="44" l="1"/>
  <c r="D44" i="45" l="1"/>
  <c r="C44" i="45"/>
  <c r="A5" i="28" l="1"/>
  <c r="A13" i="41" l="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L40" i="40" l="1"/>
  <c r="J40" i="40"/>
  <c r="H40" i="40"/>
  <c r="E40" i="40"/>
  <c r="K40" i="39"/>
  <c r="J40" i="39"/>
  <c r="I40" i="39"/>
  <c r="H40" i="39"/>
  <c r="G40" i="39"/>
  <c r="F40" i="39"/>
  <c r="E40" i="39"/>
  <c r="D40" i="39"/>
  <c r="C40" i="39"/>
  <c r="F41" i="28" l="1"/>
  <c r="E41" i="28"/>
  <c r="D41" i="28"/>
  <c r="C41" i="28"/>
  <c r="A6" i="28"/>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H40" i="22" l="1"/>
  <c r="G40" i="22"/>
</calcChain>
</file>

<file path=xl/sharedStrings.xml><?xml version="1.0" encoding="utf-8"?>
<sst xmlns="http://schemas.openxmlformats.org/spreadsheetml/2006/main" count="3002" uniqueCount="884">
  <si>
    <t>Note: LULUCF: Land Use, Land Use Change &amp; Forestry</t>
  </si>
  <si>
    <t>ODS</t>
  </si>
  <si>
    <t>_</t>
  </si>
  <si>
    <t xml:space="preserve">Total </t>
  </si>
  <si>
    <t>2015-16</t>
  </si>
  <si>
    <t>State</t>
  </si>
  <si>
    <t>Delhi</t>
  </si>
  <si>
    <t>Total</t>
  </si>
  <si>
    <t>MLD: Million litre per day</t>
  </si>
  <si>
    <t>-</t>
  </si>
  <si>
    <t>Andhra Pradesh</t>
  </si>
  <si>
    <t>Assam</t>
  </si>
  <si>
    <t>Bihar</t>
  </si>
  <si>
    <t>Chandigarh</t>
  </si>
  <si>
    <t>Chhattisgarh</t>
  </si>
  <si>
    <t>Goa</t>
  </si>
  <si>
    <t>Gujarat</t>
  </si>
  <si>
    <t>Haryana</t>
  </si>
  <si>
    <t>Himachal Pradesh</t>
  </si>
  <si>
    <t>Jharkhand</t>
  </si>
  <si>
    <t>Karnataka</t>
  </si>
  <si>
    <t>Kerala</t>
  </si>
  <si>
    <t>Madhya Pradesh</t>
  </si>
  <si>
    <t>Maharashtra</t>
  </si>
  <si>
    <t>Manipur</t>
  </si>
  <si>
    <t>Meghalaya</t>
  </si>
  <si>
    <t>Mizoram</t>
  </si>
  <si>
    <t>Nagaland</t>
  </si>
  <si>
    <t>Odisha</t>
  </si>
  <si>
    <t>Puducherry</t>
  </si>
  <si>
    <t>Punjab</t>
  </si>
  <si>
    <t>Rajasthan</t>
  </si>
  <si>
    <t>Tripura</t>
  </si>
  <si>
    <t>Uttar Pradesh</t>
  </si>
  <si>
    <t>Uttarakhand</t>
  </si>
  <si>
    <t>West Bengal</t>
  </si>
  <si>
    <t>Bengaluru</t>
  </si>
  <si>
    <t>Hyderabad</t>
  </si>
  <si>
    <t>Chennai</t>
  </si>
  <si>
    <t>Madurai</t>
  </si>
  <si>
    <t>Nagpur</t>
  </si>
  <si>
    <t>Pune</t>
  </si>
  <si>
    <t>Tamil Nadu</t>
  </si>
  <si>
    <t>Arunachal Pradesh</t>
  </si>
  <si>
    <t>Sikkim</t>
  </si>
  <si>
    <t xml:space="preserve">Ahmedabad </t>
  </si>
  <si>
    <t xml:space="preserve">Allahabad </t>
  </si>
  <si>
    <t>Amritsar</t>
  </si>
  <si>
    <t xml:space="preserve">Bhopal </t>
  </si>
  <si>
    <t xml:space="preserve">Coimbatore </t>
  </si>
  <si>
    <t xml:space="preserve">Delhi </t>
  </si>
  <si>
    <t xml:space="preserve">Dhanbad </t>
  </si>
  <si>
    <t>Faridabad</t>
  </si>
  <si>
    <t xml:space="preserve">Indore </t>
  </si>
  <si>
    <t xml:space="preserve">Jabalpur </t>
  </si>
  <si>
    <t xml:space="preserve">Jaipur </t>
  </si>
  <si>
    <t xml:space="preserve">Kanpur </t>
  </si>
  <si>
    <t xml:space="preserve">Kolkata </t>
  </si>
  <si>
    <t xml:space="preserve">Lucknow </t>
  </si>
  <si>
    <t xml:space="preserve">Ludhiana </t>
  </si>
  <si>
    <t>Meerut</t>
  </si>
  <si>
    <t xml:space="preserve">Mumbai </t>
  </si>
  <si>
    <t xml:space="preserve">Nashik </t>
  </si>
  <si>
    <t xml:space="preserve">Patna </t>
  </si>
  <si>
    <t xml:space="preserve">2010-11 </t>
  </si>
  <si>
    <t xml:space="preserve">Raipur </t>
  </si>
  <si>
    <t xml:space="preserve">Rajkot </t>
  </si>
  <si>
    <t xml:space="preserve">Ranchi </t>
  </si>
  <si>
    <t xml:space="preserve">Srinagar </t>
  </si>
  <si>
    <t xml:space="preserve">Surat </t>
  </si>
  <si>
    <t xml:space="preserve">Vadodara </t>
  </si>
  <si>
    <t xml:space="preserve">Varanasi </t>
  </si>
  <si>
    <t>Vijayawada</t>
  </si>
  <si>
    <t xml:space="preserve">Vishakhapatnam </t>
  </si>
  <si>
    <t>Gwalior</t>
  </si>
  <si>
    <t>Howrah</t>
  </si>
  <si>
    <t>Navi Mumbai</t>
  </si>
  <si>
    <t>Thane</t>
  </si>
  <si>
    <t>Vasai-virar</t>
  </si>
  <si>
    <t>1999-2000</t>
  </si>
  <si>
    <t>2004-2005</t>
  </si>
  <si>
    <t>Statement 3.08 : Status of grossly polluting industries discharging their effluents into rivers and lakes</t>
  </si>
  <si>
    <t xml:space="preserve">Assam </t>
  </si>
  <si>
    <t xml:space="preserve">Karnataka </t>
  </si>
  <si>
    <t xml:space="preserve">Kerala </t>
  </si>
  <si>
    <t xml:space="preserve">Lakshadweep </t>
  </si>
  <si>
    <t xml:space="preserve">Maharashtra </t>
  </si>
  <si>
    <t xml:space="preserve">Meghalaya </t>
  </si>
  <si>
    <t xml:space="preserve">Mizoram </t>
  </si>
  <si>
    <t xml:space="preserve">Rajasthan </t>
  </si>
  <si>
    <t xml:space="preserve">Sikkim </t>
  </si>
  <si>
    <t xml:space="preserve">Tamil Nadu </t>
  </si>
  <si>
    <t xml:space="preserve">West Bengal </t>
  </si>
  <si>
    <t>TOTAL</t>
  </si>
  <si>
    <t>TPD : Tonnes per day</t>
  </si>
  <si>
    <t>Telengana</t>
  </si>
  <si>
    <t xml:space="preserve">Statement 3.02:  Greenhouse gas emission by source and  removal by sinks from India </t>
  </si>
  <si>
    <t>43.5 *</t>
  </si>
  <si>
    <t>158.7 *</t>
  </si>
  <si>
    <t xml:space="preserve"> HFC-134a </t>
  </si>
  <si>
    <t>HFC 23</t>
  </si>
  <si>
    <t>TOTAL without LULUCF</t>
  </si>
  <si>
    <t>TOTAL with LULUCF</t>
  </si>
  <si>
    <t>A. Fuel Combustion Activities</t>
  </si>
  <si>
    <t xml:space="preserve">3. Transport </t>
  </si>
  <si>
    <t>4. Other sectors</t>
  </si>
  <si>
    <t>B. Fugitive Emission from fuels</t>
  </si>
  <si>
    <t>1. Solid fuels</t>
  </si>
  <si>
    <t>2. Oil and Natural gas</t>
  </si>
  <si>
    <t>2. Industrial Processes and Product Use</t>
  </si>
  <si>
    <t xml:space="preserve">A. Minerals </t>
  </si>
  <si>
    <t xml:space="preserve">B. Chemicals </t>
  </si>
  <si>
    <t>C. Metal Production</t>
  </si>
  <si>
    <t>D. Other Production</t>
  </si>
  <si>
    <t>E. Non energy product use</t>
  </si>
  <si>
    <t xml:space="preserve">4. LULUCF </t>
  </si>
  <si>
    <t>Memo Item (not accounted in total Emissions)</t>
  </si>
  <si>
    <t>Agra</t>
  </si>
  <si>
    <t xml:space="preserve">एलयूएलयूसीएफ के बगैर कुल </t>
  </si>
  <si>
    <t xml:space="preserve">एलयूएलयूसीएफ के साथ  कुल </t>
  </si>
  <si>
    <t>ज्ञापन मद (जो कुल उत्सर्जन में शामिल नहीं की गई है)</t>
  </si>
  <si>
    <t xml:space="preserve">1.  ऊर्जा </t>
  </si>
  <si>
    <t xml:space="preserve">      3. परिवहन</t>
  </si>
  <si>
    <t xml:space="preserve">      4. अन्य क्षेत्र </t>
  </si>
  <si>
    <t xml:space="preserve">       1. ठोस इंधन </t>
  </si>
  <si>
    <t xml:space="preserve">            2. Manufacturing Industries and Construction</t>
  </si>
  <si>
    <t xml:space="preserve">            1. Energy Industries</t>
  </si>
  <si>
    <t>विवरण 3.08 : अपने बहि:स्राव को नदियों एवं झीलों में बहाने वाले अत्‍यंत प्रदूषक उद्योगों की स्थिति</t>
  </si>
  <si>
    <t xml:space="preserve">  कुल</t>
  </si>
  <si>
    <t xml:space="preserve">  आंध्र प्रदेश</t>
  </si>
  <si>
    <t xml:space="preserve">  असम</t>
  </si>
  <si>
    <t xml:space="preserve">  बिहार</t>
  </si>
  <si>
    <t xml:space="preserve">  छत्तीसगढ़</t>
  </si>
  <si>
    <t xml:space="preserve">  गोवा</t>
  </si>
  <si>
    <t xml:space="preserve">  गुजरात</t>
  </si>
  <si>
    <t xml:space="preserve">  हरियाणा</t>
  </si>
  <si>
    <t xml:space="preserve">  हिमाचल प्रदेश</t>
  </si>
  <si>
    <t xml:space="preserve">  झारखंड</t>
  </si>
  <si>
    <t xml:space="preserve">  कर्नाटक</t>
  </si>
  <si>
    <t xml:space="preserve">  केरल</t>
  </si>
  <si>
    <t xml:space="preserve">  मध्य प्रदेश</t>
  </si>
  <si>
    <t xml:space="preserve">  महाराष्ट्र</t>
  </si>
  <si>
    <t xml:space="preserve">  मणिपुर</t>
  </si>
  <si>
    <t xml:space="preserve">  मेघालय</t>
  </si>
  <si>
    <t xml:space="preserve">  मिजोरम</t>
  </si>
  <si>
    <t xml:space="preserve">  नागालैंड</t>
  </si>
  <si>
    <t xml:space="preserve">  ओडिशा</t>
  </si>
  <si>
    <t xml:space="preserve">  पंजाब</t>
  </si>
  <si>
    <t xml:space="preserve">  राजस्थान</t>
  </si>
  <si>
    <t xml:space="preserve">  तमिलनाडु</t>
  </si>
  <si>
    <t xml:space="preserve">  त्रिपुरा</t>
  </si>
  <si>
    <t xml:space="preserve">  उत्तर प्रदेश</t>
  </si>
  <si>
    <t xml:space="preserve">  उत्तराखंड</t>
  </si>
  <si>
    <t xml:space="preserve">  पश्चिम बंगाल</t>
  </si>
  <si>
    <t xml:space="preserve">  चंडीगढ़</t>
  </si>
  <si>
    <t xml:space="preserve">  पुद्दुचेरी</t>
  </si>
  <si>
    <t xml:space="preserve">  अरुणाचल प्रदेश</t>
  </si>
  <si>
    <t xml:space="preserve">  असम </t>
  </si>
  <si>
    <t xml:space="preserve">  दिल्ली </t>
  </si>
  <si>
    <t xml:space="preserve">  कर्नाटक </t>
  </si>
  <si>
    <t xml:space="preserve">  केरल </t>
  </si>
  <si>
    <t xml:space="preserve">  महाराष्ट्र </t>
  </si>
  <si>
    <t xml:space="preserve">  मेघालय </t>
  </si>
  <si>
    <t xml:space="preserve">  मिजोरम </t>
  </si>
  <si>
    <t xml:space="preserve">  राजस्थान </t>
  </si>
  <si>
    <t xml:space="preserve">  सिक्किम </t>
  </si>
  <si>
    <t xml:space="preserve">  तमिलनाडु </t>
  </si>
  <si>
    <t xml:space="preserve">  तेलंगाना</t>
  </si>
  <si>
    <t xml:space="preserve">  उत्‍तराखंड</t>
  </si>
  <si>
    <t xml:space="preserve">  पश्चिम बंगाल </t>
  </si>
  <si>
    <t xml:space="preserve">  लक्षद्वीप </t>
  </si>
  <si>
    <t xml:space="preserve">  मुंबई </t>
  </si>
  <si>
    <t xml:space="preserve">  बंगलौर</t>
  </si>
  <si>
    <t xml:space="preserve">  चेन्‍नई</t>
  </si>
  <si>
    <t xml:space="preserve">  हैदराबाद</t>
  </si>
  <si>
    <t xml:space="preserve">  अहमदाबाद </t>
  </si>
  <si>
    <t xml:space="preserve">  कोलकाता </t>
  </si>
  <si>
    <t xml:space="preserve">  सूरत </t>
  </si>
  <si>
    <t xml:space="preserve">  पुणे</t>
  </si>
  <si>
    <t xml:space="preserve">  जयपुर </t>
  </si>
  <si>
    <t xml:space="preserve">  लखनऊ </t>
  </si>
  <si>
    <t xml:space="preserve">  कानपुर </t>
  </si>
  <si>
    <t xml:space="preserve">  नागपुर</t>
  </si>
  <si>
    <t xml:space="preserve">  विशाखापत्‍तनम </t>
  </si>
  <si>
    <t xml:space="preserve">  इंदौर </t>
  </si>
  <si>
    <t xml:space="preserve">  थाणे</t>
  </si>
  <si>
    <t xml:space="preserve">  भोपाल </t>
  </si>
  <si>
    <t xml:space="preserve">  पिम्परी-चिंचवाड</t>
  </si>
  <si>
    <t xml:space="preserve">  पटना </t>
  </si>
  <si>
    <t xml:space="preserve">  वडोदरा </t>
  </si>
  <si>
    <t xml:space="preserve">  लुधियाना </t>
  </si>
  <si>
    <t xml:space="preserve">  कोयम्‍बटूर </t>
  </si>
  <si>
    <t xml:space="preserve">  मदुरै</t>
  </si>
  <si>
    <t xml:space="preserve">  नासिक </t>
  </si>
  <si>
    <t xml:space="preserve">  विजयवाड़ा</t>
  </si>
  <si>
    <t xml:space="preserve">  फरीदाबाद</t>
  </si>
  <si>
    <t xml:space="preserve">  मेरठ</t>
  </si>
  <si>
    <t xml:space="preserve">  राजकोट </t>
  </si>
  <si>
    <t xml:space="preserve">  कल्याण-डोम्बीवली</t>
  </si>
  <si>
    <t xml:space="preserve">  वसई-विरार</t>
  </si>
  <si>
    <t xml:space="preserve">  वाराणसी </t>
  </si>
  <si>
    <t xml:space="preserve">  श्रीनगर </t>
  </si>
  <si>
    <t xml:space="preserve">  धनबाद </t>
  </si>
  <si>
    <t xml:space="preserve">  अमृतसर</t>
  </si>
  <si>
    <t xml:space="preserve">  नवी मुंबई</t>
  </si>
  <si>
    <t xml:space="preserve">  इलाहाबाद </t>
  </si>
  <si>
    <t xml:space="preserve">  रांची </t>
  </si>
  <si>
    <t xml:space="preserve">  हावड़ा</t>
  </si>
  <si>
    <t xml:space="preserve">  जबलपुर </t>
  </si>
  <si>
    <t xml:space="preserve">  ग्वालियर</t>
  </si>
  <si>
    <t xml:space="preserve">  रायपुर </t>
  </si>
  <si>
    <t xml:space="preserve">  सिक्किम</t>
  </si>
  <si>
    <t xml:space="preserve">विवरण 3.02 :  भारत से स्रोत के अनुसार ग्रीनहाउस गैस का उत्‍सर्जन एवं सिंक द्वारा निष्कासन </t>
  </si>
  <si>
    <t xml:space="preserve"> (values in Gigagrams / गीगा ग्राम)</t>
  </si>
  <si>
    <t xml:space="preserve">कुल </t>
  </si>
  <si>
    <t xml:space="preserve"> हैलोन –1301 ब्रोमोट्राइफ्लोरोमिथेन (CF3Br)</t>
  </si>
  <si>
    <t xml:space="preserve">  अंडमान एवं निकोबार दीप समूह</t>
  </si>
  <si>
    <t>Kalyan-dombivali</t>
  </si>
  <si>
    <t>Pimpri-chinchwad</t>
  </si>
  <si>
    <t>INP</t>
  </si>
  <si>
    <t xml:space="preserve">  दमन दीव और दादरा नगरहवेली</t>
  </si>
  <si>
    <t>Daman Diu &amp; Dadra  Nagar Haveli</t>
  </si>
  <si>
    <t>राज्‍य/संघ राज्‍य क्षेत्र</t>
  </si>
  <si>
    <t>Total
 कुल</t>
  </si>
  <si>
    <t xml:space="preserve">  लक्षद्वीप</t>
  </si>
  <si>
    <t>Andaman And Nicobar Islands</t>
  </si>
  <si>
    <t>Telangana</t>
  </si>
  <si>
    <t>Lakshadweep</t>
  </si>
  <si>
    <t>Andaman &amp; Nicobar</t>
  </si>
  <si>
    <t>Daman &amp; Diu and Dadra Nagar Haveli</t>
  </si>
  <si>
    <t xml:space="preserve">Telangana </t>
  </si>
  <si>
    <t>Daman &amp; Diu</t>
  </si>
  <si>
    <t>Nil</t>
  </si>
  <si>
    <t>Yes</t>
  </si>
  <si>
    <t>No</t>
  </si>
  <si>
    <t>2018-19</t>
  </si>
  <si>
    <t>State/UT</t>
  </si>
  <si>
    <t xml:space="preserve">Quantity of Hazardous Waste as per Annual Return (MTA)
खतरनाक अपशिष्ट की मात्रा वार्षिक रिटर्न (एमटीए) के अनुसार </t>
  </si>
  <si>
    <t>राज्य / केंद्र शासित प्रदेश</t>
  </si>
  <si>
    <t>2016-17</t>
  </si>
  <si>
    <t>2017-18</t>
  </si>
  <si>
    <r>
      <rPr>
        <sz val="11"/>
        <color indexed="8"/>
        <rFont val="Calibri"/>
        <family val="2"/>
      </rPr>
      <t>गुजरात</t>
    </r>
  </si>
  <si>
    <t>ओडिशा</t>
  </si>
  <si>
    <t>तेलंगाना</t>
  </si>
  <si>
    <t xml:space="preserve">Andaman &amp; Nicobar Island </t>
  </si>
  <si>
    <t>कुल</t>
  </si>
  <si>
    <t>Commonly Recyclable Hazardous Waste
 खतरनाक अपशिष्ट सामान्य रूप से पुन: प्रयोज्य</t>
  </si>
  <si>
    <t>Utilization of Hazardous Waste under Rule 9
नियम 9 के तहत खतरनाक अपशिष्ट का उपयोग</t>
  </si>
  <si>
    <t>Co-processing in Cement Plants
सीमेंट संयंत्रों में सह-प्रसंस्करण</t>
  </si>
  <si>
    <t>No. of Authorised facilities for recycling
रीसाइक्लिंग के लिए अधिकृत सुविधाओं की संख्या</t>
  </si>
  <si>
    <t>No. of Authorised Facilities for utilization
 अधिकृत सुविधाओं के उपयोग की संख्या</t>
  </si>
  <si>
    <t>No. of Authorised Facilities for co- processing
सह-प्रसंस्करण के लिए अधिकृत सुविधाओं की संख्या</t>
  </si>
  <si>
    <t>Haryana#</t>
  </si>
  <si>
    <t>Karnataka#</t>
  </si>
  <si>
    <t>Kerala#</t>
  </si>
  <si>
    <t>Manipur$</t>
  </si>
  <si>
    <t>Meghalaya#</t>
  </si>
  <si>
    <t>Punjab#</t>
  </si>
  <si>
    <t>Rajasthan#</t>
  </si>
  <si>
    <t xml:space="preserve">चंडीगढ़ </t>
  </si>
  <si>
    <t>Lakshadweep$</t>
  </si>
  <si>
    <t xml:space="preserve">लक्षद्वीप </t>
  </si>
  <si>
    <t>Daman&amp; Diu, Dadra &amp; NH</t>
  </si>
  <si>
    <t xml:space="preserve">पुद्दुचेरी </t>
  </si>
  <si>
    <t>Blank Cell Indicates:Not Applicable/Annual Inventory not submitted/Information not submiteed/Format B not provided/Submitted inventory not as per prescribed format/NA/INP/Nil</t>
  </si>
  <si>
    <t>Sewage Generation in Urban Areas  (MLD)
शहरी क्षेत्रों में मलजल सृजन (MLD)</t>
  </si>
  <si>
    <t>No. Of Municipal STPs
नगरपालिका एसटीपी की संख्या</t>
  </si>
  <si>
    <t>Installed Treatment Capacity  (MLD)
स्थापित उपचार क्षमता (MLD)</t>
  </si>
  <si>
    <t>Operational Capacity (MLD)
परिचालन क्षमता (MLD)</t>
  </si>
  <si>
    <t>उत्तर प्रदेश</t>
  </si>
  <si>
    <t>Dadra Nagar Haveli</t>
  </si>
  <si>
    <t>Daman and Diu</t>
  </si>
  <si>
    <t>दिल्ली</t>
  </si>
  <si>
    <t>मणिपुर</t>
  </si>
  <si>
    <t>राजस्थान</t>
  </si>
  <si>
    <t>(a) Hazardous Waste</t>
  </si>
  <si>
    <t>Chhatisgarh</t>
  </si>
  <si>
    <t>Orissa</t>
  </si>
  <si>
    <t xml:space="preserve"> West Bengal</t>
  </si>
  <si>
    <t>Daman &amp; Diu and Dadra &amp; Nagar Haveli</t>
  </si>
  <si>
    <t>DGAFMS</t>
  </si>
  <si>
    <t>Andamann &amp; Nicobar Islands</t>
  </si>
  <si>
    <t xml:space="preserve">  दमन एवं दीव </t>
  </si>
  <si>
    <t>Blank Cell Indicates: Not Applicable/Information not submiteed/Nil</t>
  </si>
  <si>
    <t>Statement 3.12:  State-wise Amount of Waste Generated by Waste Category</t>
  </si>
  <si>
    <t xml:space="preserve">दमन एवं दीव और दादरा एवं नगर हवेली </t>
  </si>
  <si>
    <t>दादर नगर हवेली</t>
  </si>
  <si>
    <t>पुद्दुचेरी</t>
  </si>
  <si>
    <t>1 (u/c)</t>
  </si>
  <si>
    <t>1(u/c)</t>
  </si>
  <si>
    <t>2+3 (u/c)</t>
  </si>
  <si>
    <t>3(u/c)</t>
  </si>
  <si>
    <t>6+9(u/c)</t>
  </si>
  <si>
    <t xml:space="preserve">Uttrakhand </t>
  </si>
  <si>
    <t>Blank Cell denotes Nil/Information not available</t>
  </si>
  <si>
    <t>Source: India Second Biennial Update Report to the United Nations Framework Convention on Climate Change -2018.</t>
  </si>
  <si>
    <t xml:space="preserve">दमन एवं दीव, दादरा और नगर हवेली </t>
  </si>
  <si>
    <t>Andaman and Nicobar Islands$</t>
  </si>
  <si>
    <t>Andaman and Nicobar Island</t>
  </si>
  <si>
    <t>MLD: Million litreper day              CETP: Common Effluent Treatment Plants       u/c: under construction</t>
  </si>
  <si>
    <t>Andaman &amp; Nicobar Islands</t>
  </si>
  <si>
    <t>स्रोत: जलवायु परिवर्तन पर संयुक्‍त राष्‍ट्र रूपरेखा अभिसमय के लिए भारत की द्वितीय द्विवार्षिक अपडेट रिपोर्ट - 2018</t>
  </si>
  <si>
    <t xml:space="preserve"> State/UT</t>
  </si>
  <si>
    <t xml:space="preserve">राज्य/संघ राज्य क्षेत्र </t>
  </si>
  <si>
    <t>Andaman Nicobar Islands</t>
  </si>
  <si>
    <t>हरियाणा</t>
  </si>
  <si>
    <t>झारखंड</t>
  </si>
  <si>
    <t>कर्नाटक</t>
  </si>
  <si>
    <t>केरल</t>
  </si>
  <si>
    <t>मध्य प्रदेश</t>
  </si>
  <si>
    <t>Total Authorized Capacity (MT)
कुल अधिकृत क्षमता</t>
  </si>
  <si>
    <t>Quantity Recycled (MT)
पुनर्नवीनीकरण मात्रा</t>
  </si>
  <si>
    <t xml:space="preserve">Quantity utilized (MT)
मात्रा का उपयोग </t>
  </si>
  <si>
    <t>Quantity Co-processed  (MT)
 सह-संसाधित मात्रा</t>
  </si>
  <si>
    <t>$ Data pertains to 2016-17, as inventory report of 2017-18 not provided by A &amp; N Island, Lakshadweep and Manipur PCB.      MT: Metric Tonne</t>
  </si>
  <si>
    <t xml:space="preserve">Capacity of Existing CETPs(MLD) मौजूदा सीईटीपी की क्षमता
</t>
  </si>
  <si>
    <t>Operational सक्रिय</t>
  </si>
  <si>
    <t>Un-operation अक्रिय</t>
  </si>
  <si>
    <t>मेघालय</t>
  </si>
  <si>
    <t>मिजोरम</t>
  </si>
  <si>
    <t>Blank Cell Indicates- N/A,Information not provided     MTA: Metric Tonne per Annum</t>
  </si>
  <si>
    <t>(Year वर्ष 2018-19)</t>
  </si>
  <si>
    <t>(Year वर्ष 2016)</t>
  </si>
  <si>
    <t>Number of Existing CETPs     
  मौजूदा सीईटीपी की संख्या</t>
  </si>
  <si>
    <t>Total 
कुल</t>
  </si>
  <si>
    <t>78.6*</t>
  </si>
  <si>
    <t>212.1*</t>
  </si>
  <si>
    <t xml:space="preserve"> राज्‍य</t>
  </si>
  <si>
    <t>Daman&amp; Diu, Dadra &amp; Nagar Haveli</t>
  </si>
  <si>
    <t>Daman Diu and Dadara &amp; Nagar Haveli</t>
  </si>
  <si>
    <t>Statement 3.18 : State-wise status of Industrial Waste Water Treatment Plants</t>
  </si>
  <si>
    <t xml:space="preserve">Complying
 अनुपालक </t>
  </si>
  <si>
    <t xml:space="preserve">Closed
 बंद </t>
  </si>
  <si>
    <t xml:space="preserve">Not Complying*
 गैर अनुपालक* </t>
  </si>
  <si>
    <t xml:space="preserve">Quantity Generated (TPD)
सृजित मात्रा (टीपीडी) </t>
  </si>
  <si>
    <t>Collected (TPD)
संग्रहीत (टीपीडी)</t>
  </si>
  <si>
    <t>Treated (TPD)
शोधित (टीपीडी)</t>
  </si>
  <si>
    <t>Landfilled (TPD)
भूमि भराव (टीपीडी)</t>
  </si>
  <si>
    <t>Nos. of compost plant
कंपोस्‍ट प्‍लांट की संख्‍या</t>
  </si>
  <si>
    <t>Nos. of landfill
भराव क्षेत्र की संख्‍या</t>
  </si>
  <si>
    <t xml:space="preserve">Statement 3.11 :State-Wise status of urban waste water treatment Capacity
</t>
  </si>
  <si>
    <t>विवरण 3.11: शहरी जल अपशिष्ट के उपचार क्षमता की राज्य-वार स्थिति</t>
  </si>
  <si>
    <t>विवरण 3.15 (क): खतरनाक अपशिष्ट उपचार, क्षमता और निपटान सुविधाओं की राज्य-वार स्थिति, 2016-17</t>
  </si>
  <si>
    <t>Statement 3.15 (a) :State-Wise status of Hazardous waste treatment,capacity and disposal facilities, 2016-17</t>
  </si>
  <si>
    <t>विवरण 3.15 (ख): खतरनाक अपशिष्ट उपचार, क्षमता और निपटान सुविधाओं की राज्य-वार स्थिति, 2017-18</t>
  </si>
  <si>
    <t>Statement 3.15 (b) :State-Wise status of Hazardous waste treatment,capacity and disposal facilities, 2017-18</t>
  </si>
  <si>
    <t>स्रोत: केंद्रीय प्रदूषण नियंत्रण बोर्ड, पर्यावरण, वन और जलवायु परिवर्तन मंत्रालय</t>
  </si>
  <si>
    <t>Source: Central Pollution Control Board (as per Annual Report 2018-19 received by the 35 States/Uts.), Ministry of Environment, Forest &amp; Climate Change</t>
  </si>
  <si>
    <t>Source: National Inventory on Hazardous Waste Generation and its Management,  Central Pollution Control Board, Ministry of Environment, Forest &amp; Climate Change/  स्रोत: खतरनाक अपशिष्ट उत्पादन और इसके प्रबंधन पर राष्ट्रीय सूची, केन्‍द्रीय प्रदूषण नियंत्रण बोर्ड, पर्यावरण, वन और जलवायु परिवर्तन मंत्रालय</t>
  </si>
  <si>
    <r>
      <rPr>
        <sz val="11"/>
        <color indexed="8"/>
        <rFont val="Calibri"/>
        <family val="2"/>
        <scheme val="minor"/>
      </rPr>
      <t>आंध्र प्रदेश</t>
    </r>
  </si>
  <si>
    <r>
      <rPr>
        <sz val="11"/>
        <color indexed="8"/>
        <rFont val="Calibri"/>
        <family val="2"/>
        <scheme val="minor"/>
      </rPr>
      <t>अरुणाचल प्रदेश</t>
    </r>
  </si>
  <si>
    <r>
      <rPr>
        <sz val="11"/>
        <color indexed="8"/>
        <rFont val="Calibri"/>
        <family val="2"/>
        <scheme val="minor"/>
      </rPr>
      <t>असम</t>
    </r>
  </si>
  <si>
    <r>
      <rPr>
        <sz val="11"/>
        <color indexed="8"/>
        <rFont val="Calibri"/>
        <family val="2"/>
        <scheme val="minor"/>
      </rPr>
      <t>बिहार</t>
    </r>
  </si>
  <si>
    <r>
      <rPr>
        <sz val="11"/>
        <color indexed="8"/>
        <rFont val="Calibri"/>
        <family val="2"/>
        <scheme val="minor"/>
      </rPr>
      <t>छत्तीसगढ़</t>
    </r>
  </si>
  <si>
    <r>
      <rPr>
        <sz val="11"/>
        <color indexed="8"/>
        <rFont val="Calibri"/>
        <family val="2"/>
        <scheme val="minor"/>
      </rPr>
      <t>दिल्ली</t>
    </r>
  </si>
  <si>
    <r>
      <rPr>
        <sz val="11"/>
        <color indexed="8"/>
        <rFont val="Calibri"/>
        <family val="2"/>
        <scheme val="minor"/>
      </rPr>
      <t>गोवा</t>
    </r>
  </si>
  <si>
    <r>
      <rPr>
        <sz val="11"/>
        <color indexed="8"/>
        <rFont val="Calibri"/>
        <family val="2"/>
        <scheme val="minor"/>
      </rPr>
      <t>गुजरात</t>
    </r>
  </si>
  <si>
    <r>
      <rPr>
        <sz val="11"/>
        <color indexed="8"/>
        <rFont val="Calibri"/>
        <family val="2"/>
        <scheme val="minor"/>
      </rPr>
      <t>हरियाणा</t>
    </r>
  </si>
  <si>
    <r>
      <rPr>
        <sz val="11"/>
        <color indexed="8"/>
        <rFont val="Calibri"/>
        <family val="2"/>
        <scheme val="minor"/>
      </rPr>
      <t>हिमाचल प्रदेश</t>
    </r>
  </si>
  <si>
    <r>
      <rPr>
        <sz val="11"/>
        <color indexed="8"/>
        <rFont val="Calibri"/>
        <family val="2"/>
        <scheme val="minor"/>
      </rPr>
      <t>झारखंड</t>
    </r>
  </si>
  <si>
    <r>
      <rPr>
        <sz val="11"/>
        <color indexed="8"/>
        <rFont val="Calibri"/>
        <family val="2"/>
        <scheme val="minor"/>
      </rPr>
      <t>कर्नाटक</t>
    </r>
  </si>
  <si>
    <r>
      <rPr>
        <sz val="11"/>
        <color indexed="8"/>
        <rFont val="Calibri"/>
        <family val="2"/>
        <scheme val="minor"/>
      </rPr>
      <t>केरल</t>
    </r>
  </si>
  <si>
    <r>
      <rPr>
        <sz val="11"/>
        <color indexed="8"/>
        <rFont val="Calibri"/>
        <family val="2"/>
        <scheme val="minor"/>
      </rPr>
      <t>मध्य प्रदेश</t>
    </r>
  </si>
  <si>
    <r>
      <rPr>
        <sz val="11"/>
        <color indexed="8"/>
        <rFont val="Calibri"/>
        <family val="2"/>
        <scheme val="minor"/>
      </rPr>
      <t>महाराष्ट्र</t>
    </r>
  </si>
  <si>
    <r>
      <rPr>
        <sz val="11"/>
        <color indexed="8"/>
        <rFont val="Calibri"/>
        <family val="2"/>
        <scheme val="minor"/>
      </rPr>
      <t>मणिपुर</t>
    </r>
  </si>
  <si>
    <r>
      <rPr>
        <sz val="11"/>
        <color indexed="8"/>
        <rFont val="Calibri"/>
        <family val="2"/>
        <scheme val="minor"/>
      </rPr>
      <t>मेघालय</t>
    </r>
  </si>
  <si>
    <r>
      <rPr>
        <sz val="11"/>
        <color indexed="8"/>
        <rFont val="Calibri"/>
        <family val="2"/>
        <scheme val="minor"/>
      </rPr>
      <t>मिजोरम</t>
    </r>
  </si>
  <si>
    <r>
      <rPr>
        <sz val="11"/>
        <color indexed="8"/>
        <rFont val="Calibri"/>
        <family val="2"/>
        <scheme val="minor"/>
      </rPr>
      <t>नागालैंड</t>
    </r>
  </si>
  <si>
    <r>
      <rPr>
        <sz val="11"/>
        <color indexed="8"/>
        <rFont val="Calibri"/>
        <family val="2"/>
        <scheme val="minor"/>
      </rPr>
      <t>पंजाब</t>
    </r>
  </si>
  <si>
    <r>
      <rPr>
        <sz val="11"/>
        <color indexed="8"/>
        <rFont val="Calibri"/>
        <family val="2"/>
        <scheme val="minor"/>
      </rPr>
      <t>राजस्थान</t>
    </r>
  </si>
  <si>
    <r>
      <rPr>
        <sz val="11"/>
        <color indexed="8"/>
        <rFont val="Calibri"/>
        <family val="2"/>
        <scheme val="minor"/>
      </rPr>
      <t>सिक्किम</t>
    </r>
  </si>
  <si>
    <r>
      <rPr>
        <sz val="11"/>
        <color indexed="8"/>
        <rFont val="Calibri"/>
        <family val="2"/>
        <scheme val="minor"/>
      </rPr>
      <t>तमिलनाडु</t>
    </r>
  </si>
  <si>
    <r>
      <rPr>
        <sz val="11"/>
        <color indexed="8"/>
        <rFont val="Calibri"/>
        <family val="2"/>
        <scheme val="minor"/>
      </rPr>
      <t>त्रिपुरा</t>
    </r>
  </si>
  <si>
    <r>
      <rPr>
        <sz val="11"/>
        <color indexed="8"/>
        <rFont val="Calibri"/>
        <family val="2"/>
        <scheme val="minor"/>
      </rPr>
      <t>उत्‍तराखंड</t>
    </r>
  </si>
  <si>
    <r>
      <rPr>
        <sz val="11"/>
        <color indexed="8"/>
        <rFont val="Calibri"/>
        <family val="2"/>
        <scheme val="minor"/>
      </rPr>
      <t>उत्तर प्रदेश</t>
    </r>
  </si>
  <si>
    <r>
      <rPr>
        <sz val="11"/>
        <color indexed="8"/>
        <rFont val="Calibri"/>
        <family val="2"/>
        <scheme val="minor"/>
      </rPr>
      <t>पश्चिम बंगाल</t>
    </r>
  </si>
  <si>
    <r>
      <rPr>
        <sz val="11"/>
        <color indexed="8"/>
        <rFont val="Calibri"/>
        <family val="2"/>
        <scheme val="minor"/>
      </rPr>
      <t>अंडमान एवं निकोबार द्वीपसमूह</t>
    </r>
  </si>
  <si>
    <t>Source: National Inventory on Hazardous Waste Generation and its Management,  Central Pollution Control Board, Ministry of Environmemt, Forest &amp; Climate Change/  स्रोत: खतरनाक अपशिष्ट उत्पादन और इसके प्रबंधन पर राष्ट्रीय सूची, केन्‍द्रीय प्रदूषण नियंत्रण बोर्ड, पर्यावरण, वन और जलवायु परिवर्तन मंत्रालय</t>
  </si>
  <si>
    <t>Source: Assessment of the Need for Common Effluent Treatment Plants, Central Pollution Control Board, Ministry of Environment, Forest &amp; Climate  Change/ स्रोत: कॉमन एफ्लुएंट ट्रीटमेंट प्लांट्स की आवश्यकता का आकलन, केंद्रीय प्रदूषण नियंत्रण बोर्ड, पर्यावरण, वन और जलवायु परिवर्तन मंत्रालय</t>
  </si>
  <si>
    <t>Source: National Inventory on Hazardous Waste Generation and its Management,  Central Pollution Control Board, Ministry of Environment, Forest &amp; Climate Change</t>
  </si>
  <si>
    <t>1. Energy</t>
  </si>
  <si>
    <t>3.  Agriculture</t>
  </si>
  <si>
    <t>5. Waste</t>
  </si>
  <si>
    <t>S. No.
क्र. सं.</t>
  </si>
  <si>
    <t>S.No.
क्र. सं.</t>
  </si>
  <si>
    <t>^ :This is the unified data for UT of Jammu and Kashmir &amp; UT of Ladakh</t>
  </si>
  <si>
    <t>Jammu &amp; Kashmir^</t>
  </si>
  <si>
    <t xml:space="preserve">  जम्‍मू एवं कश्‍मीर^</t>
  </si>
  <si>
    <t xml:space="preserve">Jammu &amp; Kashmir^ </t>
  </si>
  <si>
    <t>जम्‍मू एवं कश्‍मीर^</t>
  </si>
  <si>
    <t>Jammu and Kashmir^</t>
  </si>
  <si>
    <t>31238#</t>
  </si>
  <si>
    <t>10787#</t>
  </si>
  <si>
    <t>29790#</t>
  </si>
  <si>
    <t>1054#</t>
  </si>
  <si>
    <t>34361#</t>
  </si>
  <si>
    <t>Andhra Pradesh#</t>
  </si>
  <si>
    <t>Telangana#</t>
  </si>
  <si>
    <t>(For year 2014/ वर्ष 2014 के लिए)</t>
  </si>
  <si>
    <t>Daman &amp; Diu*</t>
  </si>
  <si>
    <t>Source :    Central Pollution Control Board (as received on 22.01.2020), Ministry of Environment, Forest &amp; Climate Change</t>
  </si>
  <si>
    <t>a. Electricity production</t>
  </si>
  <si>
    <t>b. Refinery</t>
  </si>
  <si>
    <t>c. Manufacturing of solid fuel</t>
  </si>
  <si>
    <t>a. Cement</t>
  </si>
  <si>
    <t>b. Iron &amp; steel</t>
  </si>
  <si>
    <t>c. Nonferrous metals</t>
  </si>
  <si>
    <t>d. Chemicals</t>
  </si>
  <si>
    <t>e. Pulp &amp; paper</t>
  </si>
  <si>
    <t>f. Food &amp; beverages</t>
  </si>
  <si>
    <t>NE</t>
  </si>
  <si>
    <t>g. Nonmetallic minerals</t>
  </si>
  <si>
    <t>h. Mining &amp; quarrying</t>
  </si>
  <si>
    <t>i. Textile/leather</t>
  </si>
  <si>
    <t>j.  Bricks</t>
  </si>
  <si>
    <t>k. Fertilizer</t>
  </si>
  <si>
    <t>l. Engineering Sector</t>
  </si>
  <si>
    <t>m. Nonspecific Industries</t>
  </si>
  <si>
    <t>n. Glass Ceramic</t>
  </si>
  <si>
    <t>a. Road transport</t>
  </si>
  <si>
    <t>b. Civil Aviation</t>
  </si>
  <si>
    <t>c. Railways</t>
  </si>
  <si>
    <t>d. Navigation</t>
  </si>
  <si>
    <t>a. Commercials/Institutional</t>
  </si>
  <si>
    <t>b. Residential</t>
  </si>
  <si>
    <t>c. Agricultural/fisheries</t>
  </si>
  <si>
    <t>d. Biomass burnt for energy</t>
  </si>
  <si>
    <t>B. Fugitive Emission  from fuels</t>
  </si>
  <si>
    <t>a. Above ground mining</t>
  </si>
  <si>
    <t>b. Underground mining</t>
  </si>
  <si>
    <t>a. Oil</t>
  </si>
  <si>
    <t>b. Natural gas</t>
  </si>
  <si>
    <t>c. Venting and flaring</t>
  </si>
  <si>
    <t>A. Minerals</t>
  </si>
  <si>
    <t>1. Cement  production</t>
  </si>
  <si>
    <t>2. Lime production</t>
  </si>
  <si>
    <t>3. Limestone and dolomite use</t>
  </si>
  <si>
    <t>5. Glass</t>
  </si>
  <si>
    <t>6. Ceramics</t>
  </si>
  <si>
    <t>B. Chemicals</t>
  </si>
  <si>
    <t>1 Ammonia production</t>
  </si>
  <si>
    <t>2 Nitric acid production</t>
  </si>
  <si>
    <t>3. Carbide production</t>
  </si>
  <si>
    <t>4. Titanium dioxide production</t>
  </si>
  <si>
    <t>5. Soda ash production</t>
  </si>
  <si>
    <t>6. Methanol production</t>
  </si>
  <si>
    <t>7. Ethylene production</t>
  </si>
  <si>
    <t>8. EDC &amp; VCM production</t>
  </si>
  <si>
    <t>9. Ethylene Oxide production</t>
  </si>
  <si>
    <t>10. Acrylonitrile production</t>
  </si>
  <si>
    <t>11.Carbon Black production</t>
  </si>
  <si>
    <t>12. Caprolactam</t>
  </si>
  <si>
    <t>1s Iron &amp; Steel production</t>
  </si>
  <si>
    <t>IE</t>
  </si>
  <si>
    <t>2 Ferroalloys production</t>
  </si>
  <si>
    <t>3 Aluminium production</t>
  </si>
  <si>
    <t>4. Lead production</t>
  </si>
  <si>
    <t>5. Zinc production</t>
  </si>
  <si>
    <t>6. Magnesium production</t>
  </si>
  <si>
    <t>D. Non-energy product use</t>
  </si>
  <si>
    <t>1. Lubricant</t>
  </si>
  <si>
    <t>2. Paraffin wax</t>
  </si>
  <si>
    <t>E. Production of halocarbons and sulphur hexafluoride</t>
  </si>
  <si>
    <t>H. Other</t>
  </si>
  <si>
    <t>1. Pulp &amp; paper</t>
  </si>
  <si>
    <t>A. Enteric fermentation</t>
  </si>
  <si>
    <t>B. Manure management</t>
  </si>
  <si>
    <t>C. Rice cultivation</t>
  </si>
  <si>
    <t>D. Agricultural soils</t>
  </si>
  <si>
    <t>F. Field burning of agricultural residues</t>
  </si>
  <si>
    <t>A. Forest Land</t>
  </si>
  <si>
    <t>B. Cropland</t>
  </si>
  <si>
    <t>C. Grassland</t>
  </si>
  <si>
    <t>D. Settlement</t>
  </si>
  <si>
    <t>F. Other land</t>
  </si>
  <si>
    <t>NA</t>
  </si>
  <si>
    <t>A. Solid waste disposal on land</t>
  </si>
  <si>
    <t>1. Managed waste disposal on land</t>
  </si>
  <si>
    <t>B. Waste-water handling</t>
  </si>
  <si>
    <t>1. Industrial wastewater</t>
  </si>
  <si>
    <t>2. Domestic and commercial wastewater</t>
  </si>
  <si>
    <t>International Bunkers</t>
  </si>
  <si>
    <t>Aviation</t>
  </si>
  <si>
    <t>Marine</t>
  </si>
  <si>
    <t>i. Energy Industries</t>
  </si>
  <si>
    <t>ii. Manufacturing Industries &amp;
Construction</t>
  </si>
  <si>
    <t>iii. Transport</t>
  </si>
  <si>
    <t>iv. Other sectors</t>
  </si>
  <si>
    <t>i. Solid fuels</t>
  </si>
  <si>
    <t>ii. Oil and Natural gas</t>
  </si>
  <si>
    <t>घ.    गैर ऊर्जा उत्पादन</t>
  </si>
  <si>
    <t>Memo Item  (not accounted in total Emissions)</t>
  </si>
  <si>
    <t>ड. हेलोकार्बन और सल्फर हेक्साफ्लोराइड का उत्पादन</t>
  </si>
  <si>
    <t>च. अन्य उत्पाद</t>
  </si>
  <si>
    <t xml:space="preserve">ग. धातु </t>
  </si>
  <si>
    <t>ख. रसायन</t>
  </si>
  <si>
    <t>क. खनिज</t>
  </si>
  <si>
    <t xml:space="preserve">       2.  तेल एव प्राकृतिक गैस </t>
  </si>
  <si>
    <t xml:space="preserve">      1. ऊर्जा उद्द्योग</t>
  </si>
  <si>
    <t xml:space="preserve">                       Statement 3.09 (a) : State- wise municipal solid waste generation in India                                       </t>
  </si>
  <si>
    <t xml:space="preserve">विवरण 3.09 ( क) : भारत में सृजित राज्‍यवार नगरपालिका ठोस अपशिष्‍ट            </t>
  </si>
  <si>
    <t>2019-20</t>
  </si>
  <si>
    <t>Daman &amp; Diu and Dadra &amp;  Nagar Haveli</t>
  </si>
  <si>
    <t>Statement 3.15 (a) :State-Wise status of Hazardous waste treatment,capacity and disposal facilities, 2018-19</t>
  </si>
  <si>
    <t>विवरण 3.15 (क): खतरनाक अपशिष्ट उपचार, क्षमता और निपटान सुविधाओं की राज्य-वार स्थिति, 2018-19</t>
  </si>
  <si>
    <t>छत्तीसगढ़</t>
  </si>
  <si>
    <t>त्रिपुरा</t>
  </si>
  <si>
    <t>तमिलनाडु</t>
  </si>
  <si>
    <t>उत्‍तराखंड</t>
  </si>
  <si>
    <t>Statement 3.15 (b) :State-Wise status of Hazardous waste treatment,capacity and disposal facilities, 2019-20</t>
  </si>
  <si>
    <t>विवरण 3.15 (ख): खतरनाक अपशिष्ट उपचार, क्षमता और निपटान सुविधाओं की राज्य-वार स्थिति, 2019-20</t>
  </si>
  <si>
    <t>Jammu and Kashmir</t>
  </si>
  <si>
    <t>Ladakh</t>
  </si>
  <si>
    <t>लद्दाख</t>
  </si>
  <si>
    <t>Source:  Central Pollution Control Board, Ministry of Environment, Forest &amp; Climate  Change (as received on 18.03.2021) / स्रोत:  केंद्रीय प्रदूषण नियंत्रण बोर्ड, पर्यावरण, वन और जलवायु परिवर्तन मंत्रालय (18.03.2021 को यथाप्राप्‍त)</t>
  </si>
  <si>
    <t>Andaman and Nicobar Islands</t>
  </si>
  <si>
    <t>MT: Metric Tonne</t>
  </si>
  <si>
    <t>दमन दीव और दादरा नगर हवेली</t>
  </si>
  <si>
    <t>2020-21</t>
  </si>
  <si>
    <t>Daman &amp; Diu and Dadra &amp; Nagar haveli</t>
  </si>
  <si>
    <t>जम्‍मू एवं कश्‍मीर</t>
  </si>
  <si>
    <t>3,00,236.12$</t>
  </si>
  <si>
    <t xml:space="preserve"> (गीगाग्राम में मान/values in Gigagrams )</t>
  </si>
  <si>
    <t>स्रोत: जलवायु परिवर्तन पर संयुक्‍त राष्‍ट्र रूपरेखा अभिसमय के लिए भारत की तृतीय द्विवार्षिक अपडेट रिपोर्ट - 2020
Source: India Third Biennial Update Report to the United Nations Framework Convention on Climate Change -2020.</t>
  </si>
  <si>
    <t xml:space="preserve">      2. विनिर्माण उद्द्योग एव        निर्माण </t>
  </si>
  <si>
    <t xml:space="preserve">   ख. ईधनो से पलायक             उत्सर्जन </t>
  </si>
  <si>
    <t xml:space="preserve">   क. ईंधन दहन की              गतिविधिया </t>
  </si>
  <si>
    <t xml:space="preserve">क्र. सं.
S. No.
</t>
  </si>
  <si>
    <t>( एमटी: मीट्रिक टन/MT: Metric tons )</t>
  </si>
  <si>
    <t xml:space="preserve">क्र. सं.
S.No.
</t>
  </si>
  <si>
    <t xml:space="preserve">  अंडमान एवं निकोबार   दीप समूह</t>
  </si>
  <si>
    <t xml:space="preserve">  दमन दीव और दादरा    नगरहवेली</t>
  </si>
  <si>
    <t xml:space="preserve">सृजित मात्रा (टीपीडी) Quantity Generated (TPD)
</t>
  </si>
  <si>
    <t xml:space="preserve">संग्रहीत (टीपीडी)
Collected (TPD)
</t>
  </si>
  <si>
    <t xml:space="preserve">शोधित (टीपीडी)
Treated (TPD)
</t>
  </si>
  <si>
    <t xml:space="preserve">भूमि भराव (टीपीडी)
Landfilled (TPD)
</t>
  </si>
  <si>
    <t xml:space="preserve">भराव क्षेत्र की संख्‍या
Nos. of landfill
</t>
  </si>
  <si>
    <t xml:space="preserve"> कुल</t>
  </si>
  <si>
    <t xml:space="preserve"> Total</t>
  </si>
  <si>
    <t xml:space="preserve">परिचालन उपचार क्षमता
Operational Treatment Capacity (MLD) </t>
  </si>
  <si>
    <t>( क) खतरनाक अपशिष्ट
(a) Hazardous Waste</t>
  </si>
  <si>
    <t>स्रोत: खतरनाक अपशिष्ट उत्पादन और इसके प्रबंधन पर राष्ट्रीय सूची, केन्‍द्रीय प्रदूषण नियंत्रण बोर्ड, पर्यावरण, वन और जलवायु परिवर्तन मंत्रालय
Source: National Inventory on Hazardous Waste Generation and its Management,  Central Pollution Control Board, Ministry of Environment, Forest &amp; Climate Change</t>
  </si>
  <si>
    <t>(ख) जैव-चिकित्सा अपशिष्ट 
(b) Bio-medical Waste</t>
  </si>
  <si>
    <t>डीजीएफ़एमएस</t>
  </si>
  <si>
    <t xml:space="preserve">स्रोत:  केन्‍द्रीय प्रदूषण नियंत्रण बोर्ड, पर्यावरण, वन और जलवायु परिवर्तन मंत्रालय
Source:  Central Pollution Control Board, Ministry of Environment, Forest &amp; Climate Change </t>
  </si>
  <si>
    <t xml:space="preserve">  (ग) प्लास्टिक अपशिष्ट 
(c) Plastic Waste 
</t>
  </si>
  <si>
    <t>स्रोत:  केन्‍द्रीय प्रदूषण नियंत्रण बोर्ड, पर्यावरण, वन और जलवायु परिवर्तन मंत्रालय
Source:  Central Pollution Control Board, Ministry of Environment, Forest &amp; Climate Change</t>
  </si>
  <si>
    <t>उपयोग करने योग्य
 Utilizable</t>
  </si>
  <si>
    <t xml:space="preserve">कुल संख्या 
स्वास्थ्य देखभाल सुविधाएं (एचसीएफ)
Total no. Health Care Facilities(HCFs)
</t>
  </si>
  <si>
    <t xml:space="preserve"> (मीट्रिक टन में/in Metric Tonne)</t>
  </si>
  <si>
    <t xml:space="preserve"> तेलंगाना</t>
  </si>
  <si>
    <t>आंध्र प्रदेश</t>
  </si>
  <si>
    <t>अरुणाचल प्रदेश</t>
  </si>
  <si>
    <t xml:space="preserve">असम </t>
  </si>
  <si>
    <t>बिहार</t>
  </si>
  <si>
    <t xml:space="preserve">दिल्ली </t>
  </si>
  <si>
    <t>गोवा</t>
  </si>
  <si>
    <t>गुजरात</t>
  </si>
  <si>
    <t>हिमाचल प्रदेश</t>
  </si>
  <si>
    <t xml:space="preserve">कर्नाटक </t>
  </si>
  <si>
    <t xml:space="preserve">केरल </t>
  </si>
  <si>
    <t xml:space="preserve">महाराष्ट्र </t>
  </si>
  <si>
    <t xml:space="preserve">मेघालय </t>
  </si>
  <si>
    <t xml:space="preserve">मिजोरम </t>
  </si>
  <si>
    <t>नागालैंड</t>
  </si>
  <si>
    <t>पंजाब</t>
  </si>
  <si>
    <t xml:space="preserve">राजस्थान </t>
  </si>
  <si>
    <t xml:space="preserve">सिक्किम </t>
  </si>
  <si>
    <t xml:space="preserve">तमिलनाडु </t>
  </si>
  <si>
    <t xml:space="preserve">पश्चिम बंगाल </t>
  </si>
  <si>
    <t>अंडमान एवं निकोबार दीप समूह</t>
  </si>
  <si>
    <t>चंडीगढ़</t>
  </si>
  <si>
    <t xml:space="preserve"> - </t>
  </si>
  <si>
    <t>2021-22</t>
  </si>
  <si>
    <t>Ladhak</t>
  </si>
  <si>
    <t>COVID-19
Biomedical Waste</t>
  </si>
  <si>
    <t>(वर्ष/Year  2020-21)</t>
  </si>
  <si>
    <t>क्र. सं.
S.No.</t>
  </si>
  <si>
    <t>राज्य/यूटी के भीतर वार्षिक रिटर्न के अनुसार उत्पन्न खतरनाक कचरे की मात्रा (एमटी) 
Quantity of Hazardous waste generated as per Annual Return within the state/UT (MT)</t>
  </si>
  <si>
    <t>Andhra
Pradesh</t>
  </si>
  <si>
    <t>Arunachal
 Pradesh</t>
  </si>
  <si>
    <t>Chattisgarh</t>
  </si>
  <si>
    <t>J.&amp; K.</t>
  </si>
  <si>
    <t>स्रोत: खतरनाक अपशिष्ट उत्पादन और इसके प्रबंधन पर राष्ट्रीय सूची, केन्‍द्रीय प्रदूषण नियंत्रण बोर्ड, पर्यावरण, वन और जलवायु परिवर्तन मंत्रालय</t>
  </si>
  <si>
    <t>Source: National Inventory on Hazardous Waste Generation and its Management,Central Pollution Control Board, Ministry of Environment, Forest &amp; Climate Change</t>
  </si>
  <si>
    <t>खतरनाक कचरे की अधिकृत मात्रा (एमटी)
Authorized Quantity of Hazardous waste (MT)</t>
  </si>
  <si>
    <t>A &amp; N Islands</t>
  </si>
  <si>
    <t>COVID-19   BMW</t>
  </si>
  <si>
    <t>80*</t>
  </si>
  <si>
    <t>कोविड-19 बीएमडब्ल्यू</t>
  </si>
  <si>
    <t>ok data check</t>
  </si>
  <si>
    <t>स्रोत: केंद्रीय प्रदूषण नियंत्रण बोर्ड (30.01.2024 को यथाप्राप्त), पर्यावरण, वन और जलवायु परिवर्तन मंत्रालय
Source :  Central Pollution Control Board (as recieved on 30.01.2024), Ministry of Environment, Forest &amp; Climate Change</t>
  </si>
  <si>
    <t>HFC-32 Difluoromethane (CH2F2)</t>
  </si>
  <si>
    <t>HFC-23 Trifluoromethane (CHF3)</t>
  </si>
  <si>
    <t>HFC-125 Pentafluoroethane (CHF2CF3)</t>
  </si>
  <si>
    <t>HFC-134a 1,1,1,2-tetrafluoroethane (CH2FCF3)</t>
  </si>
  <si>
    <t>HFC-227 ea 1,1,1,2,3,3,3-heptafluoropropane (CF3CHFCF3)</t>
  </si>
  <si>
    <t>HFC-152a 1,1-difluoroethane (CH3CHF2)</t>
  </si>
  <si>
    <t>HFC-245fa 1,1,1,3,3-pentafluoropropane (CHF2CH2CF3)</t>
  </si>
  <si>
    <t>HFC-236fa 1,1,1,3,3,3-hexafluoropropane (CF3CH2CF3)</t>
  </si>
  <si>
    <t>HFC-365MFC (CF3CH2CF2CH3)</t>
  </si>
  <si>
    <t>HFC 43 10mee (CF3CHFCHFCF2CF3)</t>
  </si>
  <si>
    <t xml:space="preserve">R‑404A </t>
  </si>
  <si>
    <t>R‑407C</t>
  </si>
  <si>
    <t xml:space="preserve">R-407F </t>
  </si>
  <si>
    <t>R‑410A</t>
  </si>
  <si>
    <t>R-426A</t>
  </si>
  <si>
    <t xml:space="preserve">R-438A </t>
  </si>
  <si>
    <t xml:space="preserve">R-454B </t>
  </si>
  <si>
    <t xml:space="preserve">R-454C </t>
  </si>
  <si>
    <t>R-454C</t>
  </si>
  <si>
    <t xml:space="preserve">R-455A </t>
  </si>
  <si>
    <t>R‑507A</t>
  </si>
  <si>
    <t>R‑508 B</t>
  </si>
  <si>
    <t xml:space="preserve">R-513A </t>
  </si>
  <si>
    <t xml:space="preserve">HFC-365mfc/HFC-227ea </t>
  </si>
  <si>
    <t xml:space="preserve">कंपोस्‍ट प्‍लांट की संख्‍या
Nos. of compost plant
</t>
  </si>
  <si>
    <t>लदाख</t>
  </si>
  <si>
    <t>COVID-19
बायोमेडिकल अपशिष्ट</t>
  </si>
  <si>
    <t>Kota</t>
  </si>
  <si>
    <t xml:space="preserve">  कोटा</t>
  </si>
  <si>
    <t>Gaziabad</t>
  </si>
  <si>
    <t xml:space="preserve"> -</t>
  </si>
  <si>
    <t>Aurangabad</t>
  </si>
  <si>
    <t>Jodhpur</t>
  </si>
  <si>
    <t>(वर्ष /Year 2021-22)</t>
  </si>
  <si>
    <t xml:space="preserve">विवरण 3.01 :  भारत से स्रोत के अनुसार ग्रीनहाउस गैस का उत्‍सर्जन एवं सिंक द्वारा निष्कासन </t>
  </si>
  <si>
    <t xml:space="preserve">Statement 3.01:  Greenhouse gas emission by source and  removal by sinks from India </t>
  </si>
  <si>
    <r>
      <t xml:space="preserve"> CO</t>
    </r>
    <r>
      <rPr>
        <b/>
        <vertAlign val="subscript"/>
        <sz val="11"/>
        <color theme="1"/>
        <rFont val="Book Antiqua"/>
        <family val="1"/>
      </rPr>
      <t xml:space="preserve">2 </t>
    </r>
    <r>
      <rPr>
        <b/>
        <sz val="11"/>
        <color theme="1"/>
        <rFont val="Book Antiqua"/>
        <family val="1"/>
      </rPr>
      <t>emission
 उत्‍सर्जन</t>
    </r>
  </si>
  <si>
    <r>
      <t>CO</t>
    </r>
    <r>
      <rPr>
        <b/>
        <vertAlign val="subscript"/>
        <sz val="11"/>
        <color theme="1"/>
        <rFont val="Book Antiqua"/>
        <family val="1"/>
      </rPr>
      <t xml:space="preserve">2 </t>
    </r>
    <r>
      <rPr>
        <b/>
        <sz val="11"/>
        <color theme="1"/>
        <rFont val="Book Antiqua"/>
        <family val="1"/>
      </rPr>
      <t>removal
निष्कासन</t>
    </r>
  </si>
  <si>
    <r>
      <t>CH</t>
    </r>
    <r>
      <rPr>
        <b/>
        <vertAlign val="subscript"/>
        <sz val="11"/>
        <color theme="1"/>
        <rFont val="Book Antiqua"/>
        <family val="1"/>
      </rPr>
      <t>4</t>
    </r>
  </si>
  <si>
    <r>
      <t xml:space="preserve"> N</t>
    </r>
    <r>
      <rPr>
        <b/>
        <vertAlign val="subscript"/>
        <sz val="11"/>
        <color theme="1"/>
        <rFont val="Book Antiqua"/>
        <family val="1"/>
      </rPr>
      <t>2</t>
    </r>
    <r>
      <rPr>
        <b/>
        <sz val="11"/>
        <color theme="1"/>
        <rFont val="Book Antiqua"/>
        <family val="1"/>
      </rPr>
      <t>O</t>
    </r>
  </si>
  <si>
    <r>
      <t xml:space="preserve"> CF</t>
    </r>
    <r>
      <rPr>
        <b/>
        <vertAlign val="subscript"/>
        <sz val="11"/>
        <color theme="1"/>
        <rFont val="Book Antiqua"/>
        <family val="1"/>
      </rPr>
      <t xml:space="preserve">4 </t>
    </r>
  </si>
  <si>
    <r>
      <t>C</t>
    </r>
    <r>
      <rPr>
        <b/>
        <vertAlign val="subscript"/>
        <sz val="11"/>
        <color theme="1"/>
        <rFont val="Book Antiqua"/>
        <family val="1"/>
      </rPr>
      <t>2</t>
    </r>
    <r>
      <rPr>
        <b/>
        <sz val="11"/>
        <color theme="1"/>
        <rFont val="Book Antiqua"/>
        <family val="1"/>
      </rPr>
      <t>F</t>
    </r>
    <r>
      <rPr>
        <b/>
        <vertAlign val="subscript"/>
        <sz val="11"/>
        <color theme="1"/>
        <rFont val="Book Antiqua"/>
        <family val="1"/>
      </rPr>
      <t xml:space="preserve">6 </t>
    </r>
  </si>
  <si>
    <r>
      <t>SF</t>
    </r>
    <r>
      <rPr>
        <b/>
        <vertAlign val="subscript"/>
        <sz val="11"/>
        <color theme="1"/>
        <rFont val="Book Antiqua"/>
        <family val="1"/>
      </rPr>
      <t xml:space="preserve">6 </t>
    </r>
  </si>
  <si>
    <r>
      <t>CO</t>
    </r>
    <r>
      <rPr>
        <b/>
        <vertAlign val="subscript"/>
        <sz val="11"/>
        <color theme="1"/>
        <rFont val="Book Antiqua"/>
        <family val="1"/>
      </rPr>
      <t>2</t>
    </r>
    <r>
      <rPr>
        <b/>
        <sz val="11"/>
        <color theme="1"/>
        <rFont val="Book Antiqua"/>
        <family val="1"/>
      </rPr>
      <t xml:space="preserve">  equivalent
 समकक्ष</t>
    </r>
  </si>
  <si>
    <r>
      <rPr>
        <b/>
        <sz val="11"/>
        <rFont val="Book Antiqua"/>
        <family val="1"/>
      </rPr>
      <t>1.</t>
    </r>
    <r>
      <rPr>
        <sz val="11"/>
        <rFont val="Book Antiqua"/>
        <family val="1"/>
      </rPr>
      <t xml:space="preserve"> ENERGY (Gg)</t>
    </r>
  </si>
  <si>
    <r>
      <rPr>
        <b/>
        <sz val="11"/>
        <rFont val="Book Antiqua"/>
        <family val="1"/>
      </rPr>
      <t>2</t>
    </r>
    <r>
      <rPr>
        <sz val="11"/>
        <rFont val="Book Antiqua"/>
        <family val="1"/>
      </rPr>
      <t xml:space="preserve">. INDUSTRIAL PROCESSES AND PRODUCT USE </t>
    </r>
  </si>
  <si>
    <r>
      <rPr>
        <b/>
        <sz val="11"/>
        <rFont val="Book Antiqua"/>
        <family val="1"/>
      </rPr>
      <t>3.</t>
    </r>
    <r>
      <rPr>
        <sz val="11"/>
        <rFont val="Book Antiqua"/>
        <family val="1"/>
      </rPr>
      <t xml:space="preserve"> AGRICULTURE</t>
    </r>
  </si>
  <si>
    <r>
      <rPr>
        <i/>
        <vertAlign val="superscript"/>
        <sz val="11"/>
        <rFont val="Book Antiqua"/>
        <family val="1"/>
      </rPr>
      <t>Direct N</t>
    </r>
    <r>
      <rPr>
        <i/>
        <sz val="11"/>
        <rFont val="Book Antiqua"/>
        <family val="1"/>
      </rPr>
      <t>2</t>
    </r>
    <r>
      <rPr>
        <i/>
        <vertAlign val="superscript"/>
        <sz val="11"/>
        <rFont val="Book Antiqua"/>
        <family val="1"/>
      </rPr>
      <t>O Emissions</t>
    </r>
  </si>
  <si>
    <r>
      <rPr>
        <i/>
        <vertAlign val="superscript"/>
        <sz val="11"/>
        <rFont val="Book Antiqua"/>
        <family val="1"/>
      </rPr>
      <t>Indirect N</t>
    </r>
    <r>
      <rPr>
        <i/>
        <sz val="11"/>
        <rFont val="Book Antiqua"/>
        <family val="1"/>
      </rPr>
      <t>2</t>
    </r>
    <r>
      <rPr>
        <i/>
        <vertAlign val="superscript"/>
        <sz val="11"/>
        <rFont val="Book Antiqua"/>
        <family val="1"/>
      </rPr>
      <t>O Emissions</t>
    </r>
  </si>
  <si>
    <r>
      <rPr>
        <b/>
        <sz val="11"/>
        <rFont val="Book Antiqua"/>
        <family val="1"/>
      </rPr>
      <t>4.</t>
    </r>
    <r>
      <rPr>
        <sz val="11"/>
        <rFont val="Book Antiqua"/>
        <family val="1"/>
      </rPr>
      <t xml:space="preserve"> LULUCF</t>
    </r>
  </si>
  <si>
    <r>
      <rPr>
        <b/>
        <sz val="11"/>
        <rFont val="Book Antiqua"/>
        <family val="1"/>
      </rPr>
      <t>5.</t>
    </r>
    <r>
      <rPr>
        <sz val="11"/>
        <rFont val="Book Antiqua"/>
        <family val="1"/>
      </rPr>
      <t xml:space="preserve"> WASTE</t>
    </r>
  </si>
  <si>
    <r>
      <rPr>
        <b/>
        <vertAlign val="superscript"/>
        <sz val="11"/>
        <rFont val="Book Antiqua"/>
        <family val="1"/>
      </rPr>
      <t>CO</t>
    </r>
    <r>
      <rPr>
        <b/>
        <sz val="11"/>
        <rFont val="Book Antiqua"/>
        <family val="1"/>
      </rPr>
      <t xml:space="preserve">2  </t>
    </r>
    <r>
      <rPr>
        <b/>
        <vertAlign val="superscript"/>
        <sz val="11"/>
        <rFont val="Book Antiqua"/>
        <family val="1"/>
      </rPr>
      <t>from Biomass</t>
    </r>
  </si>
  <si>
    <t>2020-2021</t>
  </si>
  <si>
    <t>2021-2022</t>
  </si>
  <si>
    <t>2022-2023</t>
  </si>
  <si>
    <t>Not provided</t>
  </si>
  <si>
    <t>(वर्ष /Year 2020-21)</t>
  </si>
  <si>
    <t>1,60,038.9</t>
  </si>
  <si>
    <t>1,52,749.4</t>
  </si>
  <si>
    <t xml:space="preserve">स्रोत: केन्‍द्रीय प्रदूषण नियंत्रण बोर्ड, पर्यावरण, वन और जलवायु परिवर्तन मंत्रालय 
Source: Central Pollution Control Board, Ministry of Environment, Forest &amp; Climate Change  </t>
  </si>
  <si>
    <t>अपशिष्‍ट सृजन (टीपीडी)
Waste Generation (TPD)</t>
  </si>
  <si>
    <r>
      <t xml:space="preserve"> 
CO</t>
    </r>
    <r>
      <rPr>
        <b/>
        <vertAlign val="subscript"/>
        <sz val="11"/>
        <color theme="1"/>
        <rFont val="Book Antiqua"/>
        <family val="1"/>
      </rPr>
      <t xml:space="preserve">2                     </t>
    </r>
    <r>
      <rPr>
        <b/>
        <sz val="11"/>
        <color theme="1"/>
        <rFont val="Book Antiqua"/>
        <family val="1"/>
      </rPr>
      <t xml:space="preserve">
उत्सर्जन/emission
</t>
    </r>
  </si>
  <si>
    <r>
      <t xml:space="preserve">
CO</t>
    </r>
    <r>
      <rPr>
        <b/>
        <vertAlign val="subscript"/>
        <sz val="11"/>
        <color theme="1"/>
        <rFont val="Book Antiqua"/>
        <family val="1"/>
      </rPr>
      <t xml:space="preserve">2 </t>
    </r>
    <r>
      <rPr>
        <b/>
        <sz val="11"/>
        <color theme="1"/>
        <rFont val="Book Antiqua"/>
        <family val="1"/>
      </rPr>
      <t xml:space="preserve">निष्कासन/removal
</t>
    </r>
  </si>
  <si>
    <r>
      <t xml:space="preserve">
CO</t>
    </r>
    <r>
      <rPr>
        <b/>
        <vertAlign val="subscript"/>
        <sz val="11"/>
        <color theme="1"/>
        <rFont val="Book Antiqua"/>
        <family val="1"/>
      </rPr>
      <t>2</t>
    </r>
    <r>
      <rPr>
        <b/>
        <sz val="11"/>
        <color theme="1"/>
        <rFont val="Book Antiqua"/>
        <family val="1"/>
      </rPr>
      <t xml:space="preserve">           समकक्ष/ equivalent
 </t>
    </r>
  </si>
  <si>
    <t>Total without LULUCF (Gg)</t>
  </si>
  <si>
    <t>Total with LULUCF (Gg)</t>
  </si>
  <si>
    <t xml:space="preserve">2.  औद्योगिक प्रकियाए तथा      उत्पाद प्रयोग </t>
  </si>
  <si>
    <t>3.  कृषि</t>
  </si>
  <si>
    <t>4.  एलयूएलयूसीएफ</t>
  </si>
  <si>
    <t>5.  अपशिष्ट</t>
  </si>
  <si>
    <t>(वर्ष/year 2016)</t>
  </si>
  <si>
    <t>1180.8732**</t>
  </si>
  <si>
    <t>1384.3952**</t>
  </si>
  <si>
    <t>1551.659**</t>
  </si>
  <si>
    <t>1778.423**</t>
  </si>
  <si>
    <t>2104.093**</t>
  </si>
  <si>
    <t>1553.385**</t>
  </si>
  <si>
    <t>1541.012**</t>
  </si>
  <si>
    <t>राज्य/केंद्र शासित प्रदेश</t>
  </si>
  <si>
    <t>State/UTs</t>
  </si>
  <si>
    <t xml:space="preserve">राज्य/केंद्र शासित प्रदेश </t>
  </si>
  <si>
    <t xml:space="preserve"> State/UTs </t>
  </si>
  <si>
    <t xml:space="preserve">State /UTs </t>
  </si>
  <si>
    <t xml:space="preserve">स्रोत: केंद्रीय प्रदूषण नियंत्रण बोर्ड, पर्यावरण, वन और जलवायु परिवर्तन मंत्रालय
Source: Central Pollution Control Board, Ministry of Environment, Forest &amp; Climate Change  </t>
  </si>
  <si>
    <t>State / UTs</t>
  </si>
  <si>
    <t>स्रोत:  केन्‍द्रीय प्रदूषण नियंत्रण बोर्ड, पर्यावरण, वन और जलवायु परिवर्तन मंत्रालय 
Source: Central Pollution Control Board, Ministry of Environment, Forest &amp; Climate Change</t>
  </si>
  <si>
    <t xml:space="preserve">State/UTs </t>
  </si>
  <si>
    <t xml:space="preserve"> State/UT s </t>
  </si>
  <si>
    <t>Note: 1. Blank Cell Indicates: Not Applicable/Information not submitted/Nil</t>
  </si>
  <si>
    <t>2. LULUCF: Land Use, Land Use Change &amp; Forestry</t>
  </si>
  <si>
    <t>ओडीएस</t>
  </si>
  <si>
    <r>
      <t xml:space="preserve"> सीएफसी -11 ट्राइक्लोरोफ्लोरोमिथेन (CFCl</t>
    </r>
    <r>
      <rPr>
        <vertAlign val="subscript"/>
        <sz val="11"/>
        <rFont val="Book Antiqua"/>
        <family val="1"/>
      </rPr>
      <t>3</t>
    </r>
    <r>
      <rPr>
        <sz val="11"/>
        <rFont val="Book Antiqua"/>
        <family val="1"/>
      </rPr>
      <t>)</t>
    </r>
  </si>
  <si>
    <r>
      <t>CFC-11 Trichlorofluoromethane (CFCl</t>
    </r>
    <r>
      <rPr>
        <vertAlign val="subscript"/>
        <sz val="11"/>
        <rFont val="Book Antiqua"/>
        <family val="1"/>
      </rPr>
      <t>3</t>
    </r>
    <r>
      <rPr>
        <sz val="11"/>
        <rFont val="Book Antiqua"/>
        <family val="1"/>
      </rPr>
      <t>)</t>
    </r>
  </si>
  <si>
    <r>
      <t xml:space="preserve"> सीएफसी - 12 डाइक्लोरोट्रफ्लोरोएथेन (CF</t>
    </r>
    <r>
      <rPr>
        <vertAlign val="subscript"/>
        <sz val="11"/>
        <rFont val="Book Antiqua"/>
        <family val="1"/>
      </rPr>
      <t>2</t>
    </r>
    <r>
      <rPr>
        <sz val="11"/>
        <rFont val="Book Antiqua"/>
        <family val="1"/>
      </rPr>
      <t>Cl</t>
    </r>
    <r>
      <rPr>
        <vertAlign val="subscript"/>
        <sz val="11"/>
        <rFont val="Book Antiqua"/>
        <family val="1"/>
      </rPr>
      <t>2</t>
    </r>
    <r>
      <rPr>
        <sz val="11"/>
        <rFont val="Book Antiqua"/>
        <family val="1"/>
      </rPr>
      <t>)</t>
    </r>
  </si>
  <si>
    <r>
      <t>CFC – 12 Dichlorodifluoromethane (CF</t>
    </r>
    <r>
      <rPr>
        <vertAlign val="subscript"/>
        <sz val="11"/>
        <rFont val="Book Antiqua"/>
        <family val="1"/>
      </rPr>
      <t>2</t>
    </r>
    <r>
      <rPr>
        <sz val="11"/>
        <rFont val="Book Antiqua"/>
        <family val="1"/>
      </rPr>
      <t>Cl</t>
    </r>
    <r>
      <rPr>
        <vertAlign val="subscript"/>
        <sz val="11"/>
        <rFont val="Book Antiqua"/>
        <family val="1"/>
      </rPr>
      <t>2</t>
    </r>
    <r>
      <rPr>
        <sz val="11"/>
        <rFont val="Book Antiqua"/>
        <family val="1"/>
      </rPr>
      <t>)</t>
    </r>
  </si>
  <si>
    <r>
      <t xml:space="preserve"> सीएफसी - 113 ट्राइक्लोरोट्रफ्लोरोएथेन (C</t>
    </r>
    <r>
      <rPr>
        <vertAlign val="subscript"/>
        <sz val="11"/>
        <rFont val="Book Antiqua"/>
        <family val="1"/>
      </rPr>
      <t>2</t>
    </r>
    <r>
      <rPr>
        <sz val="11"/>
        <rFont val="Book Antiqua"/>
        <family val="1"/>
      </rPr>
      <t>F</t>
    </r>
    <r>
      <rPr>
        <vertAlign val="subscript"/>
        <sz val="11"/>
        <rFont val="Book Antiqua"/>
        <family val="1"/>
      </rPr>
      <t>3</t>
    </r>
    <r>
      <rPr>
        <sz val="11"/>
        <rFont val="Book Antiqua"/>
        <family val="1"/>
      </rPr>
      <t>Cl</t>
    </r>
    <r>
      <rPr>
        <vertAlign val="subscript"/>
        <sz val="11"/>
        <rFont val="Book Antiqua"/>
        <family val="1"/>
      </rPr>
      <t>3</t>
    </r>
    <r>
      <rPr>
        <sz val="11"/>
        <rFont val="Book Antiqua"/>
        <family val="1"/>
      </rPr>
      <t>)</t>
    </r>
  </si>
  <si>
    <r>
      <t>CFC – 113 Trichlorotrifluoroethane (C</t>
    </r>
    <r>
      <rPr>
        <vertAlign val="subscript"/>
        <sz val="11"/>
        <rFont val="Book Antiqua"/>
        <family val="1"/>
      </rPr>
      <t>2</t>
    </r>
    <r>
      <rPr>
        <sz val="11"/>
        <rFont val="Book Antiqua"/>
        <family val="1"/>
      </rPr>
      <t>F</t>
    </r>
    <r>
      <rPr>
        <vertAlign val="subscript"/>
        <sz val="11"/>
        <rFont val="Book Antiqua"/>
        <family val="1"/>
      </rPr>
      <t>3</t>
    </r>
    <r>
      <rPr>
        <sz val="11"/>
        <rFont val="Book Antiqua"/>
        <family val="1"/>
      </rPr>
      <t>Cl</t>
    </r>
    <r>
      <rPr>
        <vertAlign val="subscript"/>
        <sz val="11"/>
        <rFont val="Book Antiqua"/>
        <family val="1"/>
      </rPr>
      <t>3</t>
    </r>
    <r>
      <rPr>
        <sz val="11"/>
        <rFont val="Book Antiqua"/>
        <family val="1"/>
      </rPr>
      <t>)</t>
    </r>
  </si>
  <si>
    <r>
      <t xml:space="preserve"> हैलोन –1211 ब्रोमोक्लोरोडिफ्लोरोमिथेन (CF</t>
    </r>
    <r>
      <rPr>
        <vertAlign val="subscript"/>
        <sz val="11"/>
        <rFont val="Book Antiqua"/>
        <family val="1"/>
      </rPr>
      <t>2</t>
    </r>
    <r>
      <rPr>
        <sz val="11"/>
        <rFont val="Book Antiqua"/>
        <family val="1"/>
      </rPr>
      <t>BrCl)</t>
    </r>
  </si>
  <si>
    <r>
      <t>Halon –1211 Bromochlorodifluoromethane (CF</t>
    </r>
    <r>
      <rPr>
        <vertAlign val="subscript"/>
        <sz val="11"/>
        <rFont val="Book Antiqua"/>
        <family val="1"/>
      </rPr>
      <t>2</t>
    </r>
    <r>
      <rPr>
        <sz val="11"/>
        <rFont val="Book Antiqua"/>
        <family val="1"/>
      </rPr>
      <t>BrCl)</t>
    </r>
  </si>
  <si>
    <r>
      <t>Halon –1301 Bromotrifluoromethane (CF</t>
    </r>
    <r>
      <rPr>
        <vertAlign val="subscript"/>
        <sz val="11"/>
        <rFont val="Book Antiqua"/>
        <family val="1"/>
      </rPr>
      <t>3</t>
    </r>
    <r>
      <rPr>
        <sz val="11"/>
        <rFont val="Book Antiqua"/>
        <family val="1"/>
      </rPr>
      <t>Br)</t>
    </r>
  </si>
  <si>
    <r>
      <t xml:space="preserve"> हैलोन –2402 डिब्रोमोटेट्राफ्लोरोइथेन (C</t>
    </r>
    <r>
      <rPr>
        <vertAlign val="subscript"/>
        <sz val="11"/>
        <rFont val="Book Antiqua"/>
        <family val="1"/>
      </rPr>
      <t>2</t>
    </r>
    <r>
      <rPr>
        <sz val="11"/>
        <rFont val="Book Antiqua"/>
        <family val="1"/>
      </rPr>
      <t>F</t>
    </r>
    <r>
      <rPr>
        <vertAlign val="subscript"/>
        <sz val="11"/>
        <rFont val="Book Antiqua"/>
        <family val="1"/>
      </rPr>
      <t>4</t>
    </r>
    <r>
      <rPr>
        <sz val="11"/>
        <rFont val="Book Antiqua"/>
        <family val="1"/>
      </rPr>
      <t>Br</t>
    </r>
    <r>
      <rPr>
        <vertAlign val="subscript"/>
        <sz val="11"/>
        <rFont val="Book Antiqua"/>
        <family val="1"/>
      </rPr>
      <t>2</t>
    </r>
    <r>
      <rPr>
        <sz val="11"/>
        <rFont val="Book Antiqua"/>
        <family val="1"/>
      </rPr>
      <t>)</t>
    </r>
  </si>
  <si>
    <r>
      <t>Halon –2402 Dibromotetrafluoroethanes (C</t>
    </r>
    <r>
      <rPr>
        <vertAlign val="subscript"/>
        <sz val="11"/>
        <rFont val="Book Antiqua"/>
        <family val="1"/>
      </rPr>
      <t>2</t>
    </r>
    <r>
      <rPr>
        <sz val="11"/>
        <rFont val="Book Antiqua"/>
        <family val="1"/>
      </rPr>
      <t>F</t>
    </r>
    <r>
      <rPr>
        <vertAlign val="subscript"/>
        <sz val="11"/>
        <rFont val="Book Antiqua"/>
        <family val="1"/>
      </rPr>
      <t>4</t>
    </r>
    <r>
      <rPr>
        <sz val="11"/>
        <rFont val="Book Antiqua"/>
        <family val="1"/>
      </rPr>
      <t>Br</t>
    </r>
    <r>
      <rPr>
        <vertAlign val="subscript"/>
        <sz val="11"/>
        <rFont val="Book Antiqua"/>
        <family val="1"/>
      </rPr>
      <t>2</t>
    </r>
    <r>
      <rPr>
        <sz val="11"/>
        <rFont val="Book Antiqua"/>
        <family val="1"/>
      </rPr>
      <t>)</t>
    </r>
  </si>
  <si>
    <r>
      <t>CTC Carbon tetrachloride (CCl</t>
    </r>
    <r>
      <rPr>
        <vertAlign val="subscript"/>
        <sz val="11"/>
        <rFont val="Book Antiqua"/>
        <family val="1"/>
      </rPr>
      <t>4</t>
    </r>
    <r>
      <rPr>
        <sz val="11"/>
        <rFont val="Book Antiqua"/>
        <family val="1"/>
      </rPr>
      <t>)</t>
    </r>
  </si>
  <si>
    <r>
      <t xml:space="preserve"> MCh मेथिल क्लोरोफॉर्म (C</t>
    </r>
    <r>
      <rPr>
        <vertAlign val="subscript"/>
        <sz val="11"/>
        <rFont val="Book Antiqua"/>
        <family val="1"/>
      </rPr>
      <t>2</t>
    </r>
    <r>
      <rPr>
        <sz val="11"/>
        <rFont val="Book Antiqua"/>
        <family val="1"/>
      </rPr>
      <t>H</t>
    </r>
    <r>
      <rPr>
        <vertAlign val="subscript"/>
        <sz val="11"/>
        <rFont val="Book Antiqua"/>
        <family val="1"/>
      </rPr>
      <t>3</t>
    </r>
    <r>
      <rPr>
        <sz val="11"/>
        <rFont val="Book Antiqua"/>
        <family val="1"/>
      </rPr>
      <t>Cl</t>
    </r>
    <r>
      <rPr>
        <vertAlign val="subscript"/>
        <sz val="11"/>
        <rFont val="Book Antiqua"/>
        <family val="1"/>
      </rPr>
      <t>3</t>
    </r>
    <r>
      <rPr>
        <sz val="11"/>
        <rFont val="Book Antiqua"/>
        <family val="1"/>
      </rPr>
      <t>)</t>
    </r>
  </si>
  <si>
    <r>
      <t>MCh Methyl chlorofrom (C</t>
    </r>
    <r>
      <rPr>
        <vertAlign val="subscript"/>
        <sz val="11"/>
        <rFont val="Book Antiqua"/>
        <family val="1"/>
      </rPr>
      <t>2</t>
    </r>
    <r>
      <rPr>
        <sz val="11"/>
        <rFont val="Book Antiqua"/>
        <family val="1"/>
      </rPr>
      <t>H</t>
    </r>
    <r>
      <rPr>
        <vertAlign val="subscript"/>
        <sz val="11"/>
        <rFont val="Book Antiqua"/>
        <family val="1"/>
      </rPr>
      <t>3</t>
    </r>
    <r>
      <rPr>
        <sz val="11"/>
        <rFont val="Book Antiqua"/>
        <family val="1"/>
      </rPr>
      <t>Cl</t>
    </r>
    <r>
      <rPr>
        <vertAlign val="subscript"/>
        <sz val="11"/>
        <rFont val="Book Antiqua"/>
        <family val="1"/>
      </rPr>
      <t>3</t>
    </r>
    <r>
      <rPr>
        <sz val="11"/>
        <rFont val="Book Antiqua"/>
        <family val="1"/>
      </rPr>
      <t>)</t>
    </r>
  </si>
  <si>
    <r>
      <t>HCFC – 22 Chlorodifluoromethane (CHF</t>
    </r>
    <r>
      <rPr>
        <vertAlign val="subscript"/>
        <sz val="11"/>
        <rFont val="Book Antiqua"/>
        <family val="1"/>
      </rPr>
      <t>2</t>
    </r>
    <r>
      <rPr>
        <sz val="11"/>
        <rFont val="Book Antiqua"/>
        <family val="1"/>
      </rPr>
      <t>Cl)</t>
    </r>
  </si>
  <si>
    <r>
      <t>HCFC-123 Dichlorotrifluoroethanes (CHCl</t>
    </r>
    <r>
      <rPr>
        <vertAlign val="subscript"/>
        <sz val="11"/>
        <rFont val="Book Antiqua"/>
        <family val="1"/>
      </rPr>
      <t>2</t>
    </r>
    <r>
      <rPr>
        <sz val="11"/>
        <rFont val="Book Antiqua"/>
        <family val="1"/>
      </rPr>
      <t>CF</t>
    </r>
    <r>
      <rPr>
        <vertAlign val="subscript"/>
        <sz val="11"/>
        <rFont val="Book Antiqua"/>
        <family val="1"/>
      </rPr>
      <t>3</t>
    </r>
    <r>
      <rPr>
        <sz val="11"/>
        <rFont val="Book Antiqua"/>
        <family val="1"/>
      </rPr>
      <t>)</t>
    </r>
  </si>
  <si>
    <r>
      <t>HCFC-124  Chlorotetrafluoroethane(CHFClCF</t>
    </r>
    <r>
      <rPr>
        <vertAlign val="subscript"/>
        <sz val="11"/>
        <rFont val="Book Antiqua"/>
        <family val="1"/>
      </rPr>
      <t>3</t>
    </r>
    <r>
      <rPr>
        <sz val="11"/>
        <rFont val="Book Antiqua"/>
        <family val="1"/>
      </rPr>
      <t>)</t>
    </r>
  </si>
  <si>
    <r>
      <t>HCFC-141b Dichlorofluoroethanes (CH</t>
    </r>
    <r>
      <rPr>
        <vertAlign val="subscript"/>
        <sz val="11"/>
        <rFont val="Book Antiqua"/>
        <family val="1"/>
      </rPr>
      <t>3</t>
    </r>
    <r>
      <rPr>
        <sz val="11"/>
        <rFont val="Book Antiqua"/>
        <family val="1"/>
      </rPr>
      <t>CFCl</t>
    </r>
    <r>
      <rPr>
        <vertAlign val="subscript"/>
        <sz val="11"/>
        <rFont val="Book Antiqua"/>
        <family val="1"/>
      </rPr>
      <t>2</t>
    </r>
    <r>
      <rPr>
        <sz val="11"/>
        <rFont val="Book Antiqua"/>
        <family val="1"/>
      </rPr>
      <t>)</t>
    </r>
  </si>
  <si>
    <r>
      <t xml:space="preserve"> एचसीएफसी – 142बी क्लोरोडीफ्लोरोइथेन (CH</t>
    </r>
    <r>
      <rPr>
        <vertAlign val="subscript"/>
        <sz val="11"/>
        <rFont val="Book Antiqua"/>
        <family val="1"/>
      </rPr>
      <t>3</t>
    </r>
    <r>
      <rPr>
        <sz val="11"/>
        <rFont val="Book Antiqua"/>
        <family val="1"/>
      </rPr>
      <t>CF</t>
    </r>
    <r>
      <rPr>
        <vertAlign val="subscript"/>
        <sz val="11"/>
        <rFont val="Book Antiqua"/>
        <family val="1"/>
      </rPr>
      <t>2</t>
    </r>
    <r>
      <rPr>
        <sz val="11"/>
        <rFont val="Book Antiqua"/>
        <family val="1"/>
      </rPr>
      <t>Cl)</t>
    </r>
  </si>
  <si>
    <r>
      <t>HCFC-142b Chlorodifluoroethanes (CH</t>
    </r>
    <r>
      <rPr>
        <vertAlign val="subscript"/>
        <sz val="11"/>
        <rFont val="Book Antiqua"/>
        <family val="1"/>
      </rPr>
      <t>3</t>
    </r>
    <r>
      <rPr>
        <sz val="11"/>
        <rFont val="Book Antiqua"/>
        <family val="1"/>
      </rPr>
      <t>CF</t>
    </r>
    <r>
      <rPr>
        <vertAlign val="subscript"/>
        <sz val="11"/>
        <rFont val="Book Antiqua"/>
        <family val="1"/>
      </rPr>
      <t>2</t>
    </r>
    <r>
      <rPr>
        <sz val="11"/>
        <rFont val="Book Antiqua"/>
        <family val="1"/>
      </rPr>
      <t>Cl)</t>
    </r>
  </si>
  <si>
    <r>
      <t>392.0</t>
    </r>
    <r>
      <rPr>
        <i/>
        <vertAlign val="superscript"/>
        <sz val="11"/>
        <rFont val="Book Antiqua"/>
        <family val="1"/>
      </rPr>
      <t>**</t>
    </r>
  </si>
  <si>
    <r>
      <t xml:space="preserve">316.2 </t>
    </r>
    <r>
      <rPr>
        <i/>
        <vertAlign val="superscript"/>
        <sz val="11"/>
        <rFont val="Book Antiqua"/>
        <family val="1"/>
      </rPr>
      <t>**</t>
    </r>
  </si>
  <si>
    <r>
      <t>357.367</t>
    </r>
    <r>
      <rPr>
        <i/>
        <vertAlign val="superscript"/>
        <sz val="11"/>
        <rFont val="Book Antiqua"/>
        <family val="1"/>
      </rPr>
      <t>**</t>
    </r>
  </si>
  <si>
    <r>
      <t>518.423</t>
    </r>
    <r>
      <rPr>
        <i/>
        <vertAlign val="superscript"/>
        <sz val="11"/>
        <rFont val="Book Antiqua"/>
        <family val="1"/>
      </rPr>
      <t>**</t>
    </r>
  </si>
  <si>
    <r>
      <t>822.721</t>
    </r>
    <r>
      <rPr>
        <i/>
        <vertAlign val="superscript"/>
        <sz val="11"/>
        <rFont val="Book Antiqua"/>
        <family val="1"/>
      </rPr>
      <t>**</t>
    </r>
  </si>
  <si>
    <r>
      <t>832.238</t>
    </r>
    <r>
      <rPr>
        <i/>
        <vertAlign val="superscript"/>
        <sz val="11"/>
        <rFont val="Book Antiqua"/>
        <family val="1"/>
      </rPr>
      <t>**</t>
    </r>
  </si>
  <si>
    <r>
      <t>703.9</t>
    </r>
    <r>
      <rPr>
        <i/>
        <vertAlign val="superscript"/>
        <sz val="11"/>
        <rFont val="Book Antiqua"/>
        <family val="1"/>
      </rPr>
      <t>**</t>
    </r>
  </si>
  <si>
    <r>
      <t>864.6</t>
    </r>
    <r>
      <rPr>
        <i/>
        <vertAlign val="superscript"/>
        <sz val="11"/>
        <rFont val="Book Antiqua"/>
        <family val="1"/>
      </rPr>
      <t>**</t>
    </r>
  </si>
  <si>
    <r>
      <t>1054.1</t>
    </r>
    <r>
      <rPr>
        <i/>
        <vertAlign val="superscript"/>
        <sz val="11"/>
        <rFont val="Book Antiqua"/>
        <family val="1"/>
      </rPr>
      <t>**</t>
    </r>
  </si>
  <si>
    <r>
      <t>1175.8</t>
    </r>
    <r>
      <rPr>
        <i/>
        <vertAlign val="superscript"/>
        <sz val="11"/>
        <rFont val="Book Antiqua"/>
        <family val="1"/>
      </rPr>
      <t>**</t>
    </r>
  </si>
  <si>
    <r>
      <t>968.5</t>
    </r>
    <r>
      <rPr>
        <i/>
        <vertAlign val="superscript"/>
        <sz val="11"/>
        <rFont val="Book Antiqua"/>
        <family val="1"/>
      </rPr>
      <t>**</t>
    </r>
  </si>
  <si>
    <r>
      <t xml:space="preserve">329.5 </t>
    </r>
    <r>
      <rPr>
        <i/>
        <vertAlign val="superscript"/>
        <sz val="11"/>
        <rFont val="Book Antiqua"/>
        <family val="1"/>
      </rPr>
      <t>**</t>
    </r>
  </si>
  <si>
    <r>
      <t>MBr Methyl Bromide (CH</t>
    </r>
    <r>
      <rPr>
        <vertAlign val="subscript"/>
        <sz val="11"/>
        <rFont val="Book Antiqua"/>
        <family val="1"/>
      </rPr>
      <t>3</t>
    </r>
    <r>
      <rPr>
        <sz val="11"/>
        <rFont val="Book Antiqua"/>
        <family val="1"/>
      </rPr>
      <t>Br)</t>
    </r>
  </si>
  <si>
    <t>Statement 3.02:  Consumption of Ozone Depleting Substances (ODSs) and Hydrofluorocarbons (HFCs) in India</t>
  </si>
  <si>
    <r>
      <t xml:space="preserve"> सीटीसी कार्बन टेट्राक्लोराइड (CCl</t>
    </r>
    <r>
      <rPr>
        <vertAlign val="subscript"/>
        <sz val="11"/>
        <rFont val="Book Antiqua"/>
        <family val="1"/>
      </rPr>
      <t>4</t>
    </r>
    <r>
      <rPr>
        <sz val="11"/>
        <rFont val="Book Antiqua"/>
        <family val="1"/>
      </rPr>
      <t>)</t>
    </r>
  </si>
  <si>
    <r>
      <t xml:space="preserve"> एचसीएफसी – 22 क्लोरोडिफ्लोरोमिथेन (CHF</t>
    </r>
    <r>
      <rPr>
        <vertAlign val="subscript"/>
        <sz val="11"/>
        <rFont val="Book Antiqua"/>
        <family val="1"/>
      </rPr>
      <t>2</t>
    </r>
    <r>
      <rPr>
        <sz val="11"/>
        <rFont val="Book Antiqua"/>
        <family val="1"/>
      </rPr>
      <t>Cl)</t>
    </r>
  </si>
  <si>
    <r>
      <t xml:space="preserve"> एचसीएफसी – 123 डाइक्लोरोट्राईफ्लोरोइथेन (CHCl</t>
    </r>
    <r>
      <rPr>
        <vertAlign val="subscript"/>
        <sz val="11"/>
        <rFont val="Book Antiqua"/>
        <family val="1"/>
      </rPr>
      <t>2</t>
    </r>
    <r>
      <rPr>
        <sz val="11"/>
        <rFont val="Book Antiqua"/>
        <family val="1"/>
      </rPr>
      <t>CF</t>
    </r>
    <r>
      <rPr>
        <vertAlign val="subscript"/>
        <sz val="11"/>
        <rFont val="Book Antiqua"/>
        <family val="1"/>
      </rPr>
      <t>3</t>
    </r>
    <r>
      <rPr>
        <sz val="11"/>
        <rFont val="Book Antiqua"/>
        <family val="1"/>
      </rPr>
      <t>)</t>
    </r>
  </si>
  <si>
    <r>
      <t xml:space="preserve"> एचसीएफसी – 124 क्लोरोटेट्राफ्लोरोइथेन (CHFClCF</t>
    </r>
    <r>
      <rPr>
        <vertAlign val="subscript"/>
        <sz val="11"/>
        <rFont val="Book Antiqua"/>
        <family val="1"/>
      </rPr>
      <t>3</t>
    </r>
    <r>
      <rPr>
        <sz val="11"/>
        <rFont val="Book Antiqua"/>
        <family val="1"/>
      </rPr>
      <t>)</t>
    </r>
  </si>
  <si>
    <r>
      <t xml:space="preserve"> एचसीएफसी – 141बी डाइक्लोरोफ्लोरोइथेन (CH</t>
    </r>
    <r>
      <rPr>
        <vertAlign val="subscript"/>
        <sz val="11"/>
        <rFont val="Book Antiqua"/>
        <family val="1"/>
      </rPr>
      <t>3</t>
    </r>
    <r>
      <rPr>
        <sz val="11"/>
        <rFont val="Book Antiqua"/>
        <family val="1"/>
      </rPr>
      <t>CFCl</t>
    </r>
    <r>
      <rPr>
        <vertAlign val="subscript"/>
        <sz val="11"/>
        <rFont val="Book Antiqua"/>
        <family val="1"/>
      </rPr>
      <t>2</t>
    </r>
    <r>
      <rPr>
        <sz val="11"/>
        <rFont val="Book Antiqua"/>
        <family val="1"/>
      </rPr>
      <t>)</t>
    </r>
  </si>
  <si>
    <r>
      <t xml:space="preserve"> MBr मेथिल ब्रोमाइड (CH</t>
    </r>
    <r>
      <rPr>
        <vertAlign val="subscript"/>
        <sz val="11"/>
        <rFont val="Book Antiqua"/>
        <family val="1"/>
      </rPr>
      <t>3</t>
    </r>
    <r>
      <rPr>
        <sz val="11"/>
        <rFont val="Book Antiqua"/>
        <family val="1"/>
      </rPr>
      <t>Br)</t>
    </r>
  </si>
  <si>
    <t xml:space="preserve"> </t>
  </si>
  <si>
    <t xml:space="preserve">Note: 1. ODS: Ozone Depleting Substance. 2. CFC: Chloro-Fluoro- Carbon. 3. ** for Pre-shipment &amp; Quarantine. 4. NA: Not Available.                  </t>
  </si>
  <si>
    <t xml:space="preserve">5. India ratified the Kigali Amendment to the Montreal Protocol for phase down of HFCs during September 2021. Accordingly, as per the Montreal Protocol provision started reporting data on production, import, export and consumption of HFCs from the year 2021 onwards. </t>
  </si>
  <si>
    <t xml:space="preserve">वाहितमल सृजन* (मिलियन लीटर प्रतिदिन)
Sewage Generation*  (in MLD) </t>
  </si>
  <si>
    <t>अनुपालक
Complying</t>
  </si>
  <si>
    <t xml:space="preserve"> बंद 
Closed</t>
  </si>
  <si>
    <t xml:space="preserve"> कुल
Total</t>
  </si>
  <si>
    <t xml:space="preserve">स्रोत: केंद्रीय प्रदूषण नियंत्रण बोर्ड, पर्यावरण, वन और जलवायु परिवर्तन मंत्रालय
Source: Central Pollution Control Board, Ministry of Environment, Forest &amp; Climate Change  
Note: 1. ^ :This is the unified data for UT of Jammu and Kashmir &amp; UT of Ladakh. 2. -: Not Available
3. TPD : Tonnes per day	 	</t>
  </si>
  <si>
    <t xml:space="preserve">State /UTs  </t>
  </si>
  <si>
    <t>Note: 1. ^ :This is the unified data for UT of Jammu and Kashmir &amp; UT of Ladakh. 2.  -: Not Available. 3. TPD : Tonnes per day.</t>
  </si>
  <si>
    <t>सृजित मात्रा (टीपीडी) Quantity Generated (TPD)</t>
  </si>
  <si>
    <t>संग्रहीत (टीपीडी)
Collected (TPD)</t>
  </si>
  <si>
    <t>शोधित (टीपीडी)
Treated (TPD)</t>
  </si>
  <si>
    <t>भूमि भराव (टीपीडी)
Landfilled (TPD)</t>
  </si>
  <si>
    <t>कंपोस्‍ट प्‍लांट की संख्‍या
Nos. of compost plant</t>
  </si>
  <si>
    <t>भराव क्षेत्र की संख्‍या
Nos. of landfill</t>
  </si>
  <si>
    <t>क्र. सं.
S. No.</t>
  </si>
  <si>
    <t>शहर का नाम</t>
  </si>
  <si>
    <t>जनसंख्‍या (जनगणना-2011 के अनुसार)
Population (As per Census-2011)</t>
  </si>
  <si>
    <t>Name of City</t>
  </si>
  <si>
    <t xml:space="preserve">  आगरा</t>
  </si>
  <si>
    <t xml:space="preserve"> औरंगाबाद</t>
  </si>
  <si>
    <t xml:space="preserve">  गाजियाबाद</t>
  </si>
  <si>
    <t xml:space="preserve">  जोधपुर</t>
  </si>
  <si>
    <r>
      <rPr>
        <sz val="11"/>
        <color indexed="8"/>
        <rFont val="Book Antiqua"/>
        <family val="1"/>
      </rPr>
      <t>आंध्र प्रदेश</t>
    </r>
  </si>
  <si>
    <r>
      <rPr>
        <sz val="11"/>
        <color indexed="8"/>
        <rFont val="Book Antiqua"/>
        <family val="1"/>
      </rPr>
      <t>अरुणाचल प्रदेश</t>
    </r>
  </si>
  <si>
    <r>
      <rPr>
        <sz val="11"/>
        <color indexed="8"/>
        <rFont val="Book Antiqua"/>
        <family val="1"/>
      </rPr>
      <t>असम</t>
    </r>
  </si>
  <si>
    <r>
      <rPr>
        <sz val="11"/>
        <color indexed="8"/>
        <rFont val="Book Antiqua"/>
        <family val="1"/>
      </rPr>
      <t>बिहार</t>
    </r>
  </si>
  <si>
    <r>
      <rPr>
        <sz val="11"/>
        <color indexed="8"/>
        <rFont val="Book Antiqua"/>
        <family val="1"/>
      </rPr>
      <t>छत्तीसगढ़</t>
    </r>
  </si>
  <si>
    <r>
      <rPr>
        <sz val="11"/>
        <color indexed="8"/>
        <rFont val="Book Antiqua"/>
        <family val="1"/>
      </rPr>
      <t>दिल्ली</t>
    </r>
  </si>
  <si>
    <r>
      <rPr>
        <sz val="11"/>
        <color indexed="8"/>
        <rFont val="Book Antiqua"/>
        <family val="1"/>
      </rPr>
      <t>गोवा</t>
    </r>
  </si>
  <si>
    <r>
      <rPr>
        <sz val="11"/>
        <color indexed="8"/>
        <rFont val="Book Antiqua"/>
        <family val="1"/>
      </rPr>
      <t>गुजरात</t>
    </r>
  </si>
  <si>
    <r>
      <rPr>
        <sz val="11"/>
        <color indexed="8"/>
        <rFont val="Book Antiqua"/>
        <family val="1"/>
      </rPr>
      <t>झारखंड</t>
    </r>
  </si>
  <si>
    <r>
      <rPr>
        <sz val="11"/>
        <color indexed="8"/>
        <rFont val="Book Antiqua"/>
        <family val="1"/>
      </rPr>
      <t>हरियाणा</t>
    </r>
  </si>
  <si>
    <r>
      <rPr>
        <sz val="11"/>
        <color indexed="8"/>
        <rFont val="Book Antiqua"/>
        <family val="1"/>
      </rPr>
      <t>कर्नाटक</t>
    </r>
  </si>
  <si>
    <r>
      <rPr>
        <sz val="11"/>
        <color indexed="8"/>
        <rFont val="Book Antiqua"/>
        <family val="1"/>
      </rPr>
      <t>हिमाचल प्रदेश</t>
    </r>
  </si>
  <si>
    <r>
      <rPr>
        <sz val="11"/>
        <color indexed="8"/>
        <rFont val="Book Antiqua"/>
        <family val="1"/>
      </rPr>
      <t>केरल</t>
    </r>
  </si>
  <si>
    <r>
      <rPr>
        <sz val="11"/>
        <color indexed="8"/>
        <rFont val="Book Antiqua"/>
        <family val="1"/>
      </rPr>
      <t>मध्य प्रदेश</t>
    </r>
  </si>
  <si>
    <r>
      <rPr>
        <sz val="11"/>
        <color indexed="8"/>
        <rFont val="Book Antiqua"/>
        <family val="1"/>
      </rPr>
      <t>महाराष्ट्र</t>
    </r>
  </si>
  <si>
    <r>
      <rPr>
        <sz val="11"/>
        <color indexed="8"/>
        <rFont val="Book Antiqua"/>
        <family val="1"/>
      </rPr>
      <t>मणिपुर</t>
    </r>
  </si>
  <si>
    <r>
      <rPr>
        <sz val="11"/>
        <color indexed="8"/>
        <rFont val="Book Antiqua"/>
        <family val="1"/>
      </rPr>
      <t>मेघालय</t>
    </r>
  </si>
  <si>
    <r>
      <rPr>
        <sz val="11"/>
        <color indexed="8"/>
        <rFont val="Book Antiqua"/>
        <family val="1"/>
      </rPr>
      <t>मिजोरम</t>
    </r>
  </si>
  <si>
    <r>
      <rPr>
        <sz val="11"/>
        <color indexed="8"/>
        <rFont val="Book Antiqua"/>
        <family val="1"/>
      </rPr>
      <t>नागालैंड</t>
    </r>
  </si>
  <si>
    <r>
      <rPr>
        <sz val="11"/>
        <color indexed="8"/>
        <rFont val="Book Antiqua"/>
        <family val="1"/>
      </rPr>
      <t>पंजाब</t>
    </r>
  </si>
  <si>
    <r>
      <rPr>
        <sz val="11"/>
        <color indexed="8"/>
        <rFont val="Book Antiqua"/>
        <family val="1"/>
      </rPr>
      <t>राजस्थान</t>
    </r>
  </si>
  <si>
    <r>
      <rPr>
        <sz val="11"/>
        <color indexed="8"/>
        <rFont val="Book Antiqua"/>
        <family val="1"/>
      </rPr>
      <t>सिक्किम</t>
    </r>
  </si>
  <si>
    <r>
      <rPr>
        <sz val="11"/>
        <color indexed="8"/>
        <rFont val="Book Antiqua"/>
        <family val="1"/>
      </rPr>
      <t>तमिलनाडु</t>
    </r>
  </si>
  <si>
    <r>
      <rPr>
        <sz val="11"/>
        <color indexed="8"/>
        <rFont val="Book Antiqua"/>
        <family val="1"/>
      </rPr>
      <t>त्रिपुरा</t>
    </r>
  </si>
  <si>
    <r>
      <rPr>
        <sz val="11"/>
        <color indexed="8"/>
        <rFont val="Book Antiqua"/>
        <family val="1"/>
      </rPr>
      <t>उत्‍तराखंड</t>
    </r>
  </si>
  <si>
    <r>
      <rPr>
        <sz val="11"/>
        <color indexed="8"/>
        <rFont val="Book Antiqua"/>
        <family val="1"/>
      </rPr>
      <t>पश्चिम बंगाल</t>
    </r>
  </si>
  <si>
    <r>
      <rPr>
        <sz val="11"/>
        <color indexed="8"/>
        <rFont val="Book Antiqua"/>
        <family val="1"/>
      </rPr>
      <t>अंडमान एवं निकोबार द्वीपसमूह</t>
    </r>
  </si>
  <si>
    <r>
      <rPr>
        <sz val="11"/>
        <color indexed="8"/>
        <rFont val="Book Antiqua"/>
        <family val="1"/>
      </rPr>
      <t xml:space="preserve">दमन एवं दीव </t>
    </r>
  </si>
  <si>
    <t>Note: ^ :This is the unified data for UT of Jammu and Kashmir &amp; UT of Ladakh. 2. MLD: Minimal Liquid Discharge</t>
  </si>
  <si>
    <t>नगरपालिका एसटीपी की संख्या
No. Of Municipal STPs</t>
  </si>
  <si>
    <t>कुल उपचार क्षमता (MLD)
Total Treatment Capacity  (MLD)</t>
  </si>
  <si>
    <r>
      <rPr>
        <sz val="11"/>
        <color indexed="8"/>
        <rFont val="Book Antiqua"/>
        <family val="1"/>
      </rPr>
      <t>उत्तर प्रदेश</t>
    </r>
  </si>
  <si>
    <r>
      <rPr>
        <sz val="11"/>
        <color indexed="8"/>
        <rFont val="Book Antiqua"/>
        <family val="1"/>
      </rPr>
      <t xml:space="preserve">चंडीगढ़ </t>
    </r>
  </si>
  <si>
    <r>
      <rPr>
        <sz val="11"/>
        <color indexed="8"/>
        <rFont val="Book Antiqua"/>
        <family val="1"/>
      </rPr>
      <t xml:space="preserve">लक्षद्वीप </t>
    </r>
  </si>
  <si>
    <t>उत्पन्न खतरनाक अपशिष्ट की मात्रा वार्षिक रिटर्न (एमटीए) के अनुसार 
Quantity of Hazardous Waste generated as per Annual Return (MTA)</t>
  </si>
  <si>
    <t>Note: 1. Blank Cell Indicates- N/A,Information not provided. 2. MTA: Metric Tonne per Annum.</t>
  </si>
  <si>
    <r>
      <rPr>
        <sz val="11"/>
        <color indexed="8"/>
        <rFont val="Book Antiqua"/>
        <family val="1"/>
      </rPr>
      <t xml:space="preserve">पुद्दुचेरी </t>
    </r>
  </si>
  <si>
    <t>Note: 1. Blank Cell Indicates: Not Applicable/Information not submitted/Nil. 2. ^ :This is the unified data for UT of Jammu and Kashmir &amp; UT of Ladakh till 2019</t>
  </si>
  <si>
    <t>3. DGAFMS: Director General, Armed Forces Medical Services. 4. * Data provided in tonnes/day</t>
  </si>
  <si>
    <t>बीएमडब्ल्यू की कुल मात्रा (किग्रा / दिन) 
Total Quantity of Bio-medical Waste Generated(kg/day)</t>
  </si>
  <si>
    <t xml:space="preserve">उत्पन्न अनुमानित प्लास्टिक अपशिष्ट 
Estimated Plastic Waste Generation (TPA) </t>
  </si>
  <si>
    <r>
      <rPr>
        <sz val="11"/>
        <rFont val="Book Antiqua"/>
        <family val="1"/>
      </rPr>
      <t>Annual Inventory not submitted</t>
    </r>
  </si>
  <si>
    <r>
      <rPr>
        <sz val="11"/>
        <rFont val="Book Antiqua"/>
        <family val="1"/>
      </rPr>
      <t>Bihar</t>
    </r>
  </si>
  <si>
    <r>
      <rPr>
        <sz val="11"/>
        <rFont val="Book Antiqua"/>
        <family val="1"/>
      </rPr>
      <t>Delhi</t>
    </r>
  </si>
  <si>
    <r>
      <rPr>
        <sz val="11"/>
        <rFont val="Book Antiqua"/>
        <family val="1"/>
      </rPr>
      <t>Gujarat</t>
    </r>
  </si>
  <si>
    <r>
      <rPr>
        <sz val="11"/>
        <rFont val="Book Antiqua"/>
        <family val="1"/>
      </rPr>
      <t>Himachal
Pradesh</t>
    </r>
  </si>
  <si>
    <r>
      <rPr>
        <sz val="11"/>
        <rFont val="Book Antiqua"/>
        <family val="1"/>
      </rPr>
      <t>Jharkhand</t>
    </r>
  </si>
  <si>
    <r>
      <rPr>
        <sz val="11"/>
        <rFont val="Book Antiqua"/>
        <family val="1"/>
      </rPr>
      <t>Kerala</t>
    </r>
  </si>
  <si>
    <r>
      <rPr>
        <sz val="11"/>
        <rFont val="Book Antiqua"/>
        <family val="1"/>
      </rPr>
      <t>Maharashtra</t>
    </r>
  </si>
  <si>
    <r>
      <rPr>
        <sz val="11"/>
        <rFont val="Book Antiqua"/>
        <family val="1"/>
      </rPr>
      <t>Meghalaya</t>
    </r>
  </si>
  <si>
    <r>
      <rPr>
        <sz val="11"/>
        <rFont val="Book Antiqua"/>
        <family val="1"/>
      </rPr>
      <t>Nagaland</t>
    </r>
  </si>
  <si>
    <r>
      <rPr>
        <sz val="11"/>
        <rFont val="Book Antiqua"/>
        <family val="1"/>
      </rPr>
      <t>Punjab</t>
    </r>
  </si>
  <si>
    <r>
      <rPr>
        <sz val="11"/>
        <rFont val="Book Antiqua"/>
        <family val="1"/>
      </rPr>
      <t>Sikkim</t>
    </r>
  </si>
  <si>
    <r>
      <rPr>
        <sz val="11"/>
        <rFont val="Book Antiqua"/>
        <family val="1"/>
      </rPr>
      <t>Telangana</t>
    </r>
  </si>
  <si>
    <r>
      <rPr>
        <sz val="11"/>
        <rFont val="Book Antiqua"/>
        <family val="1"/>
      </rPr>
      <t>Uttar Pradesh</t>
    </r>
  </si>
  <si>
    <r>
      <rPr>
        <sz val="11"/>
        <rFont val="Book Antiqua"/>
        <family val="1"/>
      </rPr>
      <t>West Bengal</t>
    </r>
  </si>
  <si>
    <r>
      <rPr>
        <sz val="11"/>
        <rFont val="Book Antiqua"/>
        <family val="1"/>
      </rPr>
      <t>Chandigarh</t>
    </r>
  </si>
  <si>
    <r>
      <rPr>
        <sz val="11"/>
        <rFont val="Book Antiqua"/>
        <family val="1"/>
      </rPr>
      <t>Lakshadweep</t>
    </r>
  </si>
  <si>
    <t xml:space="preserve">Note: 1. ^ :This is the unified data for UT of Jammu and Kashmir &amp; UT of Ladakh. 2. MT: Metric Tonne   </t>
  </si>
  <si>
    <t>भूमि भराव योग्‍य
Landfill able</t>
  </si>
  <si>
    <t xml:space="preserve">भस्‍म करने योग्‍य
Incinerable </t>
  </si>
  <si>
    <t>पुनः चक्रित करने योग्य 
Recyclable</t>
  </si>
  <si>
    <t>उपयोग करने योग्य
Utilizable</t>
  </si>
  <si>
    <t>एचसीएफ उपयोग सीबीडब्ल्यूटीएफ की संख्या 
No. of HCFs utilization CBWTFs</t>
  </si>
  <si>
    <t>बीएमडब्ल्यू की मात्रा (किग्रा / दिन में)
Total Quantity of BMW generated(kg/day)</t>
  </si>
  <si>
    <t>बीएमडब्ल्यू की कुल मात्रा उपचारित और निःशक्त (किलो / दिन में)
Total Quantity of BMW Treated and Disposed (kg/day)</t>
  </si>
  <si>
    <t xml:space="preserve"> जैव चिकित्सा अपशिष्ट उपचार सुविधाएं
Bio-medical Waste (BMW) Generation Treatment Facilities</t>
  </si>
  <si>
    <r>
      <rPr>
        <sz val="11"/>
        <rFont val="Book Antiqua"/>
        <family val="1"/>
      </rPr>
      <t>Nil</t>
    </r>
  </si>
  <si>
    <r>
      <rPr>
        <sz val="11"/>
        <rFont val="Book Antiqua"/>
        <family val="1"/>
      </rPr>
      <t>INP</t>
    </r>
  </si>
  <si>
    <r>
      <rPr>
        <sz val="11"/>
        <rFont val="Book Antiqua"/>
        <family val="1"/>
      </rPr>
      <t>Waste Handover to Gujarat
Facility</t>
    </r>
  </si>
  <si>
    <r>
      <rPr>
        <sz val="11"/>
        <rFont val="Book Antiqua"/>
        <family val="1"/>
      </rPr>
      <t>Waste Handover to Gujarat Facility</t>
    </r>
  </si>
  <si>
    <r>
      <rPr>
        <sz val="11"/>
        <rFont val="Book Antiqua"/>
        <family val="1"/>
      </rPr>
      <t>Waste handover to
Image kerala</t>
    </r>
  </si>
  <si>
    <t>Note: 1. Blank Cell Indicates- Nil/Information not provided. 2. ^ :This is the unified data for UT of Jammu and Kashmir &amp; UT of Ladakh till 2019. 3. DGAFMS: Director General, Armed Forces Medical Services</t>
  </si>
  <si>
    <r>
      <rPr>
        <b/>
        <i/>
        <sz val="10"/>
        <rFont val="Book Antiqua"/>
        <family val="1"/>
      </rPr>
      <t xml:space="preserve">4. Biomedical Waste Generation and Treatment:
</t>
    </r>
    <r>
      <rPr>
        <i/>
        <sz val="10"/>
        <rFont val="Book Antiqua"/>
        <family val="1"/>
      </rPr>
      <t>As reported by State Boards, about 656 tons/day of biomedical waste was generated during the year 2019-2020 by 3,52,014 numbers of Healthcare Facilities. Out of 656 tons/day of biomedical waste,  only  590  tons/day  of  biomedical  waste  is  treated  and  disposed  of  by  208  CBWTFs  and 17,206 nos. of captive treatment facilities installed by Healthcare Facilities.</t>
    </r>
  </si>
  <si>
    <t>आयात
Imports</t>
  </si>
  <si>
    <t>निर्यात
Exports</t>
  </si>
  <si>
    <r>
      <rPr>
        <sz val="11"/>
        <color indexed="8"/>
        <rFont val="Book Antiqua"/>
        <family val="1"/>
      </rPr>
      <t xml:space="preserve">दमन एवं दीव &amp; </t>
    </r>
    <r>
      <rPr>
        <sz val="11"/>
        <color theme="1"/>
        <rFont val="Book Antiqua"/>
        <family val="1"/>
      </rPr>
      <t>दादरा एवं नगर हवेली</t>
    </r>
  </si>
  <si>
    <t>Note: 1. Blank Cell Indicates: Not Applicable/Information not submiteed. 2. ^ :This is the unified data for UT of Jammu and Kashmir &amp; UT of Ladakh.</t>
  </si>
  <si>
    <t xml:space="preserve"> मौजूदा सीईटीपी की संख्या
Number of Existing CETPs</t>
  </si>
  <si>
    <t>मौजूदा सीईटीपी की क्षमता
(एमएलडी)
Capacity of Existing CETPs(MLD)</t>
  </si>
  <si>
    <t xml:space="preserve"> विवरण 3.02 :  भारत में ओजोन ह्रासन पदार्थों का खपत</t>
  </si>
  <si>
    <t>गैर अनुपालक
Not Complying</t>
  </si>
  <si>
    <t>Note: 1. -: Not Applicable/Information not submitted/Nil. 2. ^ :This is the unified data for UT of Jammu and Kashmir &amp; UT of Ladakh. 3. -: Nil/ Not Available</t>
  </si>
  <si>
    <t>शहरी क्षेत्रों में मलजल उत्पादन (MLD)
Sewage Generation in Urban Areas  (MLD)</t>
  </si>
  <si>
    <t xml:space="preserve">3. ^ :This is the unified data for UT of Jammu and Kashmir &amp; UT of Ladakh. </t>
  </si>
  <si>
    <t>Note: 1. Blank Cell Indicates- N/A,Information not provided. 2. TPA:Tonnes Per Annum. 3. ^ :This is the unified data for UT of Jammu and Kashmir &amp; UT of Ladakh.</t>
  </si>
  <si>
    <t>स्रोत: खतरनाक अपशिष्ट उत्पादन और इसके प्रबंधन पर राष्ट्रीय सूची, केन्‍द्रीय प्रदूषण नियंत्रण बोर्ड, पर्यावरण, वन और जलवायु परिवर्तन मंत्रालय  
Source: National Inventory on Hazardous Waste Generation and its Management,Central Pollution Control Board, Ministry of Environment, Forest &amp; Climate Change</t>
  </si>
  <si>
    <t>स्रोत: बायोमेडिकल अपशिष्ट प्रबंधन नियमों के अनुसार बायोमेडिकल अपशिष्ट प्रबंधन पर वार्षिक रिपोर्ट, केन्‍द्रीय प्रदूषण नियंत्रण बोर्ड, पर्यावरण, वन और जलवायु परिवर्तन मंत्रालय
Source: Annual Report on Biomedical Waste Management, Central Pollution Control Board, Ministry of Environment, Forest &amp; Climate Change</t>
  </si>
  <si>
    <t xml:space="preserve">Note: 1. - denotes Nil/Information not available. 2. MLD: Million litre per day. 3. CETP: Common Effluent Treatment Plants      </t>
  </si>
  <si>
    <t xml:space="preserve">स्रोत: ओजोन प्रकोष्‍ठ, पर्यावरण, वन एवं जलवायु परिवर्तन मंत्रालय 
Source: Ozone Cell, Ministry of Environment, Forest and Climate Change </t>
  </si>
  <si>
    <t>असम</t>
  </si>
  <si>
    <t>महाराष्ट्र</t>
  </si>
  <si>
    <t>सिक्किम</t>
  </si>
  <si>
    <t>उत्तराखंड</t>
  </si>
  <si>
    <t>पश्चिम बंगाल</t>
  </si>
  <si>
    <t>अंडमान एवं निकोबार  द्वीप</t>
  </si>
  <si>
    <t>दादरा और नगर हवेली और दमन और दीव</t>
  </si>
  <si>
    <t>जम्मू और कश्मीर</t>
  </si>
  <si>
    <t>लक्षद्वीप</t>
  </si>
  <si>
    <t>पुदुचेरी</t>
  </si>
  <si>
    <t>Megahlaya</t>
  </si>
  <si>
    <t>Dadra &amp; Nagar Haveli and Daman &amp; Diu</t>
  </si>
  <si>
    <t>Jammu &amp; Kashmir</t>
  </si>
  <si>
    <t>Note: MLD: Million litre per day</t>
  </si>
  <si>
    <t>(as on 21st November, 2022)</t>
  </si>
  <si>
    <t xml:space="preserve">स्थापित क्षमता (मिलियन लीटर प्रतिदिन)
Installed Capacity (in MLD)  </t>
  </si>
  <si>
    <t>प्रस्तावित क्षमता (मिलियन लीटर प्रतिदिन)
Proposed Capacity (in MLD)</t>
  </si>
  <si>
    <t>कुल उपचार क्षमता (मिलियन लीटर प्रतिदिन) नियोजित/ प्रस्तावित सहित
Total Treatment Capacity (in MLD) including planned/ proposed</t>
  </si>
  <si>
    <t>परिचालन उपचार क्षमता (मिलियन लीटर प्रतिदिन) 
Operational Treatment Capacity (in MLD)</t>
  </si>
  <si>
    <t xml:space="preserve">स्रोत:  piv.gov.in /Source:  piv.gov.in 
</t>
  </si>
  <si>
    <t xml:space="preserve"> Statement 3.03:  State-wise Sewage Generation and Installed Treatment Capacity of Urban Centers</t>
  </si>
  <si>
    <t>विवरण 3.03:  राज्यवार सीवेज उत्पादन और शहरी केंद्रों की स्थापित उपचार क्षमता</t>
  </si>
  <si>
    <t>Statement 3.04 : Status of grossly polluting industries discharging their effluents into rivers and lakes</t>
  </si>
  <si>
    <t>विवरण 3.04 : अपने बहि:स्राव को नदियों एवं झीलों में बहाने वाले अत्‍यंत प्रदूषक उद्योगों की स्थिति</t>
  </si>
  <si>
    <t xml:space="preserve">Statement 3.05(a) : State- wise Municipal Solid Waste Generation in India                                       </t>
  </si>
  <si>
    <t xml:space="preserve">विवरण 3.05(a) : भारत में सृजित राज्‍यवार नगरपालिका ठोस उत्पादन                   </t>
  </si>
  <si>
    <t xml:space="preserve">Statement 3.05(b) : State- Wise Municipal Solid Waste Generation in India                                       </t>
  </si>
  <si>
    <t xml:space="preserve">विवरण 3.05(b) : भारत में सृजित राज्‍यवार नगरपालिका ठोस उत्पादन                                     </t>
  </si>
  <si>
    <t xml:space="preserve">Statement  3.06: Municipal Solid Waste Generation in Metro Cities / State Capitals </t>
  </si>
  <si>
    <t xml:space="preserve">विवरण 3.06 : महानगरों/राज्‍यों की राजधानियों में नगरपालिका ठोस अपशिष्‍ट का उत्पादन  </t>
  </si>
  <si>
    <t>Statement 3.07 :State-Wise status of Urban Waste Water Treatment Capacity</t>
  </si>
  <si>
    <t>विवरण 3.07: शहरी जल अपशिष्ट के उपचार क्षमता की राज्य-वार स्थिति</t>
  </si>
  <si>
    <t>Statement 3.09 :  State-wise details on Hazardous Waste generation</t>
  </si>
  <si>
    <t>विवरण 3.09 :  खतरनाक अपशिष्ट उत्पादन   की राज्यवार स्थिति</t>
  </si>
  <si>
    <t>Statement 3.10: State-Wise status of Bio-medical Waste Generation  and its  Management</t>
  </si>
  <si>
    <t>विवरण 3.10 :  जैव-चिकित्सा अपशिष्ट उत्पादन और इसके प्रबंधन की राज्य-वार स्थिति</t>
  </si>
  <si>
    <t>Statement 3.11:  State-wise status on  Imports &amp; Exports of Hazardous  Waste</t>
  </si>
  <si>
    <t>विवरण 3.11:  खतरनाक अपशिष्ट के आयात और निर्यात की राज्यवार स्थिति</t>
  </si>
  <si>
    <t>Statement 3.12 : State-wise status of Industrial Waste Water Treatment Plants</t>
  </si>
  <si>
    <t>विवरण 3.12  :औद्योगिक अपशिष्ट जल उपचार संयंत्रों की राज्यवार स्थिति</t>
  </si>
  <si>
    <t xml:space="preserve">क्र. सं
S. No.
</t>
  </si>
  <si>
    <t>2022-23</t>
  </si>
  <si>
    <t>वर्ष/Year 2022-23</t>
  </si>
  <si>
    <r>
      <rPr>
        <i/>
        <sz val="11"/>
        <color theme="1"/>
        <rFont val="Book Antiqua"/>
        <family val="1"/>
      </rPr>
      <t>स्रोत:  केंद्रीय प्रदूषण नियंत्रण बोर्ड, पर्यावरण, वन और जलवायु परिवर्तन मंत्रालय द्वारा संकलन (एसपीसीबी/पीसीसी की सूचना/वार्षिक रिपोर्ट 2022-2023 पर आधारित)</t>
    </r>
    <r>
      <rPr>
        <i/>
        <sz val="10"/>
        <color theme="1"/>
        <rFont val="Book Antiqua"/>
        <family val="1"/>
      </rPr>
      <t xml:space="preserve">
Source: Compilation by Central Pollution Control Board, Ministry of Environment, Forest &amp; Climate  Change (based on the information/annual report of SPCBs/PCCs 2022-2023) </t>
    </r>
  </si>
  <si>
    <t>Note: 1. -: Not Applicable/Information not submitted/Nil. 2. TPD: Tonnes per day. 2. LULUCF: Land Use, Land Use Change &amp; Forestry</t>
  </si>
  <si>
    <t>Statement 3.08:  State-wise Amount of Waste Generated by Waste Category</t>
  </si>
  <si>
    <t>विवरण 3.08 :  अपशिष्ट श्रेणी के अनुसार राज्य-वार अपशिष्ट उत्पाद की मात्रा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</si>
</sst>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 #,##0_ ;_ * \-#,##0_ ;_ * &quot;-&quot;_ ;_ @_ "/>
    <numFmt numFmtId="165" formatCode="_ * #,##0.00_ ;_ * \-#,##0.00_ ;_ * &quot;-&quot;??_ ;_ @_ "/>
    <numFmt numFmtId="166" formatCode="0.0"/>
    <numFmt numFmtId="167" formatCode="0.000"/>
    <numFmt numFmtId="168" formatCode="0.0000"/>
    <numFmt numFmtId="169" formatCode="0."/>
    <numFmt numFmtId="170" formatCode="0.00;[Red]0.00"/>
    <numFmt numFmtId="171" formatCode="_ * #,##0.0_ ;_ * \-#,##0.0_ ;_ * &quot;-&quot;?_ ;_ @_ "/>
    <numFmt numFmtId="172" formatCode="#,##0.0"/>
    <numFmt numFmtId="173" formatCode="_ * #,##0.0_ ;_ * \-#,##0.0_ ;_ * &quot;-&quot;??_ ;_ @_ "/>
    <numFmt numFmtId="174" formatCode="#,##0.000"/>
    <numFmt numFmtId="175" formatCode="#,##0.0000"/>
    <numFmt numFmtId="176" formatCode="_ * #,##0.00_ ;_ * \-#,##0.00_ ;_ * &quot;-&quot;_ ;_ @_ "/>
  </numFmts>
  <fonts count="52" x14ac:knownFonts="1">
    <font>
      <sz val="11"/>
      <color theme="1"/>
      <name val="Calibri"/>
      <family val="2"/>
      <scheme val="minor"/>
    </font>
    <font>
      <b/>
      <sz val="12"/>
      <color theme="1"/>
      <name val="Calibri"/>
      <family val="2"/>
      <scheme val="minor"/>
    </font>
    <font>
      <sz val="12"/>
      <color theme="1"/>
      <name val="Calibri"/>
      <family val="2"/>
      <scheme val="minor"/>
    </font>
    <font>
      <sz val="12"/>
      <name val="Calibri"/>
      <family val="2"/>
      <scheme val="minor"/>
    </font>
    <font>
      <b/>
      <sz val="12"/>
      <name val="Calibri"/>
      <family val="2"/>
      <scheme val="minor"/>
    </font>
    <font>
      <sz val="10"/>
      <name val="Arial"/>
      <family val="2"/>
    </font>
    <font>
      <b/>
      <sz val="11"/>
      <color theme="1"/>
      <name val="Calibri"/>
      <family val="2"/>
      <scheme val="minor"/>
    </font>
    <font>
      <u/>
      <sz val="10"/>
      <color indexed="12"/>
      <name val="Arial"/>
      <family val="2"/>
    </font>
    <font>
      <sz val="10"/>
      <name val="Arial"/>
      <family val="2"/>
    </font>
    <font>
      <b/>
      <sz val="11"/>
      <name val="Calibri"/>
      <family val="2"/>
      <scheme val="minor"/>
    </font>
    <font>
      <sz val="11"/>
      <name val="Calibri"/>
      <family val="2"/>
      <scheme val="minor"/>
    </font>
    <font>
      <i/>
      <sz val="11"/>
      <name val="Calibri"/>
      <family val="2"/>
      <scheme val="minor"/>
    </font>
    <font>
      <sz val="10"/>
      <color theme="1"/>
      <name val="Calibri"/>
      <family val="2"/>
      <scheme val="minor"/>
    </font>
    <font>
      <sz val="11"/>
      <color rgb="FFFF0000"/>
      <name val="Calibri"/>
      <family val="2"/>
      <scheme val="minor"/>
    </font>
    <font>
      <sz val="10"/>
      <name val="Arial"/>
      <family val="2"/>
    </font>
    <font>
      <b/>
      <sz val="11"/>
      <color rgb="FFFF0000"/>
      <name val="Calibri"/>
      <family val="2"/>
      <scheme val="minor"/>
    </font>
    <font>
      <sz val="11"/>
      <color theme="1"/>
      <name val="Calibri"/>
      <family val="2"/>
      <scheme val="minor"/>
    </font>
    <font>
      <sz val="11"/>
      <color indexed="8"/>
      <name val="Calibri"/>
      <family val="2"/>
    </font>
    <font>
      <sz val="10"/>
      <color rgb="FF000000"/>
      <name val="Times New Roman"/>
      <family val="1"/>
    </font>
    <font>
      <sz val="11"/>
      <color rgb="FF000000"/>
      <name val="Calibri"/>
      <family val="2"/>
      <scheme val="minor"/>
    </font>
    <font>
      <b/>
      <sz val="11"/>
      <color rgb="FF000000"/>
      <name val="Calibri"/>
      <family val="2"/>
      <scheme val="minor"/>
    </font>
    <font>
      <sz val="12"/>
      <color theme="1"/>
      <name val="Calibri"/>
      <family val="2"/>
    </font>
    <font>
      <sz val="12"/>
      <name val="Calibri"/>
      <family val="2"/>
    </font>
    <font>
      <sz val="11"/>
      <color indexed="8"/>
      <name val="Calibri"/>
      <family val="2"/>
      <scheme val="minor"/>
    </font>
    <font>
      <sz val="10"/>
      <color theme="1"/>
      <name val="Arial"/>
      <family val="2"/>
    </font>
    <font>
      <sz val="10"/>
      <color rgb="FF000000"/>
      <name val="Times New Roman"/>
      <family val="1"/>
    </font>
    <font>
      <u/>
      <sz val="11"/>
      <color theme="10"/>
      <name val="Calibri"/>
      <family val="2"/>
      <scheme val="minor"/>
    </font>
    <font>
      <sz val="14"/>
      <color theme="1"/>
      <name val="Arial"/>
      <family val="2"/>
    </font>
    <font>
      <sz val="10"/>
      <color rgb="FF000000"/>
      <name val="Times New Roman"/>
      <family val="1"/>
    </font>
    <font>
      <b/>
      <sz val="11"/>
      <color theme="1"/>
      <name val="Book Antiqua"/>
      <family val="1"/>
    </font>
    <font>
      <sz val="11"/>
      <color theme="1"/>
      <name val="Book Antiqua"/>
      <family val="1"/>
    </font>
    <font>
      <b/>
      <vertAlign val="subscript"/>
      <sz val="11"/>
      <color theme="1"/>
      <name val="Book Antiqua"/>
      <family val="1"/>
    </font>
    <font>
      <b/>
      <sz val="11"/>
      <name val="Book Antiqua"/>
      <family val="1"/>
    </font>
    <font>
      <sz val="11"/>
      <name val="Book Antiqua"/>
      <family val="1"/>
    </font>
    <font>
      <i/>
      <sz val="11"/>
      <name val="Book Antiqua"/>
      <family val="1"/>
    </font>
    <font>
      <i/>
      <vertAlign val="superscript"/>
      <sz val="11"/>
      <name val="Book Antiqua"/>
      <family val="1"/>
    </font>
    <font>
      <b/>
      <vertAlign val="superscript"/>
      <sz val="11"/>
      <name val="Book Antiqua"/>
      <family val="1"/>
    </font>
    <font>
      <b/>
      <sz val="12"/>
      <color theme="1"/>
      <name val="Book Antiqua"/>
      <family val="1"/>
    </font>
    <font>
      <i/>
      <sz val="10"/>
      <name val="Book Antiqua"/>
      <family val="1"/>
    </font>
    <font>
      <sz val="10"/>
      <name val="Book Antiqua"/>
      <family val="1"/>
    </font>
    <font>
      <b/>
      <sz val="12"/>
      <name val="Book Antiqua"/>
      <family val="1"/>
    </font>
    <font>
      <vertAlign val="subscript"/>
      <sz val="11"/>
      <name val="Book Antiqua"/>
      <family val="1"/>
    </font>
    <font>
      <i/>
      <sz val="11"/>
      <color theme="1"/>
      <name val="Book Antiqua"/>
      <family val="1"/>
    </font>
    <font>
      <i/>
      <sz val="10"/>
      <color theme="1"/>
      <name val="Book Antiqua"/>
      <family val="1"/>
    </font>
    <font>
      <sz val="10"/>
      <color theme="1"/>
      <name val="Book Antiqua"/>
      <family val="1"/>
    </font>
    <font>
      <b/>
      <sz val="11"/>
      <color rgb="FF000000"/>
      <name val="Book Antiqua"/>
      <family val="1"/>
    </font>
    <font>
      <sz val="11"/>
      <color rgb="FF000000"/>
      <name val="Book Antiqua"/>
      <family val="1"/>
    </font>
    <font>
      <sz val="11"/>
      <color indexed="8"/>
      <name val="Book Antiqua"/>
      <family val="1"/>
    </font>
    <font>
      <i/>
      <sz val="10"/>
      <color rgb="FF000000"/>
      <name val="Book Antiqua"/>
      <family val="1"/>
    </font>
    <font>
      <b/>
      <i/>
      <sz val="10"/>
      <name val="Book Antiqua"/>
      <family val="1"/>
    </font>
    <font>
      <sz val="12"/>
      <color theme="1"/>
      <name val="Book Antiqua"/>
      <family val="1"/>
    </font>
    <font>
      <sz val="12"/>
      <color rgb="FF000000"/>
      <name val="Book Antiqua"/>
      <family val="1"/>
    </font>
  </fonts>
  <fills count="8">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rgb="FFCCFFCC"/>
        <bgColor indexed="64"/>
      </patternFill>
    </fill>
    <fill>
      <patternFill patternType="solid">
        <fgColor theme="5" tint="0.59999389629810485"/>
        <bgColor indexed="64"/>
      </patternFill>
    </fill>
    <fill>
      <patternFill patternType="solid">
        <fgColor rgb="FFFFFFFF"/>
        <bgColor indexed="64"/>
      </patternFill>
    </fill>
    <fill>
      <patternFill patternType="solid">
        <fgColor theme="5" tint="0.399975585192419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double">
        <color rgb="FF00B0F0"/>
      </top>
      <bottom/>
      <diagonal/>
    </border>
    <border>
      <left/>
      <right style="double">
        <color rgb="FF00B0F0"/>
      </right>
      <top style="double">
        <color rgb="FF00B0F0"/>
      </top>
      <bottom/>
      <diagonal/>
    </border>
    <border>
      <left/>
      <right style="double">
        <color rgb="FF00B0F0"/>
      </right>
      <top/>
      <bottom/>
      <diagonal/>
    </border>
    <border>
      <left style="double">
        <color rgb="FF00B0F0"/>
      </left>
      <right style="thin">
        <color indexed="64"/>
      </right>
      <top style="thin">
        <color indexed="64"/>
      </top>
      <bottom style="thin">
        <color indexed="64"/>
      </bottom>
      <diagonal/>
    </border>
    <border>
      <left style="thin">
        <color indexed="64"/>
      </left>
      <right style="double">
        <color rgb="FF00B0F0"/>
      </right>
      <top/>
      <bottom/>
      <diagonal/>
    </border>
  </borders>
  <cellStyleXfs count="50">
    <xf numFmtId="0" fontId="0" fillId="0" borderId="0"/>
    <xf numFmtId="0" fontId="5" fillId="0" borderId="0"/>
    <xf numFmtId="0" fontId="7" fillId="0" borderId="0" applyNumberFormat="0" applyFill="0" applyBorder="0" applyAlignment="0" applyProtection="0">
      <alignment vertical="top"/>
      <protection locked="0"/>
    </xf>
    <xf numFmtId="0" fontId="8" fillId="0" borderId="0"/>
    <xf numFmtId="0" fontId="5" fillId="0" borderId="0"/>
    <xf numFmtId="0" fontId="14" fillId="0" borderId="0"/>
    <xf numFmtId="0" fontId="5" fillId="0" borderId="0"/>
    <xf numFmtId="0" fontId="5" fillId="0" borderId="0"/>
    <xf numFmtId="165"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8" fillId="0" borderId="0"/>
    <xf numFmtId="0" fontId="5" fillId="0" borderId="0"/>
    <xf numFmtId="0" fontId="16" fillId="0" borderId="0"/>
    <xf numFmtId="0" fontId="16" fillId="0" borderId="0"/>
    <xf numFmtId="0" fontId="25" fillId="0" borderId="0"/>
    <xf numFmtId="0" fontId="26" fillId="0" borderId="0" applyNumberFormat="0" applyFill="0" applyBorder="0" applyAlignment="0" applyProtection="0"/>
    <xf numFmtId="0" fontId="28" fillId="0" borderId="0"/>
    <xf numFmtId="0" fontId="5" fillId="0" borderId="0"/>
    <xf numFmtId="0" fontId="16" fillId="0" borderId="0"/>
    <xf numFmtId="43" fontId="5" fillId="0" borderId="0" applyFont="0" applyFill="0" applyBorder="0" applyAlignment="0" applyProtection="0"/>
    <xf numFmtId="0" fontId="5" fillId="0" borderId="0"/>
    <xf numFmtId="0" fontId="5" fillId="0" borderId="0"/>
    <xf numFmtId="165" fontId="16" fillId="0" borderId="0" applyFont="0" applyFill="0" applyBorder="0" applyAlignment="0" applyProtection="0"/>
    <xf numFmtId="0" fontId="18" fillId="0" borderId="0"/>
    <xf numFmtId="165" fontId="18"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5" fillId="0" borderId="0"/>
  </cellStyleXfs>
  <cellXfs count="898">
    <xf numFmtId="0" fontId="0" fillId="0" borderId="0" xfId="0"/>
    <xf numFmtId="0" fontId="12" fillId="0" borderId="0" xfId="0" applyFont="1"/>
    <xf numFmtId="0" fontId="0" fillId="0" borderId="0" xfId="0" applyAlignment="1">
      <alignment vertical="center"/>
    </xf>
    <xf numFmtId="0" fontId="2" fillId="0" borderId="0" xfId="0" applyFont="1"/>
    <xf numFmtId="0" fontId="10" fillId="0" borderId="0" xfId="0" applyFont="1" applyAlignment="1">
      <alignment vertical="center"/>
    </xf>
    <xf numFmtId="0" fontId="10" fillId="0" borderId="0" xfId="0" applyFont="1"/>
    <xf numFmtId="0" fontId="0" fillId="0" borderId="0" xfId="0" applyAlignment="1">
      <alignment horizontal="left"/>
    </xf>
    <xf numFmtId="0" fontId="0" fillId="0" borderId="0" xfId="0" applyAlignment="1">
      <alignment horizontal="center"/>
    </xf>
    <xf numFmtId="0" fontId="15" fillId="0" borderId="0" xfId="0" applyFont="1" applyAlignment="1">
      <alignment vertical="top"/>
    </xf>
    <xf numFmtId="0" fontId="15" fillId="0" borderId="0" xfId="0" applyFont="1"/>
    <xf numFmtId="0" fontId="13" fillId="0" borderId="0" xfId="0" applyFont="1" applyAlignment="1">
      <alignment vertical="center"/>
    </xf>
    <xf numFmtId="0" fontId="13" fillId="0" borderId="0" xfId="0" applyFont="1"/>
    <xf numFmtId="0" fontId="16" fillId="0" borderId="0" xfId="18"/>
    <xf numFmtId="0" fontId="2" fillId="0" borderId="0" xfId="18" applyFont="1"/>
    <xf numFmtId="0" fontId="2" fillId="0" borderId="0" xfId="18" applyFont="1" applyAlignment="1">
      <alignment horizontal="center"/>
    </xf>
    <xf numFmtId="0" fontId="6" fillId="0" borderId="0" xfId="18" applyFont="1"/>
    <xf numFmtId="0" fontId="16" fillId="0" borderId="0" xfId="18" applyAlignment="1">
      <alignment horizontal="left"/>
    </xf>
    <xf numFmtId="0" fontId="16" fillId="0" borderId="0" xfId="18" applyAlignment="1">
      <alignment vertical="center"/>
    </xf>
    <xf numFmtId="0" fontId="16" fillId="0" borderId="0" xfId="18" applyAlignment="1">
      <alignment horizontal="right"/>
    </xf>
    <xf numFmtId="0" fontId="2" fillId="0" borderId="0" xfId="27" applyFont="1"/>
    <xf numFmtId="0" fontId="2" fillId="0" borderId="0" xfId="27" applyFont="1" applyAlignment="1">
      <alignment vertical="center"/>
    </xf>
    <xf numFmtId="0" fontId="2" fillId="0" borderId="0" xfId="27" applyFont="1" applyAlignment="1">
      <alignment wrapText="1"/>
    </xf>
    <xf numFmtId="0" fontId="12" fillId="0" borderId="0" xfId="0" applyFont="1" applyAlignment="1">
      <alignment horizontal="left" wrapText="1"/>
    </xf>
    <xf numFmtId="0" fontId="2" fillId="0" borderId="0" xfId="18" applyFont="1" applyAlignment="1">
      <alignment wrapText="1"/>
    </xf>
    <xf numFmtId="0" fontId="2" fillId="0" borderId="0" xfId="0" applyFont="1" applyAlignment="1">
      <alignment horizontal="left"/>
    </xf>
    <xf numFmtId="0" fontId="2" fillId="0" borderId="0" xfId="27" applyFont="1" applyAlignment="1">
      <alignment horizontal="center" vertical="center"/>
    </xf>
    <xf numFmtId="0" fontId="2" fillId="0" borderId="0" xfId="27" applyFont="1" applyAlignment="1">
      <alignment horizontal="center" vertical="center" wrapText="1"/>
    </xf>
    <xf numFmtId="0" fontId="2" fillId="0" borderId="0" xfId="27" applyFont="1" applyAlignment="1">
      <alignment vertical="center" wrapText="1"/>
    </xf>
    <xf numFmtId="2" fontId="16" fillId="0" borderId="0" xfId="19" applyNumberFormat="1" applyAlignment="1">
      <alignment horizontal="left" vertical="top" wrapText="1"/>
    </xf>
    <xf numFmtId="0" fontId="16" fillId="0" borderId="1" xfId="18" applyBorder="1" applyAlignment="1">
      <alignment vertical="center"/>
    </xf>
    <xf numFmtId="0" fontId="3" fillId="0" borderId="11" xfId="0" applyFont="1" applyBorder="1" applyAlignment="1">
      <alignment vertical="center" wrapText="1"/>
    </xf>
    <xf numFmtId="0" fontId="3" fillId="0" borderId="0" xfId="0" applyFont="1" applyAlignment="1">
      <alignment vertical="top" wrapText="1"/>
    </xf>
    <xf numFmtId="1" fontId="19" fillId="0" borderId="20" xfId="28" applyNumberFormat="1" applyFont="1" applyBorder="1" applyAlignment="1">
      <alignment horizontal="center" vertical="top" shrinkToFit="1"/>
    </xf>
    <xf numFmtId="0" fontId="10" fillId="0" borderId="21" xfId="28" applyFont="1" applyBorder="1" applyAlignment="1">
      <alignment horizontal="left" vertical="center" wrapText="1"/>
    </xf>
    <xf numFmtId="166" fontId="19" fillId="0" borderId="1" xfId="28" applyNumberFormat="1" applyFont="1" applyBorder="1" applyAlignment="1">
      <alignment horizontal="right" vertical="center" shrinkToFit="1"/>
    </xf>
    <xf numFmtId="166" fontId="10" fillId="0" borderId="1" xfId="28" applyNumberFormat="1" applyFont="1" applyBorder="1" applyAlignment="1">
      <alignment horizontal="right" vertical="center" wrapText="1"/>
    </xf>
    <xf numFmtId="166" fontId="19" fillId="0" borderId="1" xfId="28" applyNumberFormat="1" applyFont="1" applyBorder="1" applyAlignment="1">
      <alignment horizontal="right" vertical="center" wrapText="1"/>
    </xf>
    <xf numFmtId="0" fontId="19" fillId="0" borderId="20" xfId="28" applyFont="1" applyBorder="1" applyAlignment="1">
      <alignment horizontal="left" wrapText="1"/>
    </xf>
    <xf numFmtId="0" fontId="9" fillId="0" borderId="21" xfId="28" applyFont="1" applyBorder="1" applyAlignment="1">
      <alignment horizontal="center" vertical="center" wrapText="1"/>
    </xf>
    <xf numFmtId="1" fontId="19" fillId="0" borderId="1" xfId="28" applyNumberFormat="1" applyFont="1" applyBorder="1" applyAlignment="1">
      <alignment horizontal="right" vertical="center" shrinkToFit="1"/>
    </xf>
    <xf numFmtId="0" fontId="10" fillId="0" borderId="1" xfId="28" applyFont="1" applyBorder="1" applyAlignment="1">
      <alignment horizontal="right" vertical="center" wrapText="1"/>
    </xf>
    <xf numFmtId="0" fontId="3" fillId="0" borderId="0" xfId="0" applyFont="1" applyAlignment="1">
      <alignment vertical="center" wrapText="1"/>
    </xf>
    <xf numFmtId="0" fontId="0" fillId="0" borderId="15" xfId="0" applyBorder="1"/>
    <xf numFmtId="170" fontId="0" fillId="0" borderId="0" xfId="23" applyNumberFormat="1" applyFont="1" applyAlignment="1">
      <alignment vertical="center"/>
    </xf>
    <xf numFmtId="0" fontId="9" fillId="4" borderId="3" xfId="28" applyFont="1" applyFill="1" applyBorder="1" applyAlignment="1">
      <alignment vertical="top" wrapText="1"/>
    </xf>
    <xf numFmtId="0" fontId="9" fillId="4" borderId="1" xfId="28" applyFont="1" applyFill="1" applyBorder="1" applyAlignment="1">
      <alignment vertical="top" wrapText="1"/>
    </xf>
    <xf numFmtId="0" fontId="9" fillId="4" borderId="1" xfId="28" applyFont="1" applyFill="1" applyBorder="1" applyAlignment="1">
      <alignment horizontal="center" vertical="center" wrapText="1"/>
    </xf>
    <xf numFmtId="0" fontId="9" fillId="4" borderId="3" xfId="28" applyFont="1" applyFill="1" applyBorder="1" applyAlignment="1">
      <alignment horizontal="center" vertical="center" wrapText="1"/>
    </xf>
    <xf numFmtId="1" fontId="20" fillId="0" borderId="1" xfId="28" applyNumberFormat="1" applyFont="1" applyBorder="1" applyAlignment="1">
      <alignment horizontal="right" vertical="center" shrinkToFit="1"/>
    </xf>
    <xf numFmtId="166" fontId="20" fillId="0" borderId="1" xfId="28" applyNumberFormat="1" applyFont="1" applyBorder="1" applyAlignment="1">
      <alignment horizontal="right" vertical="center" shrinkToFit="1"/>
    </xf>
    <xf numFmtId="1" fontId="10" fillId="0" borderId="1" xfId="28" applyNumberFormat="1" applyFont="1" applyBorder="1" applyAlignment="1">
      <alignment horizontal="right" vertical="center" shrinkToFit="1"/>
    </xf>
    <xf numFmtId="166" fontId="10" fillId="0" borderId="1" xfId="28" applyNumberFormat="1" applyFont="1" applyBorder="1" applyAlignment="1">
      <alignment horizontal="right" vertical="center" shrinkToFit="1"/>
    </xf>
    <xf numFmtId="1" fontId="19" fillId="0" borderId="20" xfId="32" applyNumberFormat="1" applyFont="1" applyBorder="1" applyAlignment="1">
      <alignment horizontal="center" vertical="top" shrinkToFit="1"/>
    </xf>
    <xf numFmtId="0" fontId="10" fillId="0" borderId="21" xfId="32" applyFont="1" applyBorder="1" applyAlignment="1">
      <alignment horizontal="left" vertical="center" wrapText="1"/>
    </xf>
    <xf numFmtId="1" fontId="19" fillId="0" borderId="1" xfId="32" applyNumberFormat="1" applyFont="1" applyBorder="1" applyAlignment="1">
      <alignment horizontal="center" vertical="center" shrinkToFit="1"/>
    </xf>
    <xf numFmtId="166" fontId="19" fillId="0" borderId="1" xfId="32" applyNumberFormat="1" applyFont="1" applyBorder="1" applyAlignment="1">
      <alignment horizontal="center" vertical="center" shrinkToFit="1"/>
    </xf>
    <xf numFmtId="166" fontId="19" fillId="0" borderId="1" xfId="32" applyNumberFormat="1" applyFont="1" applyBorder="1" applyAlignment="1">
      <alignment horizontal="right" vertical="center" shrinkToFit="1"/>
    </xf>
    <xf numFmtId="0" fontId="10" fillId="0" borderId="1" xfId="32" applyFont="1" applyBorder="1" applyAlignment="1">
      <alignment horizontal="center" vertical="center" wrapText="1"/>
    </xf>
    <xf numFmtId="166" fontId="10" fillId="0" borderId="1" xfId="32" applyNumberFormat="1" applyFont="1" applyBorder="1" applyAlignment="1">
      <alignment horizontal="center" vertical="center" wrapText="1"/>
    </xf>
    <xf numFmtId="166" fontId="10" fillId="0" borderId="1" xfId="32" applyNumberFormat="1" applyFont="1" applyBorder="1" applyAlignment="1">
      <alignment horizontal="right" vertical="center" wrapText="1"/>
    </xf>
    <xf numFmtId="166" fontId="19" fillId="0" borderId="1" xfId="32" applyNumberFormat="1" applyFont="1" applyBorder="1" applyAlignment="1">
      <alignment horizontal="center" vertical="center" wrapText="1"/>
    </xf>
    <xf numFmtId="166" fontId="19" fillId="0" borderId="1" xfId="32" applyNumberFormat="1" applyFont="1" applyBorder="1" applyAlignment="1">
      <alignment horizontal="right" vertical="center" wrapText="1"/>
    </xf>
    <xf numFmtId="0" fontId="19" fillId="0" borderId="20" xfId="32" applyFont="1" applyBorder="1" applyAlignment="1">
      <alignment horizontal="left" wrapText="1"/>
    </xf>
    <xf numFmtId="0" fontId="9" fillId="0" borderId="21" xfId="32" applyFont="1" applyBorder="1" applyAlignment="1">
      <alignment horizontal="center" vertical="center" wrapText="1"/>
    </xf>
    <xf numFmtId="1" fontId="20" fillId="0" borderId="1" xfId="32" applyNumberFormat="1" applyFont="1" applyBorder="1" applyAlignment="1">
      <alignment horizontal="center" vertical="center" shrinkToFit="1"/>
    </xf>
    <xf numFmtId="0" fontId="9" fillId="4" borderId="3" xfId="32" applyFont="1" applyFill="1" applyBorder="1" applyAlignment="1">
      <alignment horizontal="center" vertical="top" wrapText="1"/>
    </xf>
    <xf numFmtId="0" fontId="9" fillId="4" borderId="1" xfId="32" applyFont="1" applyFill="1" applyBorder="1" applyAlignment="1">
      <alignment horizontal="center" vertical="top" wrapText="1"/>
    </xf>
    <xf numFmtId="0" fontId="9" fillId="0" borderId="1" xfId="33" applyFont="1" applyBorder="1" applyAlignment="1">
      <alignment horizontal="left" vertical="center" wrapText="1"/>
    </xf>
    <xf numFmtId="0" fontId="10" fillId="0" borderId="1" xfId="33" applyFont="1" applyBorder="1" applyAlignment="1">
      <alignment horizontal="left" vertical="center" wrapText="1"/>
    </xf>
    <xf numFmtId="0" fontId="23" fillId="0" borderId="1" xfId="33" applyFont="1" applyBorder="1" applyAlignment="1">
      <alignment horizontal="left" vertical="center" wrapText="1"/>
    </xf>
    <xf numFmtId="1" fontId="9" fillId="0" borderId="1" xfId="33" applyNumberFormat="1" applyFont="1" applyBorder="1" applyAlignment="1">
      <alignment horizontal="left" vertical="center" wrapText="1"/>
    </xf>
    <xf numFmtId="1" fontId="19" fillId="0" borderId="1" xfId="32" applyNumberFormat="1" applyFont="1" applyBorder="1" applyAlignment="1">
      <alignment horizontal="right" vertical="center" shrinkToFit="1"/>
    </xf>
    <xf numFmtId="0" fontId="10" fillId="0" borderId="1" xfId="32" applyFont="1" applyBorder="1" applyAlignment="1">
      <alignment horizontal="right" vertical="center" wrapText="1"/>
    </xf>
    <xf numFmtId="0" fontId="10" fillId="2" borderId="1" xfId="32" applyFont="1" applyFill="1" applyBorder="1" applyAlignment="1">
      <alignment horizontal="right" vertical="center" wrapText="1"/>
    </xf>
    <xf numFmtId="166" fontId="10" fillId="2" borderId="1" xfId="32" applyNumberFormat="1" applyFont="1" applyFill="1" applyBorder="1" applyAlignment="1">
      <alignment horizontal="right" vertical="center" wrapText="1"/>
    </xf>
    <xf numFmtId="1" fontId="10" fillId="2" borderId="1" xfId="32" applyNumberFormat="1" applyFont="1" applyFill="1" applyBorder="1" applyAlignment="1">
      <alignment horizontal="right" vertical="center" wrapText="1"/>
    </xf>
    <xf numFmtId="1" fontId="19" fillId="2" borderId="1" xfId="32" applyNumberFormat="1" applyFont="1" applyFill="1" applyBorder="1" applyAlignment="1">
      <alignment horizontal="right" vertical="center" shrinkToFit="1"/>
    </xf>
    <xf numFmtId="166" fontId="19" fillId="2" borderId="1" xfId="32" applyNumberFormat="1" applyFont="1" applyFill="1" applyBorder="1" applyAlignment="1">
      <alignment horizontal="right" vertical="center" shrinkToFit="1"/>
    </xf>
    <xf numFmtId="1" fontId="20" fillId="0" borderId="1" xfId="32" applyNumberFormat="1" applyFont="1" applyBorder="1" applyAlignment="1">
      <alignment horizontal="right" vertical="center" shrinkToFit="1"/>
    </xf>
    <xf numFmtId="166" fontId="20" fillId="0" borderId="1" xfId="32" applyNumberFormat="1" applyFont="1" applyBorder="1" applyAlignment="1">
      <alignment horizontal="right" vertical="center" shrinkToFit="1"/>
    </xf>
    <xf numFmtId="166" fontId="9" fillId="0" borderId="1" xfId="32" applyNumberFormat="1" applyFont="1" applyBorder="1" applyAlignment="1">
      <alignment horizontal="right" vertical="center" shrinkToFit="1"/>
    </xf>
    <xf numFmtId="0" fontId="10" fillId="0" borderId="0" xfId="18" applyFont="1" applyAlignment="1">
      <alignment vertical="top" wrapText="1"/>
    </xf>
    <xf numFmtId="0" fontId="10" fillId="0" borderId="0" xfId="18" applyFont="1" applyAlignment="1">
      <alignment vertical="top"/>
    </xf>
    <xf numFmtId="0" fontId="10" fillId="0" borderId="0" xfId="18" applyFont="1" applyAlignment="1">
      <alignment horizontal="center" vertical="top"/>
    </xf>
    <xf numFmtId="0" fontId="24" fillId="0" borderId="0" xfId="0" applyFont="1" applyAlignment="1">
      <alignment horizontal="center" vertical="center" wrapText="1"/>
    </xf>
    <xf numFmtId="3" fontId="16" fillId="0" borderId="1" xfId="30" applyNumberFormat="1" applyBorder="1" applyAlignment="1">
      <alignment horizontal="right" vertical="center"/>
    </xf>
    <xf numFmtId="0" fontId="0" fillId="0" borderId="24" xfId="0" applyBorder="1"/>
    <xf numFmtId="0" fontId="0" fillId="0" borderId="0" xfId="0" applyAlignment="1">
      <alignment horizontal="center" vertical="center"/>
    </xf>
    <xf numFmtId="0" fontId="10" fillId="0" borderId="0" xfId="1" applyFont="1"/>
    <xf numFmtId="0" fontId="26" fillId="0" borderId="0" xfId="37"/>
    <xf numFmtId="0" fontId="27" fillId="0" borderId="0" xfId="0" applyFont="1"/>
    <xf numFmtId="0" fontId="19" fillId="0" borderId="0" xfId="38" applyFont="1" applyAlignment="1">
      <alignment horizontal="left" vertical="top"/>
    </xf>
    <xf numFmtId="0" fontId="0" fillId="0" borderId="0" xfId="0" applyBorder="1"/>
    <xf numFmtId="0" fontId="0" fillId="0" borderId="23" xfId="0" applyBorder="1"/>
    <xf numFmtId="0" fontId="0" fillId="0" borderId="22" xfId="0" applyBorder="1"/>
    <xf numFmtId="0" fontId="2" fillId="0" borderId="0" xfId="27" applyFont="1" applyBorder="1"/>
    <xf numFmtId="0" fontId="3" fillId="0" borderId="0" xfId="34" applyFont="1" applyBorder="1" applyAlignment="1">
      <alignment vertical="top"/>
    </xf>
    <xf numFmtId="0" fontId="10" fillId="0" borderId="0" xfId="0" applyFont="1" applyAlignment="1">
      <alignment horizontal="left" vertical="center" wrapText="1"/>
    </xf>
    <xf numFmtId="0" fontId="10" fillId="0" borderId="0" xfId="39" applyFont="1"/>
    <xf numFmtId="0" fontId="10" fillId="0" borderId="0" xfId="39" applyFont="1" applyAlignment="1">
      <alignment wrapText="1"/>
    </xf>
    <xf numFmtId="0" fontId="10" fillId="0" borderId="0" xfId="39" applyFont="1" applyAlignment="1">
      <alignment vertical="center"/>
    </xf>
    <xf numFmtId="0" fontId="9" fillId="0" borderId="0" xfId="39" applyFont="1" applyAlignment="1">
      <alignment vertical="center"/>
    </xf>
    <xf numFmtId="0" fontId="10" fillId="0" borderId="0" xfId="39" applyFont="1" applyAlignment="1">
      <alignment horizontal="center"/>
    </xf>
    <xf numFmtId="0" fontId="22" fillId="0" borderId="0" xfId="0" applyFont="1" applyAlignment="1">
      <alignment horizontal="right"/>
    </xf>
    <xf numFmtId="0" fontId="21" fillId="0" borderId="0" xfId="0" applyFont="1" applyAlignment="1">
      <alignment horizontal="right"/>
    </xf>
    <xf numFmtId="0" fontId="16" fillId="0" borderId="0" xfId="0" applyFont="1"/>
    <xf numFmtId="172" fontId="16" fillId="0" borderId="3" xfId="30" applyNumberFormat="1" applyBorder="1" applyAlignment="1">
      <alignment horizontal="right" vertical="center"/>
    </xf>
    <xf numFmtId="0" fontId="29" fillId="0" borderId="15" xfId="0" applyFont="1" applyBorder="1" applyAlignment="1">
      <alignment horizontal="left" vertical="top" wrapText="1"/>
    </xf>
    <xf numFmtId="0" fontId="29" fillId="0" borderId="0" xfId="0" applyFont="1" applyBorder="1" applyAlignment="1">
      <alignment horizontal="center" vertical="top" wrapText="1"/>
    </xf>
    <xf numFmtId="0" fontId="30" fillId="0" borderId="0" xfId="0" applyFont="1" applyBorder="1"/>
    <xf numFmtId="0" fontId="30" fillId="0" borderId="7" xfId="0" applyFont="1" applyBorder="1" applyAlignment="1">
      <alignment vertical="top" wrapText="1"/>
    </xf>
    <xf numFmtId="0" fontId="30" fillId="4" borderId="3" xfId="0" applyFont="1" applyFill="1" applyBorder="1" applyAlignment="1">
      <alignment horizontal="left" vertical="top"/>
    </xf>
    <xf numFmtId="0" fontId="29" fillId="4" borderId="1" xfId="0" applyFont="1" applyFill="1" applyBorder="1" applyAlignment="1">
      <alignment horizontal="center" vertical="center" wrapText="1"/>
    </xf>
    <xf numFmtId="0" fontId="29" fillId="4" borderId="4"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1" xfId="0" applyFont="1" applyFill="1" applyBorder="1" applyAlignment="1">
      <alignment horizontal="left" vertical="center" wrapText="1"/>
    </xf>
    <xf numFmtId="0" fontId="32" fillId="0" borderId="1" xfId="0" applyFont="1" applyBorder="1" applyAlignment="1">
      <alignment horizontal="left" vertical="center" wrapText="1"/>
    </xf>
    <xf numFmtId="2" fontId="32" fillId="0" borderId="1" xfId="0" applyNumberFormat="1" applyFont="1" applyBorder="1" applyAlignment="1">
      <alignment horizontal="center"/>
    </xf>
    <xf numFmtId="168" fontId="32" fillId="0" borderId="1" xfId="0" applyNumberFormat="1" applyFont="1" applyBorder="1" applyAlignment="1">
      <alignment horizontal="center"/>
    </xf>
    <xf numFmtId="2" fontId="32" fillId="0" borderId="1" xfId="0" applyNumberFormat="1" applyFont="1" applyBorder="1" applyAlignment="1">
      <alignment horizontal="left"/>
    </xf>
    <xf numFmtId="0" fontId="32" fillId="0" borderId="1" xfId="0" applyFont="1" applyBorder="1" applyAlignment="1">
      <alignment horizontal="left"/>
    </xf>
    <xf numFmtId="0" fontId="33" fillId="0" borderId="1" xfId="0" applyFont="1" applyBorder="1" applyAlignment="1">
      <alignment horizontal="left" vertical="center" wrapText="1" indent="2"/>
    </xf>
    <xf numFmtId="2" fontId="33" fillId="0" borderId="1" xfId="0" applyNumberFormat="1" applyFont="1" applyBorder="1" applyAlignment="1">
      <alignment horizontal="center"/>
    </xf>
    <xf numFmtId="168" fontId="33" fillId="0" borderId="1" xfId="0" applyNumberFormat="1" applyFont="1" applyBorder="1" applyAlignment="1">
      <alignment horizontal="center"/>
    </xf>
    <xf numFmtId="2" fontId="33" fillId="0" borderId="1" xfId="0" applyNumberFormat="1" applyFont="1" applyBorder="1" applyAlignment="1">
      <alignment horizontal="left"/>
    </xf>
    <xf numFmtId="0" fontId="33" fillId="0" borderId="1" xfId="0" applyFont="1" applyBorder="1" applyAlignment="1">
      <alignment horizontal="left" wrapText="1"/>
    </xf>
    <xf numFmtId="0" fontId="33" fillId="0" borderId="1" xfId="0" applyFont="1" applyBorder="1" applyAlignment="1">
      <alignment horizontal="left" vertical="center" wrapText="1"/>
    </xf>
    <xf numFmtId="0" fontId="33" fillId="0" borderId="1" xfId="0" applyFont="1" applyBorder="1" applyAlignment="1">
      <alignment horizontal="left" indent="4"/>
    </xf>
    <xf numFmtId="0" fontId="33" fillId="0" borderId="1" xfId="0" applyFont="1" applyBorder="1" applyAlignment="1">
      <alignment horizontal="left" vertical="top" wrapText="1"/>
    </xf>
    <xf numFmtId="0" fontId="33" fillId="0" borderId="1" xfId="0" applyFont="1" applyBorder="1" applyAlignment="1">
      <alignment horizontal="left" wrapText="1" indent="4"/>
    </xf>
    <xf numFmtId="0" fontId="32" fillId="0" borderId="1" xfId="0" applyFont="1" applyBorder="1" applyAlignment="1">
      <alignment horizontal="left" wrapText="1"/>
    </xf>
    <xf numFmtId="0" fontId="33" fillId="0" borderId="1" xfId="0" applyFont="1" applyBorder="1" applyAlignment="1">
      <alignment horizontal="left" indent="2"/>
    </xf>
    <xf numFmtId="0" fontId="33" fillId="0" borderId="1" xfId="0" applyFont="1" applyBorder="1" applyAlignment="1">
      <alignment horizontal="left" wrapText="1" indent="2"/>
    </xf>
    <xf numFmtId="167" fontId="32" fillId="0" borderId="1" xfId="0" applyNumberFormat="1" applyFont="1" applyBorder="1" applyAlignment="1">
      <alignment horizontal="center"/>
    </xf>
    <xf numFmtId="0" fontId="30" fillId="5" borderId="1" xfId="0" applyFont="1" applyFill="1" applyBorder="1" applyAlignment="1">
      <alignment horizontal="center" vertical="center" wrapText="1"/>
    </xf>
    <xf numFmtId="0" fontId="30" fillId="5" borderId="1" xfId="0" applyFont="1" applyFill="1" applyBorder="1" applyAlignment="1">
      <alignment horizontal="left" vertical="center" wrapText="1"/>
    </xf>
    <xf numFmtId="2" fontId="33" fillId="0" borderId="1" xfId="0" applyNumberFormat="1" applyFont="1" applyBorder="1" applyAlignment="1">
      <alignment horizontal="left" vertical="center" wrapText="1"/>
    </xf>
    <xf numFmtId="2" fontId="33" fillId="0" borderId="1" xfId="0" applyNumberFormat="1" applyFont="1" applyBorder="1" applyAlignment="1">
      <alignment horizontal="center" vertical="center"/>
    </xf>
    <xf numFmtId="0" fontId="30" fillId="0" borderId="14" xfId="0" applyFont="1" applyBorder="1" applyAlignment="1">
      <alignment horizontal="left"/>
    </xf>
    <xf numFmtId="0" fontId="34" fillId="0" borderId="14" xfId="0" applyFont="1" applyBorder="1" applyAlignment="1">
      <alignment horizontal="left" vertical="top" wrapText="1"/>
    </xf>
    <xf numFmtId="0" fontId="30" fillId="0" borderId="7" xfId="0" applyFont="1" applyBorder="1"/>
    <xf numFmtId="0" fontId="32" fillId="0" borderId="3" xfId="0" applyFont="1" applyBorder="1" applyAlignment="1">
      <alignment horizontal="left" vertical="center" wrapText="1"/>
    </xf>
    <xf numFmtId="165" fontId="33" fillId="0" borderId="1" xfId="0" applyNumberFormat="1" applyFont="1" applyBorder="1" applyAlignment="1">
      <alignment horizontal="right" vertical="center"/>
    </xf>
    <xf numFmtId="2" fontId="33" fillId="0" borderId="4" xfId="0" applyNumberFormat="1" applyFont="1" applyBorder="1" applyAlignment="1">
      <alignment horizontal="left" vertical="center" wrapText="1"/>
    </xf>
    <xf numFmtId="0" fontId="33" fillId="0" borderId="3" xfId="0" applyFont="1" applyBorder="1" applyAlignment="1">
      <alignment horizontal="left" vertical="center" wrapText="1"/>
    </xf>
    <xf numFmtId="2" fontId="33" fillId="0" borderId="4" xfId="0" applyNumberFormat="1" applyFont="1" applyBorder="1" applyAlignment="1">
      <alignment horizontal="left" vertical="center" wrapText="1" indent="3"/>
    </xf>
    <xf numFmtId="2" fontId="33" fillId="0" borderId="4" xfId="0" applyNumberFormat="1" applyFont="1" applyBorder="1" applyAlignment="1">
      <alignment horizontal="left" vertical="center" wrapText="1" indent="5"/>
    </xf>
    <xf numFmtId="0" fontId="30" fillId="0" borderId="15" xfId="0" applyFont="1" applyBorder="1" applyAlignment="1">
      <alignment horizontal="left"/>
    </xf>
    <xf numFmtId="0" fontId="33" fillId="0" borderId="3" xfId="0" applyFont="1" applyBorder="1" applyAlignment="1">
      <alignment horizontal="left" vertical="top" wrapText="1"/>
    </xf>
    <xf numFmtId="0" fontId="33" fillId="0" borderId="3" xfId="0" applyFont="1" applyBorder="1" applyAlignment="1">
      <alignment horizontal="left" vertical="top" wrapText="1" indent="3"/>
    </xf>
    <xf numFmtId="0" fontId="30" fillId="0" borderId="15" xfId="0" applyFont="1" applyBorder="1" applyAlignment="1">
      <alignment horizontal="left" indent="3"/>
    </xf>
    <xf numFmtId="0" fontId="30" fillId="0" borderId="3" xfId="0" applyFont="1" applyBorder="1" applyAlignment="1">
      <alignment horizontal="left" vertical="center" wrapText="1" indent="3"/>
    </xf>
    <xf numFmtId="0" fontId="30" fillId="0" borderId="26" xfId="0" applyFont="1" applyBorder="1" applyAlignment="1">
      <alignment horizontal="left"/>
    </xf>
    <xf numFmtId="2" fontId="33" fillId="0" borderId="25" xfId="0" applyNumberFormat="1" applyFont="1" applyBorder="1" applyAlignment="1">
      <alignment horizontal="left" vertical="center" wrapText="1"/>
    </xf>
    <xf numFmtId="0" fontId="29" fillId="0" borderId="15" xfId="0" applyFont="1" applyBorder="1" applyAlignment="1">
      <alignment horizontal="left"/>
    </xf>
    <xf numFmtId="0" fontId="30" fillId="0" borderId="7" xfId="0" applyFont="1" applyBorder="1" applyAlignment="1">
      <alignment horizontal="right" vertical="top" wrapText="1"/>
    </xf>
    <xf numFmtId="0" fontId="34" fillId="0" borderId="0" xfId="0" applyFont="1" applyBorder="1" applyAlignment="1">
      <alignment horizontal="left" vertical="top" wrapText="1"/>
    </xf>
    <xf numFmtId="0" fontId="32" fillId="7" borderId="3" xfId="0" applyFont="1" applyFill="1" applyBorder="1" applyAlignment="1">
      <alignment horizontal="left" vertical="center" wrapText="1"/>
    </xf>
    <xf numFmtId="165" fontId="33" fillId="7" borderId="1" xfId="0" applyNumberFormat="1" applyFont="1" applyFill="1" applyBorder="1" applyAlignment="1">
      <alignment horizontal="right" vertical="center"/>
    </xf>
    <xf numFmtId="2" fontId="33" fillId="7" borderId="4" xfId="0" applyNumberFormat="1" applyFont="1" applyFill="1" applyBorder="1" applyAlignment="1">
      <alignment horizontal="left" vertical="center" wrapText="1"/>
    </xf>
    <xf numFmtId="0" fontId="33" fillId="5" borderId="3" xfId="0" applyFont="1" applyFill="1" applyBorder="1" applyAlignment="1">
      <alignment horizontal="left" vertical="center" wrapText="1"/>
    </xf>
    <xf numFmtId="165" fontId="33" fillId="5" borderId="1" xfId="0" applyNumberFormat="1" applyFont="1" applyFill="1" applyBorder="1" applyAlignment="1">
      <alignment horizontal="right" vertical="center"/>
    </xf>
    <xf numFmtId="2" fontId="33" fillId="5" borderId="4" xfId="0" applyNumberFormat="1" applyFont="1" applyFill="1" applyBorder="1" applyAlignment="1">
      <alignment horizontal="left" vertical="center" wrapText="1" indent="5"/>
    </xf>
    <xf numFmtId="2" fontId="33" fillId="5" borderId="4" xfId="0" applyNumberFormat="1" applyFont="1" applyFill="1" applyBorder="1" applyAlignment="1">
      <alignment horizontal="left" vertical="center" wrapText="1" indent="3"/>
    </xf>
    <xf numFmtId="0" fontId="33" fillId="5" borderId="3" xfId="0" applyFont="1" applyFill="1" applyBorder="1" applyAlignment="1">
      <alignment horizontal="left" vertical="top" wrapText="1"/>
    </xf>
    <xf numFmtId="0" fontId="32" fillId="7" borderId="3" xfId="0" applyFont="1" applyFill="1" applyBorder="1" applyAlignment="1">
      <alignment horizontal="left" vertical="top" wrapText="1"/>
    </xf>
    <xf numFmtId="0" fontId="33" fillId="7" borderId="1" xfId="0" applyFont="1" applyFill="1" applyBorder="1" applyAlignment="1">
      <alignment horizontal="left" vertical="top" wrapText="1"/>
    </xf>
    <xf numFmtId="165" fontId="33" fillId="7" borderId="4" xfId="0" applyNumberFormat="1" applyFont="1" applyFill="1" applyBorder="1" applyAlignment="1">
      <alignment horizontal="right" vertical="center"/>
    </xf>
    <xf numFmtId="165" fontId="33" fillId="7" borderId="3" xfId="0" applyNumberFormat="1" applyFont="1" applyFill="1" applyBorder="1" applyAlignment="1">
      <alignment horizontal="right" vertical="center"/>
    </xf>
    <xf numFmtId="2" fontId="33" fillId="7" borderId="1" xfId="0" applyNumberFormat="1" applyFont="1" applyFill="1" applyBorder="1" applyAlignment="1">
      <alignment horizontal="left" vertical="center" wrapText="1"/>
    </xf>
    <xf numFmtId="0" fontId="33" fillId="5" borderId="3" xfId="0" applyFont="1" applyFill="1" applyBorder="1" applyAlignment="1">
      <alignment horizontal="left" vertical="top" wrapText="1" indent="3"/>
    </xf>
    <xf numFmtId="0" fontId="38" fillId="0" borderId="0" xfId="0" applyFont="1" applyBorder="1" applyAlignment="1">
      <alignment horizontal="left" vertical="top" wrapText="1"/>
    </xf>
    <xf numFmtId="0" fontId="30" fillId="0" borderId="7" xfId="0" applyFont="1" applyBorder="1" applyAlignment="1">
      <alignment vertical="center"/>
    </xf>
    <xf numFmtId="172" fontId="33" fillId="0" borderId="1" xfId="0" applyNumberFormat="1" applyFont="1" applyBorder="1" applyAlignment="1">
      <alignment horizontal="right" vertical="center"/>
    </xf>
    <xf numFmtId="0" fontId="30" fillId="0" borderId="1" xfId="0" applyFont="1" applyBorder="1" applyAlignment="1">
      <alignment horizontal="left" vertical="center" wrapText="1"/>
    </xf>
    <xf numFmtId="174" fontId="33" fillId="0" borderId="1" xfId="0" applyNumberFormat="1" applyFont="1" applyBorder="1" applyAlignment="1">
      <alignment horizontal="right" vertical="center"/>
    </xf>
    <xf numFmtId="0" fontId="29" fillId="0" borderId="0" xfId="0" applyFont="1" applyBorder="1" applyAlignment="1">
      <alignment horizontal="center" vertical="center"/>
    </xf>
    <xf numFmtId="0" fontId="33" fillId="0" borderId="7" xfId="0" applyFont="1" applyBorder="1" applyAlignment="1">
      <alignment horizontal="left" vertical="center"/>
    </xf>
    <xf numFmtId="0" fontId="33" fillId="0" borderId="7" xfId="0" applyFont="1" applyBorder="1" applyAlignment="1">
      <alignment vertical="center"/>
    </xf>
    <xf numFmtId="166" fontId="33" fillId="0" borderId="1" xfId="0" applyNumberFormat="1" applyFont="1" applyBorder="1" applyAlignment="1">
      <alignment horizontal="right" vertical="center"/>
    </xf>
    <xf numFmtId="0" fontId="33" fillId="0" borderId="1" xfId="0" applyFont="1" applyBorder="1" applyAlignment="1">
      <alignment horizontal="center" vertical="center"/>
    </xf>
    <xf numFmtId="175" fontId="33" fillId="0" borderId="1" xfId="0" applyNumberFormat="1" applyFont="1" applyBorder="1" applyAlignment="1">
      <alignment horizontal="right" vertical="center"/>
    </xf>
    <xf numFmtId="0" fontId="33" fillId="5" borderId="1" xfId="0" applyFont="1" applyFill="1" applyBorder="1" applyAlignment="1">
      <alignment horizontal="left" vertical="center" wrapText="1"/>
    </xf>
    <xf numFmtId="172" fontId="33" fillId="5" borderId="1" xfId="0" applyNumberFormat="1" applyFont="1" applyFill="1" applyBorder="1" applyAlignment="1">
      <alignment horizontal="right" vertical="center"/>
    </xf>
    <xf numFmtId="166" fontId="33" fillId="5" borderId="1" xfId="0" applyNumberFormat="1" applyFont="1" applyFill="1" applyBorder="1" applyAlignment="1">
      <alignment horizontal="right" vertical="center"/>
    </xf>
    <xf numFmtId="0" fontId="33" fillId="0" borderId="1" xfId="0" applyFont="1" applyBorder="1" applyAlignment="1">
      <alignment horizontal="right" vertical="center" wrapText="1"/>
    </xf>
    <xf numFmtId="0" fontId="33" fillId="5" borderId="1" xfId="0" applyFont="1" applyFill="1" applyBorder="1" applyAlignment="1">
      <alignment horizontal="right" vertical="center" wrapText="1"/>
    </xf>
    <xf numFmtId="0" fontId="33" fillId="0" borderId="6" xfId="0" applyFont="1" applyBorder="1" applyAlignment="1">
      <alignment vertical="center"/>
    </xf>
    <xf numFmtId="0" fontId="33" fillId="5" borderId="1" xfId="0" applyFont="1" applyFill="1" applyBorder="1" applyAlignment="1">
      <alignment horizontal="center" vertical="center"/>
    </xf>
    <xf numFmtId="0" fontId="30" fillId="0" borderId="1" xfId="0" applyFont="1" applyBorder="1" applyAlignment="1">
      <alignment vertical="center" wrapText="1"/>
    </xf>
    <xf numFmtId="0" fontId="30" fillId="0" borderId="3" xfId="0" applyFont="1" applyBorder="1" applyAlignment="1">
      <alignment horizontal="left" vertical="center" wrapText="1"/>
    </xf>
    <xf numFmtId="0" fontId="32" fillId="0" borderId="7" xfId="0" applyFont="1" applyBorder="1" applyAlignment="1">
      <alignment horizontal="center" vertical="top" wrapText="1"/>
    </xf>
    <xf numFmtId="0" fontId="33" fillId="0" borderId="1" xfId="0" applyFont="1" applyBorder="1" applyAlignment="1">
      <alignment horizontal="right" vertical="center"/>
    </xf>
    <xf numFmtId="170" fontId="30" fillId="0" borderId="0" xfId="23" applyNumberFormat="1" applyFont="1" applyBorder="1" applyAlignment="1">
      <alignment vertical="center"/>
    </xf>
    <xf numFmtId="0" fontId="32" fillId="0" borderId="6" xfId="0" applyFont="1" applyBorder="1" applyAlignment="1">
      <alignment horizontal="center" vertical="top" wrapText="1"/>
    </xf>
    <xf numFmtId="0" fontId="32" fillId="4" borderId="13" xfId="39" applyFont="1" applyFill="1" applyBorder="1" applyAlignment="1">
      <alignment horizontal="center" vertical="center" wrapText="1"/>
    </xf>
    <xf numFmtId="0" fontId="33" fillId="0" borderId="1" xfId="39" applyFont="1" applyBorder="1" applyAlignment="1">
      <alignment horizontal="center" vertical="center" wrapText="1"/>
    </xf>
    <xf numFmtId="0" fontId="33" fillId="0" borderId="1" xfId="39" applyFont="1" applyBorder="1" applyAlignment="1">
      <alignment vertical="center"/>
    </xf>
    <xf numFmtId="0" fontId="33" fillId="0" borderId="1" xfId="39" applyFont="1" applyBorder="1" applyAlignment="1">
      <alignment horizontal="right" vertical="center"/>
    </xf>
    <xf numFmtId="0" fontId="30" fillId="0" borderId="3" xfId="0" applyFont="1" applyBorder="1" applyAlignment="1">
      <alignment horizontal="left" vertical="center"/>
    </xf>
    <xf numFmtId="0" fontId="30" fillId="0" borderId="1" xfId="0" applyFont="1" applyBorder="1" applyAlignment="1">
      <alignment vertical="center"/>
    </xf>
    <xf numFmtId="164" fontId="33" fillId="0" borderId="4" xfId="1" applyNumberFormat="1" applyFont="1" applyBorder="1" applyAlignment="1">
      <alignment horizontal="center" vertical="center"/>
    </xf>
    <xf numFmtId="164" fontId="33" fillId="0" borderId="1" xfId="1" applyNumberFormat="1" applyFont="1" applyBorder="1" applyAlignment="1">
      <alignment horizontal="center" vertical="center"/>
    </xf>
    <xf numFmtId="0" fontId="33" fillId="0" borderId="1" xfId="1" applyFont="1" applyBorder="1"/>
    <xf numFmtId="164" fontId="33" fillId="0" borderId="1" xfId="39" applyNumberFormat="1" applyFont="1" applyBorder="1" applyAlignment="1">
      <alignment horizontal="center" vertical="top"/>
    </xf>
    <xf numFmtId="0" fontId="30" fillId="0" borderId="3" xfId="0" applyFont="1" applyBorder="1" applyAlignment="1">
      <alignment vertical="center"/>
    </xf>
    <xf numFmtId="0" fontId="33" fillId="0" borderId="1" xfId="39" applyFont="1" applyBorder="1" applyAlignment="1">
      <alignment vertical="center" wrapText="1"/>
    </xf>
    <xf numFmtId="0" fontId="32" fillId="0" borderId="1" xfId="39" applyFont="1" applyBorder="1" applyAlignment="1">
      <alignment horizontal="center" vertical="center" wrapText="1"/>
    </xf>
    <xf numFmtId="0" fontId="32" fillId="0" borderId="1" xfId="39" applyFont="1" applyBorder="1" applyAlignment="1">
      <alignment vertical="center"/>
    </xf>
    <xf numFmtId="0" fontId="32" fillId="0" borderId="1" xfId="39" applyFont="1" applyBorder="1" applyAlignment="1">
      <alignment horizontal="right" vertical="center"/>
    </xf>
    <xf numFmtId="0" fontId="32" fillId="0" borderId="3" xfId="39" applyFont="1" applyBorder="1" applyAlignment="1">
      <alignment vertical="center"/>
    </xf>
    <xf numFmtId="0" fontId="30" fillId="5" borderId="1" xfId="0" applyFont="1" applyFill="1" applyBorder="1" applyAlignment="1">
      <alignment vertical="center"/>
    </xf>
    <xf numFmtId="164" fontId="33" fillId="5" borderId="4" xfId="1" applyNumberFormat="1" applyFont="1" applyFill="1" applyBorder="1" applyAlignment="1">
      <alignment horizontal="center" vertical="center"/>
    </xf>
    <xf numFmtId="164" fontId="33" fillId="5" borderId="1" xfId="1" applyNumberFormat="1" applyFont="1" applyFill="1" applyBorder="1" applyAlignment="1">
      <alignment horizontal="center" vertical="center"/>
    </xf>
    <xf numFmtId="0" fontId="33" fillId="5" borderId="1" xfId="1" applyFont="1" applyFill="1" applyBorder="1"/>
    <xf numFmtId="164" fontId="33" fillId="5" borderId="1" xfId="39" applyNumberFormat="1" applyFont="1" applyFill="1" applyBorder="1" applyAlignment="1">
      <alignment horizontal="center" vertical="top"/>
    </xf>
    <xf numFmtId="0" fontId="33" fillId="5" borderId="1" xfId="39" applyFont="1" applyFill="1" applyBorder="1" applyAlignment="1">
      <alignment horizontal="right" vertical="center"/>
    </xf>
    <xf numFmtId="0" fontId="33" fillId="0" borderId="1" xfId="39" applyFont="1" applyBorder="1" applyAlignment="1">
      <alignment horizontal="right" vertical="center" wrapText="1"/>
    </xf>
    <xf numFmtId="0" fontId="30" fillId="0" borderId="1" xfId="0" applyFont="1" applyBorder="1" applyAlignment="1">
      <alignment horizontal="left" vertical="center"/>
    </xf>
    <xf numFmtId="0" fontId="29" fillId="0" borderId="1" xfId="0" applyFont="1" applyBorder="1" applyAlignment="1">
      <alignment vertical="center"/>
    </xf>
    <xf numFmtId="0" fontId="29" fillId="0" borderId="15" xfId="0" applyFont="1" applyBorder="1" applyAlignment="1">
      <alignment horizontal="center" vertical="center"/>
    </xf>
    <xf numFmtId="0" fontId="29" fillId="0" borderId="0" xfId="0" applyFont="1" applyBorder="1" applyAlignment="1">
      <alignment horizontal="center" vertical="center"/>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0" xfId="0" applyFont="1" applyBorder="1" applyAlignment="1">
      <alignment horizontal="left" vertical="center"/>
    </xf>
    <xf numFmtId="0" fontId="32" fillId="4" borderId="5" xfId="1" applyFont="1" applyFill="1" applyBorder="1" applyAlignment="1">
      <alignment vertical="center" wrapText="1"/>
    </xf>
    <xf numFmtId="0" fontId="29" fillId="4" borderId="6" xfId="0" applyFont="1" applyFill="1" applyBorder="1" applyAlignment="1">
      <alignment horizontal="left" vertical="center"/>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0" fillId="0" borderId="1" xfId="0" applyFont="1" applyBorder="1" applyAlignment="1">
      <alignment horizontal="center" vertical="center"/>
    </xf>
    <xf numFmtId="171" fontId="30" fillId="0" borderId="1" xfId="0" applyNumberFormat="1" applyFont="1" applyBorder="1" applyAlignment="1">
      <alignment horizontal="right" vertical="center"/>
    </xf>
    <xf numFmtId="171" fontId="30" fillId="0" borderId="3" xfId="0" applyNumberFormat="1" applyFont="1" applyBorder="1" applyAlignment="1">
      <alignment horizontal="right" vertical="center"/>
    </xf>
    <xf numFmtId="171" fontId="30" fillId="0" borderId="0" xfId="0" applyNumberFormat="1" applyFont="1" applyBorder="1" applyAlignment="1">
      <alignment horizontal="right" vertical="center"/>
    </xf>
    <xf numFmtId="171" fontId="29" fillId="0" borderId="1" xfId="0" applyNumberFormat="1" applyFont="1" applyBorder="1" applyAlignment="1">
      <alignment horizontal="right" vertical="center"/>
    </xf>
    <xf numFmtId="171" fontId="29" fillId="0" borderId="3" xfId="0" applyNumberFormat="1" applyFont="1" applyBorder="1" applyAlignment="1">
      <alignment horizontal="right" vertical="center"/>
    </xf>
    <xf numFmtId="0" fontId="29" fillId="0" borderId="3" xfId="0" applyFont="1" applyBorder="1" applyAlignment="1">
      <alignment vertical="center"/>
    </xf>
    <xf numFmtId="0" fontId="45" fillId="0" borderId="1" xfId="0" applyFont="1" applyBorder="1" applyAlignment="1">
      <alignment horizontal="center" vertical="center" wrapText="1"/>
    </xf>
    <xf numFmtId="4" fontId="30" fillId="6" borderId="1" xfId="0" applyNumberFormat="1"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0" borderId="1" xfId="0" applyFont="1" applyBorder="1" applyAlignment="1">
      <alignment horizontal="right" vertical="center" wrapText="1"/>
    </xf>
    <xf numFmtId="0" fontId="46" fillId="0" borderId="1" xfId="0" applyFont="1" applyBorder="1" applyAlignment="1">
      <alignment horizontal="right" vertical="center" wrapText="1"/>
    </xf>
    <xf numFmtId="0" fontId="45" fillId="5" borderId="1" xfId="0" applyFont="1" applyFill="1" applyBorder="1" applyAlignment="1">
      <alignment horizontal="center" vertical="center" wrapText="1"/>
    </xf>
    <xf numFmtId="0" fontId="30" fillId="5" borderId="1" xfId="0" applyFont="1" applyFill="1" applyBorder="1" applyAlignment="1">
      <alignment horizontal="left" vertical="center"/>
    </xf>
    <xf numFmtId="0" fontId="30" fillId="5" borderId="1" xfId="0" applyFont="1" applyFill="1" applyBorder="1" applyAlignment="1">
      <alignment horizontal="right" vertical="center" wrapText="1"/>
    </xf>
    <xf numFmtId="4" fontId="30" fillId="5" borderId="1" xfId="0" applyNumberFormat="1" applyFont="1" applyFill="1" applyBorder="1" applyAlignment="1">
      <alignment horizontal="center" vertical="center" wrapText="1"/>
    </xf>
    <xf numFmtId="0" fontId="29" fillId="0" borderId="7" xfId="0" applyFont="1" applyBorder="1" applyAlignment="1">
      <alignment horizontal="left" vertical="center"/>
    </xf>
    <xf numFmtId="0" fontId="29" fillId="0" borderId="8" xfId="0" applyFont="1" applyBorder="1" applyAlignment="1">
      <alignment horizontal="center" vertical="center"/>
    </xf>
    <xf numFmtId="38" fontId="33" fillId="0" borderId="1" xfId="0" applyNumberFormat="1" applyFont="1" applyBorder="1" applyAlignment="1">
      <alignment horizontal="right" vertical="center" wrapText="1"/>
    </xf>
    <xf numFmtId="38" fontId="30" fillId="0" borderId="1" xfId="0" applyNumberFormat="1" applyFont="1" applyBorder="1" applyAlignment="1">
      <alignment horizontal="right" vertical="center" wrapText="1"/>
    </xf>
    <xf numFmtId="38" fontId="33" fillId="5" borderId="1" xfId="0" applyNumberFormat="1" applyFont="1" applyFill="1" applyBorder="1" applyAlignment="1">
      <alignment horizontal="right" vertical="center" wrapText="1"/>
    </xf>
    <xf numFmtId="38" fontId="30" fillId="5" borderId="1" xfId="0" applyNumberFormat="1" applyFont="1" applyFill="1" applyBorder="1" applyAlignment="1">
      <alignment horizontal="right" vertical="center" wrapText="1"/>
    </xf>
    <xf numFmtId="0" fontId="29" fillId="0" borderId="15" xfId="0" applyFont="1" applyBorder="1" applyAlignment="1">
      <alignment horizontal="center" vertical="center"/>
    </xf>
    <xf numFmtId="0" fontId="32" fillId="0" borderId="14" xfId="0" applyFont="1" applyBorder="1" applyAlignment="1">
      <alignment horizontal="center" vertical="center"/>
    </xf>
    <xf numFmtId="0" fontId="42" fillId="0" borderId="6" xfId="0" applyFont="1" applyBorder="1" applyAlignment="1">
      <alignment vertical="center"/>
    </xf>
    <xf numFmtId="0" fontId="42" fillId="0" borderId="7" xfId="0" applyFont="1" applyBorder="1"/>
    <xf numFmtId="0" fontId="42" fillId="0" borderId="7" xfId="0" applyFont="1" applyBorder="1" applyAlignment="1">
      <alignment vertical="center"/>
    </xf>
    <xf numFmtId="0" fontId="42" fillId="0" borderId="7" xfId="0" applyFont="1" applyBorder="1" applyAlignment="1">
      <alignment horizontal="left" vertical="center" wrapText="1"/>
    </xf>
    <xf numFmtId="0" fontId="33" fillId="0" borderId="1" xfId="0" applyFont="1" applyBorder="1" applyAlignment="1">
      <alignment horizontal="left" vertical="center"/>
    </xf>
    <xf numFmtId="164" fontId="33" fillId="0" borderId="1" xfId="0" applyNumberFormat="1" applyFont="1" applyBorder="1" applyAlignment="1">
      <alignment horizontal="right" vertical="center"/>
    </xf>
    <xf numFmtId="164" fontId="33" fillId="0" borderId="1" xfId="0" applyNumberFormat="1" applyFont="1" applyBorder="1" applyAlignment="1">
      <alignment horizontal="right" vertical="center" wrapText="1"/>
    </xf>
    <xf numFmtId="164" fontId="33" fillId="0" borderId="3" xfId="0" applyNumberFormat="1" applyFont="1" applyBorder="1" applyAlignment="1">
      <alignment horizontal="right" vertical="center" wrapText="1"/>
    </xf>
    <xf numFmtId="164" fontId="33" fillId="0" borderId="3" xfId="0" applyNumberFormat="1" applyFont="1" applyBorder="1" applyAlignment="1">
      <alignment horizontal="right" vertical="center"/>
    </xf>
    <xf numFmtId="0" fontId="33" fillId="0" borderId="1" xfId="0" applyFont="1" applyBorder="1" applyAlignment="1">
      <alignment vertical="center"/>
    </xf>
    <xf numFmtId="0" fontId="33" fillId="5" borderId="1" xfId="0" applyFont="1" applyFill="1" applyBorder="1" applyAlignment="1">
      <alignment horizontal="left" vertical="center"/>
    </xf>
    <xf numFmtId="164" fontId="33" fillId="5" borderId="1" xfId="0" applyNumberFormat="1" applyFont="1" applyFill="1" applyBorder="1" applyAlignment="1">
      <alignment horizontal="right" vertical="center"/>
    </xf>
    <xf numFmtId="164" fontId="33" fillId="5" borderId="1" xfId="0" applyNumberFormat="1" applyFont="1" applyFill="1" applyBorder="1" applyAlignment="1">
      <alignment horizontal="right" vertical="center" wrapText="1"/>
    </xf>
    <xf numFmtId="164" fontId="33" fillId="5" borderId="3" xfId="0" applyNumberFormat="1" applyFont="1" applyFill="1" applyBorder="1" applyAlignment="1">
      <alignment horizontal="right" vertical="center" wrapText="1"/>
    </xf>
    <xf numFmtId="164" fontId="33" fillId="5" borderId="3" xfId="0" applyNumberFormat="1" applyFont="1" applyFill="1" applyBorder="1" applyAlignment="1">
      <alignment horizontal="right" vertical="center"/>
    </xf>
    <xf numFmtId="0" fontId="33" fillId="5" borderId="1" xfId="0" applyFont="1" applyFill="1" applyBorder="1" applyAlignment="1">
      <alignment vertical="center"/>
    </xf>
    <xf numFmtId="176" fontId="33" fillId="5" borderId="3" xfId="0" applyNumberFormat="1" applyFont="1" applyFill="1" applyBorder="1" applyAlignment="1">
      <alignment horizontal="right" vertical="center"/>
    </xf>
    <xf numFmtId="0" fontId="33" fillId="5" borderId="1" xfId="0" applyFont="1" applyFill="1" applyBorder="1" applyAlignment="1">
      <alignment horizontal="right" vertical="center"/>
    </xf>
    <xf numFmtId="0" fontId="32" fillId="0" borderId="0" xfId="32" applyFont="1" applyBorder="1" applyAlignment="1">
      <alignment horizontal="left" vertical="center" wrapText="1"/>
    </xf>
    <xf numFmtId="0" fontId="29" fillId="4" borderId="1" xfId="21" applyFont="1" applyFill="1" applyBorder="1" applyAlignment="1">
      <alignment horizontal="center" vertical="center" wrapText="1"/>
    </xf>
    <xf numFmtId="0" fontId="29" fillId="4" borderId="1" xfId="21" applyFont="1" applyFill="1" applyBorder="1" applyAlignment="1">
      <alignment horizontal="left" vertical="center" wrapText="1"/>
    </xf>
    <xf numFmtId="0" fontId="29" fillId="4" borderId="3" xfId="27" applyFont="1" applyFill="1" applyBorder="1" applyAlignment="1">
      <alignment vertical="center" wrapText="1"/>
    </xf>
    <xf numFmtId="0" fontId="30" fillId="0" borderId="1" xfId="21" applyFont="1" applyFill="1" applyBorder="1" applyAlignment="1">
      <alignment horizontal="center" vertical="center" wrapText="1"/>
    </xf>
    <xf numFmtId="0" fontId="30" fillId="0" borderId="1" xfId="21" applyFont="1" applyFill="1" applyBorder="1" applyAlignment="1">
      <alignment vertical="center" wrapText="1"/>
    </xf>
    <xf numFmtId="172" fontId="30" fillId="0" borderId="1" xfId="21" applyNumberFormat="1" applyFont="1" applyFill="1" applyBorder="1" applyAlignment="1">
      <alignment horizontal="right" vertical="center" wrapText="1"/>
    </xf>
    <xf numFmtId="0" fontId="32" fillId="0" borderId="3" xfId="16" applyFont="1" applyBorder="1" applyAlignment="1">
      <alignment horizontal="left" vertical="center" wrapText="1"/>
    </xf>
    <xf numFmtId="0" fontId="32" fillId="0" borderId="1" xfId="33" applyFont="1" applyBorder="1" applyAlignment="1">
      <alignment horizontal="left" vertical="center" wrapText="1" indent="2"/>
    </xf>
    <xf numFmtId="3" fontId="30" fillId="0" borderId="1" xfId="21" applyNumberFormat="1" applyFont="1" applyFill="1" applyBorder="1" applyAlignment="1">
      <alignment horizontal="right" vertical="center" wrapText="1"/>
    </xf>
    <xf numFmtId="0" fontId="47" fillId="0" borderId="3" xfId="16" applyFont="1" applyBorder="1" applyAlignment="1">
      <alignment horizontal="left" vertical="center" wrapText="1"/>
    </xf>
    <xf numFmtId="0" fontId="33" fillId="0" borderId="3" xfId="16" applyFont="1" applyBorder="1" applyAlignment="1">
      <alignment horizontal="left" vertical="center" wrapText="1"/>
    </xf>
    <xf numFmtId="0" fontId="33" fillId="0" borderId="1" xfId="33" applyFont="1" applyBorder="1" applyAlignment="1">
      <alignment horizontal="left" vertical="center" wrapText="1" indent="2"/>
    </xf>
    <xf numFmtId="0" fontId="30" fillId="0" borderId="1" xfId="21" applyFont="1" applyFill="1" applyBorder="1" applyAlignment="1">
      <alignment horizontal="center" vertical="center"/>
    </xf>
    <xf numFmtId="0" fontId="29" fillId="0" borderId="1" xfId="21" applyFont="1" applyFill="1" applyBorder="1" applyAlignment="1">
      <alignment vertical="center"/>
    </xf>
    <xf numFmtId="172" fontId="29" fillId="0" borderId="1" xfId="21" applyNumberFormat="1" applyFont="1" applyFill="1" applyBorder="1" applyAlignment="1">
      <alignment horizontal="right" vertical="center"/>
    </xf>
    <xf numFmtId="1" fontId="32" fillId="0" borderId="3" xfId="16" applyNumberFormat="1" applyFont="1" applyBorder="1" applyAlignment="1">
      <alignment horizontal="left" vertical="center" wrapText="1"/>
    </xf>
    <xf numFmtId="0" fontId="32" fillId="5" borderId="1" xfId="33" applyFont="1" applyFill="1" applyBorder="1" applyAlignment="1">
      <alignment horizontal="left" vertical="center" wrapText="1" indent="2"/>
    </xf>
    <xf numFmtId="3" fontId="30" fillId="5" borderId="1" xfId="21" applyNumberFormat="1" applyFont="1" applyFill="1" applyBorder="1" applyAlignment="1">
      <alignment horizontal="right" vertical="center" wrapText="1"/>
    </xf>
    <xf numFmtId="3" fontId="29" fillId="5" borderId="1" xfId="21" applyNumberFormat="1" applyFont="1" applyFill="1" applyBorder="1" applyAlignment="1">
      <alignment horizontal="right" vertical="center" wrapText="1"/>
    </xf>
    <xf numFmtId="0" fontId="33" fillId="5" borderId="1" xfId="33" applyFont="1" applyFill="1" applyBorder="1" applyAlignment="1">
      <alignment horizontal="left" vertical="center" wrapText="1" indent="2"/>
    </xf>
    <xf numFmtId="0" fontId="32" fillId="0" borderId="0" xfId="28" applyFont="1" applyBorder="1" applyAlignment="1">
      <alignment horizontal="left" vertical="center" wrapText="1"/>
    </xf>
    <xf numFmtId="0" fontId="32" fillId="0" borderId="15" xfId="28" applyFont="1" applyBorder="1" applyAlignment="1">
      <alignment horizontal="center" vertical="center" wrapText="1"/>
    </xf>
    <xf numFmtId="0" fontId="29" fillId="0" borderId="14" xfId="0" applyFont="1" applyBorder="1" applyAlignment="1">
      <alignment horizontal="right" vertical="center"/>
    </xf>
    <xf numFmtId="0" fontId="30" fillId="0" borderId="1" xfId="21" applyFont="1" applyFill="1" applyBorder="1" applyAlignment="1">
      <alignment horizontal="right" vertical="center" wrapText="1"/>
    </xf>
    <xf numFmtId="0" fontId="30" fillId="5" borderId="1" xfId="21" applyFont="1" applyFill="1" applyBorder="1" applyAlignment="1">
      <alignment horizontal="right" vertical="center" wrapText="1"/>
    </xf>
    <xf numFmtId="0" fontId="29" fillId="5" borderId="1" xfId="21" applyFont="1" applyFill="1" applyBorder="1" applyAlignment="1">
      <alignment horizontal="right" vertical="center" wrapText="1"/>
    </xf>
    <xf numFmtId="0" fontId="33" fillId="0" borderId="7" xfId="18" applyFont="1" applyBorder="1" applyAlignment="1">
      <alignment vertical="top" wrapText="1"/>
    </xf>
    <xf numFmtId="170" fontId="30" fillId="0" borderId="6" xfId="23" applyNumberFormat="1" applyFont="1" applyBorder="1" applyAlignment="1">
      <alignment vertical="center"/>
    </xf>
    <xf numFmtId="0" fontId="29" fillId="4" borderId="1" xfId="19" applyFont="1" applyFill="1" applyBorder="1" applyAlignment="1">
      <alignment horizontal="center" vertical="top" wrapText="1"/>
    </xf>
    <xf numFmtId="1" fontId="30" fillId="0" borderId="1" xfId="19" applyNumberFormat="1" applyFont="1" applyBorder="1" applyAlignment="1">
      <alignment horizontal="center" vertical="center"/>
    </xf>
    <xf numFmtId="166" fontId="30" fillId="0" borderId="1" xfId="19" applyNumberFormat="1" applyFont="1" applyBorder="1" applyAlignment="1">
      <alignment horizontal="right" vertical="center"/>
    </xf>
    <xf numFmtId="166" fontId="30" fillId="0" borderId="3" xfId="18" applyNumberFormat="1" applyFont="1" applyBorder="1" applyAlignment="1">
      <alignment horizontal="left" vertical="center"/>
    </xf>
    <xf numFmtId="166" fontId="30" fillId="0" borderId="1" xfId="18" applyNumberFormat="1" applyFont="1" applyBorder="1" applyAlignment="1">
      <alignment horizontal="left" vertical="center"/>
    </xf>
    <xf numFmtId="171" fontId="30" fillId="0" borderId="4" xfId="19" applyNumberFormat="1" applyFont="1" applyBorder="1" applyAlignment="1">
      <alignment horizontal="right" vertical="center"/>
    </xf>
    <xf numFmtId="171" fontId="30" fillId="0" borderId="1" xfId="19" applyNumberFormat="1" applyFont="1" applyBorder="1" applyAlignment="1">
      <alignment horizontal="right" vertical="center"/>
    </xf>
    <xf numFmtId="166" fontId="47" fillId="0" borderId="3" xfId="18" applyNumberFormat="1" applyFont="1" applyBorder="1" applyAlignment="1">
      <alignment horizontal="left" vertical="center"/>
    </xf>
    <xf numFmtId="166" fontId="47" fillId="0" borderId="1" xfId="18" applyNumberFormat="1" applyFont="1" applyBorder="1" applyAlignment="1">
      <alignment horizontal="left" vertical="center"/>
    </xf>
    <xf numFmtId="166" fontId="30" fillId="0" borderId="3" xfId="18" applyNumberFormat="1" applyFont="1" applyBorder="1" applyAlignment="1">
      <alignment horizontal="left" vertical="center" wrapText="1"/>
    </xf>
    <xf numFmtId="166" fontId="30" fillId="0" borderId="2" xfId="19" applyNumberFormat="1" applyFont="1" applyBorder="1" applyAlignment="1">
      <alignment horizontal="center" vertical="center"/>
    </xf>
    <xf numFmtId="166" fontId="29" fillId="0" borderId="2" xfId="19" applyNumberFormat="1" applyFont="1" applyBorder="1" applyAlignment="1">
      <alignment horizontal="right" vertical="center"/>
    </xf>
    <xf numFmtId="166" fontId="32" fillId="0" borderId="2" xfId="19" applyNumberFormat="1" applyFont="1" applyBorder="1" applyAlignment="1">
      <alignment horizontal="right" vertical="center"/>
    </xf>
    <xf numFmtId="166" fontId="29" fillId="0" borderId="10" xfId="18" applyNumberFormat="1" applyFont="1" applyBorder="1" applyAlignment="1">
      <alignment horizontal="left" vertical="center"/>
    </xf>
    <xf numFmtId="166" fontId="30" fillId="0" borderId="1" xfId="19" applyNumberFormat="1" applyFont="1" applyBorder="1" applyAlignment="1">
      <alignment horizontal="left" vertical="center"/>
    </xf>
    <xf numFmtId="166" fontId="30" fillId="0" borderId="1" xfId="19" applyNumberFormat="1" applyFont="1" applyBorder="1" applyAlignment="1">
      <alignment horizontal="left" vertical="center" wrapText="1"/>
    </xf>
    <xf numFmtId="166" fontId="29" fillId="0" borderId="2" xfId="19" applyNumberFormat="1" applyFont="1" applyBorder="1" applyAlignment="1">
      <alignment horizontal="left" vertical="center"/>
    </xf>
    <xf numFmtId="0" fontId="29" fillId="0" borderId="0" xfId="18" applyFont="1" applyBorder="1" applyAlignment="1">
      <alignment horizontal="center" vertical="center"/>
    </xf>
    <xf numFmtId="166" fontId="30" fillId="5" borderId="1" xfId="18" applyNumberFormat="1" applyFont="1" applyFill="1" applyBorder="1" applyAlignment="1">
      <alignment horizontal="left" vertical="center"/>
    </xf>
    <xf numFmtId="171" fontId="30" fillId="5" borderId="4" xfId="19" applyNumberFormat="1" applyFont="1" applyFill="1" applyBorder="1" applyAlignment="1">
      <alignment horizontal="right" vertical="center"/>
    </xf>
    <xf numFmtId="171" fontId="30" fillId="5" borderId="1" xfId="19" applyNumberFormat="1" applyFont="1" applyFill="1" applyBorder="1" applyAlignment="1">
      <alignment horizontal="right" vertical="center"/>
    </xf>
    <xf numFmtId="166" fontId="47" fillId="5" borderId="1" xfId="18" applyNumberFormat="1" applyFont="1" applyFill="1" applyBorder="1" applyAlignment="1">
      <alignment horizontal="left" vertical="center"/>
    </xf>
    <xf numFmtId="0" fontId="29" fillId="0" borderId="15" xfId="18" applyFont="1" applyBorder="1" applyAlignment="1">
      <alignment horizontal="center" vertical="center"/>
    </xf>
    <xf numFmtId="166" fontId="30" fillId="5" borderId="1" xfId="19" applyNumberFormat="1" applyFont="1" applyFill="1" applyBorder="1" applyAlignment="1">
      <alignment horizontal="right" vertical="center"/>
    </xf>
    <xf numFmtId="2" fontId="30" fillId="0" borderId="7" xfId="19" applyNumberFormat="1" applyFont="1" applyBorder="1" applyAlignment="1">
      <alignment horizontal="left" vertical="top" wrapText="1"/>
    </xf>
    <xf numFmtId="1" fontId="30" fillId="5" borderId="1" xfId="19" applyNumberFormat="1" applyFont="1" applyFill="1" applyBorder="1" applyAlignment="1">
      <alignment horizontal="center" vertical="center"/>
    </xf>
    <xf numFmtId="0" fontId="30" fillId="0" borderId="1" xfId="18" applyFont="1" applyBorder="1" applyAlignment="1">
      <alignment horizontal="left"/>
    </xf>
    <xf numFmtId="171" fontId="30" fillId="0" borderId="4" xfId="3" applyNumberFormat="1" applyFont="1" applyBorder="1" applyAlignment="1">
      <alignment horizontal="right" vertical="center"/>
    </xf>
    <xf numFmtId="171" fontId="30" fillId="0" borderId="1" xfId="3" applyNumberFormat="1" applyFont="1" applyBorder="1" applyAlignment="1">
      <alignment horizontal="right" vertical="center"/>
    </xf>
    <xf numFmtId="172" fontId="30" fillId="0" borderId="1" xfId="30" applyNumberFormat="1" applyFont="1" applyBorder="1" applyAlignment="1">
      <alignment horizontal="right" vertical="center"/>
    </xf>
    <xf numFmtId="172" fontId="30" fillId="0" borderId="3" xfId="30" applyNumberFormat="1" applyFont="1" applyBorder="1" applyAlignment="1">
      <alignment horizontal="right" vertical="center"/>
    </xf>
    <xf numFmtId="0" fontId="30" fillId="0" borderId="1" xfId="18" applyFont="1" applyBorder="1" applyAlignment="1">
      <alignment horizontal="left" wrapText="1"/>
    </xf>
    <xf numFmtId="0" fontId="30" fillId="0" borderId="13" xfId="18" applyFont="1" applyBorder="1" applyAlignment="1">
      <alignment horizontal="left"/>
    </xf>
    <xf numFmtId="171" fontId="30" fillId="0" borderId="2" xfId="3" applyNumberFormat="1" applyFont="1" applyBorder="1" applyAlignment="1">
      <alignment horizontal="right" vertical="center"/>
    </xf>
    <xf numFmtId="0" fontId="39" fillId="0" borderId="0" xfId="34" applyFont="1" applyBorder="1" applyAlignment="1">
      <alignment vertical="top"/>
    </xf>
    <xf numFmtId="0" fontId="30" fillId="5" borderId="1" xfId="18" applyFont="1" applyFill="1" applyBorder="1" applyAlignment="1">
      <alignment horizontal="left"/>
    </xf>
    <xf numFmtId="171" fontId="30" fillId="5" borderId="4" xfId="3" applyNumberFormat="1" applyFont="1" applyFill="1" applyBorder="1" applyAlignment="1">
      <alignment horizontal="right" vertical="center"/>
    </xf>
    <xf numFmtId="171" fontId="30" fillId="5" borderId="1" xfId="3" applyNumberFormat="1" applyFont="1" applyFill="1" applyBorder="1" applyAlignment="1">
      <alignment horizontal="right" vertical="center"/>
    </xf>
    <xf numFmtId="172" fontId="30" fillId="5" borderId="1" xfId="30" applyNumberFormat="1" applyFont="1" applyFill="1" applyBorder="1" applyAlignment="1">
      <alignment horizontal="right" vertical="center"/>
    </xf>
    <xf numFmtId="172" fontId="30" fillId="5" borderId="3" xfId="30" applyNumberFormat="1" applyFont="1" applyFill="1" applyBorder="1" applyAlignment="1">
      <alignment horizontal="right" vertical="center"/>
    </xf>
    <xf numFmtId="0" fontId="30" fillId="5" borderId="1" xfId="18" applyFont="1" applyFill="1" applyBorder="1" applyAlignment="1">
      <alignment horizontal="left" vertical="center" wrapText="1"/>
    </xf>
    <xf numFmtId="0" fontId="30" fillId="5" borderId="1" xfId="18" applyFont="1" applyFill="1" applyBorder="1" applyAlignment="1">
      <alignment horizontal="left" wrapText="1"/>
    </xf>
    <xf numFmtId="3" fontId="30" fillId="5" borderId="1" xfId="30" applyNumberFormat="1" applyFont="1" applyFill="1" applyBorder="1" applyAlignment="1">
      <alignment horizontal="right" vertical="center"/>
    </xf>
    <xf numFmtId="3" fontId="30" fillId="5" borderId="3" xfId="30" applyNumberFormat="1" applyFont="1" applyFill="1" applyBorder="1" applyAlignment="1">
      <alignment horizontal="right" vertical="center"/>
    </xf>
    <xf numFmtId="0" fontId="30" fillId="0" borderId="1" xfId="3" applyFont="1" applyBorder="1" applyAlignment="1">
      <alignment horizontal="center" vertical="center"/>
    </xf>
    <xf numFmtId="0" fontId="30" fillId="0" borderId="1" xfId="3" applyFont="1" applyBorder="1" applyAlignment="1">
      <alignment horizontal="right" vertical="center" wrapText="1"/>
    </xf>
    <xf numFmtId="0" fontId="30" fillId="5" borderId="1" xfId="3" applyFont="1" applyFill="1" applyBorder="1" applyAlignment="1">
      <alignment horizontal="center" vertical="center"/>
    </xf>
    <xf numFmtId="0" fontId="30" fillId="5" borderId="1" xfId="3" applyFont="1" applyFill="1" applyBorder="1" applyAlignment="1">
      <alignment horizontal="right" vertical="center" wrapText="1"/>
    </xf>
    <xf numFmtId="0" fontId="30" fillId="0" borderId="2" xfId="3" applyFont="1" applyBorder="1" applyAlignment="1">
      <alignment horizontal="center" vertical="center"/>
    </xf>
    <xf numFmtId="0" fontId="38" fillId="0" borderId="15" xfId="34" applyFont="1" applyBorder="1" applyAlignment="1">
      <alignment vertical="top"/>
    </xf>
    <xf numFmtId="0" fontId="39" fillId="0" borderId="14" xfId="34" applyFont="1" applyBorder="1" applyAlignment="1">
      <alignment vertical="top"/>
    </xf>
    <xf numFmtId="0" fontId="43" fillId="0" borderId="6" xfId="0" applyFont="1" applyBorder="1"/>
    <xf numFmtId="0" fontId="44" fillId="0" borderId="7" xfId="0" applyFont="1" applyBorder="1"/>
    <xf numFmtId="0" fontId="43" fillId="0" borderId="7" xfId="0" applyFont="1" applyBorder="1"/>
    <xf numFmtId="0" fontId="44" fillId="0" borderId="8" xfId="0" applyFont="1" applyBorder="1"/>
    <xf numFmtId="0" fontId="30" fillId="0" borderId="1" xfId="18" applyFont="1" applyBorder="1" applyAlignment="1">
      <alignment vertical="center"/>
    </xf>
    <xf numFmtId="173" fontId="30" fillId="0" borderId="4" xfId="29" applyNumberFormat="1" applyFont="1" applyBorder="1" applyAlignment="1">
      <alignment horizontal="right" vertical="center" wrapText="1" shrinkToFit="1"/>
    </xf>
    <xf numFmtId="173" fontId="30" fillId="0" borderId="1" xfId="29" applyNumberFormat="1" applyFont="1" applyBorder="1" applyAlignment="1">
      <alignment horizontal="right" vertical="center" wrapText="1"/>
    </xf>
    <xf numFmtId="173" fontId="30" fillId="0" borderId="1" xfId="29" applyNumberFormat="1" applyFont="1" applyBorder="1" applyAlignment="1">
      <alignment horizontal="right" vertical="center" wrapText="1" shrinkToFit="1"/>
    </xf>
    <xf numFmtId="173" fontId="30" fillId="0" borderId="3" xfId="29" applyNumberFormat="1" applyFont="1" applyBorder="1" applyAlignment="1">
      <alignment horizontal="right" vertical="center" wrapText="1"/>
    </xf>
    <xf numFmtId="173" fontId="30" fillId="0" borderId="4" xfId="29" applyNumberFormat="1" applyFont="1" applyBorder="1" applyAlignment="1">
      <alignment horizontal="right" vertical="center" wrapText="1"/>
    </xf>
    <xf numFmtId="0" fontId="30" fillId="0" borderId="1" xfId="18" applyFont="1" applyBorder="1" applyAlignment="1">
      <alignment horizontal="left" vertical="center" wrapText="1"/>
    </xf>
    <xf numFmtId="0" fontId="30" fillId="5" borderId="1" xfId="18" applyFont="1" applyFill="1" applyBorder="1" applyAlignment="1">
      <alignment vertical="center"/>
    </xf>
    <xf numFmtId="173" fontId="30" fillId="5" borderId="4" xfId="29" applyNumberFormat="1" applyFont="1" applyFill="1" applyBorder="1" applyAlignment="1">
      <alignment horizontal="right" vertical="center" wrapText="1"/>
    </xf>
    <xf numFmtId="173" fontId="30" fillId="5" borderId="1" xfId="29" applyNumberFormat="1" applyFont="1" applyFill="1" applyBorder="1" applyAlignment="1">
      <alignment horizontal="right" vertical="center" wrapText="1" shrinkToFit="1"/>
    </xf>
    <xf numFmtId="173" fontId="30" fillId="5" borderId="1" xfId="29" applyNumberFormat="1" applyFont="1" applyFill="1" applyBorder="1" applyAlignment="1">
      <alignment horizontal="right" vertical="center" wrapText="1"/>
    </xf>
    <xf numFmtId="173" fontId="30" fillId="5" borderId="3" xfId="29" applyNumberFormat="1" applyFont="1" applyFill="1" applyBorder="1" applyAlignment="1">
      <alignment horizontal="right" vertical="center" wrapText="1"/>
    </xf>
    <xf numFmtId="173" fontId="30" fillId="5" borderId="4" xfId="29" applyNumberFormat="1" applyFont="1" applyFill="1" applyBorder="1" applyAlignment="1">
      <alignment horizontal="right" vertical="center" wrapText="1" shrinkToFit="1"/>
    </xf>
    <xf numFmtId="169" fontId="29" fillId="0" borderId="1" xfId="29" applyNumberFormat="1" applyFont="1" applyBorder="1" applyAlignment="1">
      <alignment horizontal="center" vertical="center" wrapText="1" shrinkToFit="1"/>
    </xf>
    <xf numFmtId="0" fontId="30" fillId="0" borderId="1" xfId="29" applyFont="1" applyBorder="1" applyAlignment="1">
      <alignment horizontal="right" vertical="center" wrapText="1"/>
    </xf>
    <xf numFmtId="169" fontId="29" fillId="5" borderId="1" xfId="29" applyNumberFormat="1" applyFont="1" applyFill="1" applyBorder="1" applyAlignment="1">
      <alignment horizontal="center" vertical="center" wrapText="1" shrinkToFit="1"/>
    </xf>
    <xf numFmtId="0" fontId="30" fillId="5" borderId="1" xfId="29" applyFont="1" applyFill="1" applyBorder="1" applyAlignment="1">
      <alignment horizontal="right" vertical="center" wrapText="1"/>
    </xf>
    <xf numFmtId="0" fontId="30" fillId="0" borderId="1" xfId="18" applyFont="1" applyBorder="1" applyAlignment="1">
      <alignment vertical="center" wrapText="1"/>
    </xf>
    <xf numFmtId="0" fontId="32" fillId="0" borderId="0" xfId="38" applyFont="1" applyBorder="1" applyAlignment="1">
      <alignment horizontal="center" vertical="top" wrapText="1"/>
    </xf>
    <xf numFmtId="0" fontId="30" fillId="0" borderId="1" xfId="18" applyFont="1" applyBorder="1" applyAlignment="1">
      <alignment horizontal="left" vertical="center"/>
    </xf>
    <xf numFmtId="0" fontId="30" fillId="0" borderId="1" xfId="18" applyFont="1" applyBorder="1" applyAlignment="1">
      <alignment horizontal="right" vertical="center"/>
    </xf>
    <xf numFmtId="1" fontId="46" fillId="0" borderId="1" xfId="38" applyNumberFormat="1" applyFont="1" applyBorder="1" applyAlignment="1">
      <alignment horizontal="right" vertical="top" shrinkToFit="1"/>
    </xf>
    <xf numFmtId="1" fontId="45" fillId="0" borderId="1" xfId="38" applyNumberFormat="1" applyFont="1" applyBorder="1" applyAlignment="1">
      <alignment horizontal="right" vertical="top" shrinkToFit="1"/>
    </xf>
    <xf numFmtId="0" fontId="29" fillId="5" borderId="1" xfId="19" applyFont="1" applyFill="1" applyBorder="1" applyAlignment="1">
      <alignment horizontal="left" vertical="center" wrapText="1"/>
    </xf>
    <xf numFmtId="0" fontId="29" fillId="5" borderId="1" xfId="19" applyFont="1" applyFill="1" applyBorder="1" applyAlignment="1">
      <alignment horizontal="right" vertical="center" wrapText="1"/>
    </xf>
    <xf numFmtId="0" fontId="30" fillId="5" borderId="1" xfId="19" applyFont="1" applyFill="1" applyBorder="1" applyAlignment="1">
      <alignment horizontal="left" vertical="center" wrapText="1"/>
    </xf>
    <xf numFmtId="0" fontId="48" fillId="0" borderId="0" xfId="38" applyFont="1" applyBorder="1" applyAlignment="1">
      <alignment horizontal="left" vertical="top"/>
    </xf>
    <xf numFmtId="0" fontId="32" fillId="0" borderId="15" xfId="38" applyFont="1" applyBorder="1" applyAlignment="1">
      <alignment horizontal="center" vertical="top" wrapText="1"/>
    </xf>
    <xf numFmtId="0" fontId="30" fillId="0" borderId="1" xfId="18" applyFont="1" applyBorder="1" applyAlignment="1">
      <alignment horizontal="center" vertical="center"/>
    </xf>
    <xf numFmtId="0" fontId="29" fillId="5" borderId="1" xfId="19" applyFont="1" applyFill="1" applyBorder="1" applyAlignment="1">
      <alignment horizontal="center" vertical="center" wrapText="1"/>
    </xf>
    <xf numFmtId="0" fontId="33" fillId="5" borderId="1" xfId="19" applyFont="1" applyFill="1" applyBorder="1" applyAlignment="1">
      <alignment horizontal="right" vertical="top"/>
    </xf>
    <xf numFmtId="169" fontId="46" fillId="0" borderId="1" xfId="38" applyNumberFormat="1" applyFont="1" applyBorder="1" applyAlignment="1">
      <alignment horizontal="left" vertical="top" indent="1" shrinkToFit="1"/>
    </xf>
    <xf numFmtId="0" fontId="33" fillId="0" borderId="1" xfId="38" applyFont="1" applyBorder="1" applyAlignment="1">
      <alignment horizontal="right" vertical="top" wrapText="1"/>
    </xf>
    <xf numFmtId="0" fontId="48" fillId="0" borderId="15" xfId="38" applyFont="1" applyBorder="1" applyAlignment="1">
      <alignment horizontal="left" vertical="top"/>
    </xf>
    <xf numFmtId="0" fontId="48" fillId="0" borderId="14" xfId="38" applyFont="1" applyBorder="1" applyAlignment="1">
      <alignment horizontal="left" vertical="top"/>
    </xf>
    <xf numFmtId="0" fontId="32" fillId="0" borderId="14" xfId="38" applyFont="1" applyBorder="1" applyAlignment="1">
      <alignment horizontal="right" vertical="top" wrapText="1"/>
    </xf>
    <xf numFmtId="166" fontId="30" fillId="0" borderId="1" xfId="19" applyNumberFormat="1" applyFont="1" applyBorder="1" applyAlignment="1">
      <alignment horizontal="right" vertical="center" wrapText="1"/>
    </xf>
    <xf numFmtId="0" fontId="29" fillId="5" borderId="5" xfId="19" applyFont="1" applyFill="1" applyBorder="1" applyAlignment="1">
      <alignment horizontal="center" vertical="center" wrapText="1"/>
    </xf>
    <xf numFmtId="0" fontId="30" fillId="5" borderId="5" xfId="19" applyFont="1" applyFill="1" applyBorder="1" applyAlignment="1">
      <alignment horizontal="left" vertical="center" wrapText="1"/>
    </xf>
    <xf numFmtId="0" fontId="29" fillId="5" borderId="5" xfId="19" applyFont="1" applyFill="1" applyBorder="1" applyAlignment="1">
      <alignment horizontal="right" vertical="center" wrapText="1"/>
    </xf>
    <xf numFmtId="0" fontId="0" fillId="0" borderId="4" xfId="0" applyBorder="1"/>
    <xf numFmtId="0" fontId="30" fillId="0" borderId="8" xfId="0" applyFont="1" applyBorder="1" applyAlignment="1">
      <alignment horizontal="right" vertical="top"/>
    </xf>
    <xf numFmtId="0" fontId="0" fillId="0" borderId="7" xfId="0" applyBorder="1"/>
    <xf numFmtId="0" fontId="0" fillId="0" borderId="8" xfId="0" applyBorder="1" applyAlignment="1">
      <alignment horizontal="left"/>
    </xf>
    <xf numFmtId="0" fontId="33" fillId="5" borderId="1" xfId="39" applyFont="1" applyFill="1" applyBorder="1" applyAlignment="1">
      <alignment horizontal="center" vertical="center" wrapText="1"/>
    </xf>
    <xf numFmtId="0" fontId="32" fillId="0" borderId="15" xfId="32" applyFont="1" applyBorder="1" applyAlignment="1">
      <alignment horizontal="center" vertical="center" wrapText="1"/>
    </xf>
    <xf numFmtId="0" fontId="30" fillId="5" borderId="1" xfId="21" applyFont="1" applyFill="1" applyBorder="1" applyAlignment="1">
      <alignment horizontal="center" vertical="center" wrapText="1"/>
    </xf>
    <xf numFmtId="0" fontId="30" fillId="0" borderId="1" xfId="30" applyFont="1" applyBorder="1" applyAlignment="1">
      <alignment horizontal="center" vertical="center"/>
    </xf>
    <xf numFmtId="0" fontId="30" fillId="0" borderId="1" xfId="30" applyFont="1" applyBorder="1" applyAlignment="1">
      <alignment horizontal="left" vertical="center"/>
    </xf>
    <xf numFmtId="1" fontId="30" fillId="0" borderId="4" xfId="30" applyNumberFormat="1" applyFont="1" applyBorder="1" applyAlignment="1">
      <alignment horizontal="center" vertical="center"/>
    </xf>
    <xf numFmtId="1" fontId="30" fillId="0" borderId="1" xfId="30" applyNumberFormat="1" applyFont="1" applyBorder="1" applyAlignment="1">
      <alignment horizontal="center" vertical="center"/>
    </xf>
    <xf numFmtId="3" fontId="30" fillId="0" borderId="1" xfId="30" applyNumberFormat="1" applyFont="1" applyBorder="1" applyAlignment="1">
      <alignment horizontal="right" vertical="center"/>
    </xf>
    <xf numFmtId="0" fontId="30" fillId="0" borderId="1" xfId="18" applyFont="1" applyBorder="1" applyAlignment="1">
      <alignment horizontal="right"/>
    </xf>
    <xf numFmtId="0" fontId="30" fillId="5" borderId="1" xfId="30" applyFont="1" applyFill="1" applyBorder="1" applyAlignment="1">
      <alignment horizontal="center" vertical="center"/>
    </xf>
    <xf numFmtId="0" fontId="30" fillId="5" borderId="1" xfId="30" applyFont="1" applyFill="1" applyBorder="1" applyAlignment="1">
      <alignment horizontal="left" vertical="center" wrapText="1"/>
    </xf>
    <xf numFmtId="1" fontId="30" fillId="5" borderId="4" xfId="30" applyNumberFormat="1" applyFont="1" applyFill="1" applyBorder="1" applyAlignment="1">
      <alignment horizontal="center" vertical="center"/>
    </xf>
    <xf numFmtId="1" fontId="30" fillId="5" borderId="1" xfId="30" applyNumberFormat="1" applyFont="1" applyFill="1" applyBorder="1" applyAlignment="1">
      <alignment horizontal="center" vertical="center"/>
    </xf>
    <xf numFmtId="0" fontId="30" fillId="5" borderId="1" xfId="18" applyFont="1" applyFill="1" applyBorder="1" applyAlignment="1">
      <alignment horizontal="right"/>
    </xf>
    <xf numFmtId="0" fontId="30" fillId="0" borderId="1" xfId="30" applyFont="1" applyBorder="1" applyAlignment="1">
      <alignment horizontal="left" vertical="center" wrapText="1"/>
    </xf>
    <xf numFmtId="171" fontId="16" fillId="0" borderId="1" xfId="4" applyNumberFormat="1" applyFont="1" applyBorder="1" applyAlignment="1">
      <alignment horizontal="right" vertical="center"/>
    </xf>
    <xf numFmtId="0" fontId="29" fillId="0" borderId="6" xfId="18" applyFont="1" applyBorder="1" applyAlignment="1">
      <alignment horizontal="center"/>
    </xf>
    <xf numFmtId="0" fontId="29" fillId="0" borderId="7" xfId="18" applyFont="1" applyBorder="1" applyAlignment="1">
      <alignment horizontal="center"/>
    </xf>
    <xf numFmtId="0" fontId="30" fillId="0" borderId="1" xfId="19" applyFont="1" applyBorder="1" applyAlignment="1">
      <alignment horizontal="center" vertical="center"/>
    </xf>
    <xf numFmtId="2" fontId="30" fillId="0" borderId="4" xfId="19" applyNumberFormat="1" applyFont="1" applyBorder="1" applyAlignment="1">
      <alignment horizontal="right" vertical="center"/>
    </xf>
    <xf numFmtId="2" fontId="30" fillId="0" borderId="1" xfId="19" applyNumberFormat="1" applyFont="1" applyBorder="1" applyAlignment="1">
      <alignment horizontal="right" vertical="center"/>
    </xf>
    <xf numFmtId="0" fontId="30" fillId="0" borderId="1" xfId="19" applyFont="1" applyBorder="1" applyAlignment="1">
      <alignment horizontal="right" vertical="center"/>
    </xf>
    <xf numFmtId="0" fontId="30" fillId="5" borderId="1" xfId="19" applyFont="1" applyFill="1" applyBorder="1" applyAlignment="1">
      <alignment horizontal="center" vertical="center"/>
    </xf>
    <xf numFmtId="2" fontId="30" fillId="5" borderId="4" xfId="19" applyNumberFormat="1" applyFont="1" applyFill="1" applyBorder="1" applyAlignment="1">
      <alignment horizontal="right" vertical="center"/>
    </xf>
    <xf numFmtId="2" fontId="30" fillId="5" borderId="1" xfId="19" applyNumberFormat="1" applyFont="1" applyFill="1" applyBorder="1" applyAlignment="1">
      <alignment horizontal="right" vertical="center"/>
    </xf>
    <xf numFmtId="0" fontId="30" fillId="5" borderId="1" xfId="19" applyFont="1" applyFill="1" applyBorder="1" applyAlignment="1">
      <alignment horizontal="right" vertical="center"/>
    </xf>
    <xf numFmtId="0" fontId="47" fillId="5" borderId="1" xfId="18" applyFont="1" applyFill="1" applyBorder="1" applyAlignment="1">
      <alignment vertical="center"/>
    </xf>
    <xf numFmtId="0" fontId="47" fillId="0" borderId="1" xfId="18" applyFont="1" applyBorder="1" applyAlignment="1">
      <alignment vertical="center"/>
    </xf>
    <xf numFmtId="0" fontId="30" fillId="0" borderId="1" xfId="19" applyFont="1" applyBorder="1" applyAlignment="1">
      <alignment horizontal="right" vertical="center" wrapText="1"/>
    </xf>
    <xf numFmtId="0" fontId="30" fillId="0" borderId="1" xfId="0" applyFont="1" applyBorder="1" applyAlignment="1">
      <alignment horizontal="right" vertical="center"/>
    </xf>
    <xf numFmtId="166" fontId="30" fillId="0" borderId="1" xfId="0" applyNumberFormat="1" applyFont="1" applyBorder="1" applyAlignment="1">
      <alignment horizontal="right" vertical="center"/>
    </xf>
    <xf numFmtId="0" fontId="30" fillId="0" borderId="3" xfId="18" applyFont="1" applyBorder="1" applyAlignment="1">
      <alignment vertical="center"/>
    </xf>
    <xf numFmtId="0" fontId="30" fillId="0" borderId="1" xfId="18" applyFont="1" applyBorder="1" applyAlignment="1">
      <alignment horizontal="left" vertical="center" indent="1"/>
    </xf>
    <xf numFmtId="0" fontId="30" fillId="0" borderId="4" xfId="0" applyFont="1" applyBorder="1" applyAlignment="1">
      <alignment horizontal="right" vertical="center"/>
    </xf>
    <xf numFmtId="0" fontId="30" fillId="5" borderId="1" xfId="18" applyFont="1" applyFill="1" applyBorder="1" applyAlignment="1">
      <alignment horizontal="left" vertical="center" indent="1"/>
    </xf>
    <xf numFmtId="0" fontId="30" fillId="5" borderId="4" xfId="0" applyFont="1" applyFill="1" applyBorder="1" applyAlignment="1">
      <alignment horizontal="right" vertical="center"/>
    </xf>
    <xf numFmtId="166" fontId="30" fillId="5" borderId="1" xfId="0" applyNumberFormat="1" applyFont="1" applyFill="1" applyBorder="1" applyAlignment="1">
      <alignment horizontal="right" vertical="center"/>
    </xf>
    <xf numFmtId="0" fontId="30" fillId="5" borderId="1" xfId="0" applyFont="1" applyFill="1" applyBorder="1" applyAlignment="1">
      <alignment horizontal="right" vertical="center"/>
    </xf>
    <xf numFmtId="0" fontId="47" fillId="0" borderId="3" xfId="18" applyFont="1" applyBorder="1" applyAlignment="1">
      <alignment vertical="center"/>
    </xf>
    <xf numFmtId="0" fontId="47" fillId="5" borderId="1" xfId="18" applyFont="1" applyFill="1" applyBorder="1" applyAlignment="1">
      <alignment horizontal="left" vertical="center" indent="1"/>
    </xf>
    <xf numFmtId="0" fontId="47" fillId="0" borderId="1" xfId="18" applyFont="1" applyBorder="1" applyAlignment="1">
      <alignment horizontal="left" vertical="center" indent="1"/>
    </xf>
    <xf numFmtId="0" fontId="29" fillId="0" borderId="1" xfId="0" applyFont="1" applyBorder="1" applyAlignment="1">
      <alignment horizontal="right" vertical="center"/>
    </xf>
    <xf numFmtId="166" fontId="29" fillId="0" borderId="1" xfId="0" applyNumberFormat="1" applyFont="1" applyBorder="1" applyAlignment="1">
      <alignment horizontal="right" vertical="center"/>
    </xf>
    <xf numFmtId="0" fontId="29" fillId="0" borderId="1" xfId="18" applyFont="1" applyBorder="1" applyAlignment="1">
      <alignment vertical="center"/>
    </xf>
    <xf numFmtId="0" fontId="30" fillId="0" borderId="15" xfId="0" applyFont="1" applyBorder="1" applyAlignment="1">
      <alignment horizontal="left" vertical="center"/>
    </xf>
    <xf numFmtId="0" fontId="29" fillId="0" borderId="3" xfId="18" applyFont="1" applyBorder="1" applyAlignment="1">
      <alignment vertical="center"/>
    </xf>
    <xf numFmtId="0" fontId="30" fillId="0" borderId="6" xfId="0" applyFont="1" applyBorder="1" applyAlignment="1">
      <alignment horizontal="center" vertical="center"/>
    </xf>
    <xf numFmtId="0" fontId="30" fillId="0" borderId="7" xfId="0" applyFont="1" applyBorder="1" applyAlignment="1">
      <alignment horizontal="left" vertical="center"/>
    </xf>
    <xf numFmtId="170" fontId="30" fillId="0" borderId="7" xfId="23" applyNumberFormat="1" applyFont="1" applyBorder="1" applyAlignment="1">
      <alignment vertical="center"/>
    </xf>
    <xf numFmtId="0" fontId="32" fillId="4" borderId="1" xfId="39" applyFont="1" applyFill="1" applyBorder="1" applyAlignment="1">
      <alignment horizontal="center" vertical="center" wrapText="1"/>
    </xf>
    <xf numFmtId="0" fontId="30" fillId="0" borderId="1" xfId="18" applyFont="1" applyBorder="1" applyAlignment="1">
      <alignment horizontal="right" wrapText="1"/>
    </xf>
    <xf numFmtId="0" fontId="30" fillId="5" borderId="1" xfId="0" applyFont="1" applyFill="1" applyBorder="1" applyAlignment="1">
      <alignment horizontal="center" vertical="center"/>
    </xf>
    <xf numFmtId="0" fontId="34" fillId="0" borderId="6" xfId="39" applyFont="1" applyBorder="1" applyAlignment="1">
      <alignment horizontal="left" vertical="center" wrapText="1"/>
    </xf>
    <xf numFmtId="0" fontId="34" fillId="0" borderId="7" xfId="39" applyFont="1" applyBorder="1" applyAlignment="1">
      <alignment horizontal="left" vertical="center" wrapText="1"/>
    </xf>
    <xf numFmtId="0" fontId="0" fillId="0" borderId="0" xfId="0"/>
    <xf numFmtId="1" fontId="33" fillId="0" borderId="1" xfId="0" applyNumberFormat="1" applyFont="1" applyBorder="1" applyAlignment="1">
      <alignment horizontal="center" vertical="center"/>
    </xf>
    <xf numFmtId="0" fontId="51" fillId="2" borderId="1" xfId="0" applyFont="1" applyFill="1" applyBorder="1" applyAlignment="1">
      <alignment horizontal="left" vertical="center"/>
    </xf>
    <xf numFmtId="0" fontId="33" fillId="0" borderId="1" xfId="0" applyFont="1" applyBorder="1" applyAlignment="1">
      <alignment horizontal="center" vertical="center"/>
    </xf>
    <xf numFmtId="0" fontId="33" fillId="0" borderId="1" xfId="0" applyFont="1" applyBorder="1" applyAlignment="1">
      <alignment horizontal="right" vertical="center"/>
    </xf>
    <xf numFmtId="3" fontId="30" fillId="0" borderId="1" xfId="30" applyNumberFormat="1" applyFont="1" applyBorder="1" applyAlignment="1">
      <alignment horizontal="center" vertical="center"/>
    </xf>
    <xf numFmtId="171" fontId="30" fillId="0" borderId="1" xfId="4" applyNumberFormat="1" applyFont="1" applyBorder="1" applyAlignment="1">
      <alignment horizontal="center" vertical="center"/>
    </xf>
    <xf numFmtId="172" fontId="30" fillId="0" borderId="3" xfId="30" applyNumberFormat="1" applyFont="1" applyBorder="1" applyAlignment="1">
      <alignment horizontal="center" vertical="center"/>
    </xf>
    <xf numFmtId="3" fontId="30" fillId="5" borderId="1" xfId="30" applyNumberFormat="1" applyFont="1" applyFill="1" applyBorder="1" applyAlignment="1">
      <alignment horizontal="center" vertical="center"/>
    </xf>
    <xf numFmtId="171" fontId="30" fillId="5" borderId="1" xfId="4" applyNumberFormat="1" applyFont="1" applyFill="1" applyBorder="1" applyAlignment="1">
      <alignment horizontal="center" vertical="center"/>
    </xf>
    <xf numFmtId="172" fontId="30" fillId="5" borderId="3" xfId="30" applyNumberFormat="1" applyFont="1" applyFill="1" applyBorder="1" applyAlignment="1">
      <alignment horizontal="center" vertical="center"/>
    </xf>
    <xf numFmtId="0" fontId="30" fillId="5" borderId="0" xfId="18" applyFont="1" applyFill="1" applyBorder="1" applyAlignment="1">
      <alignment horizontal="center"/>
    </xf>
    <xf numFmtId="3" fontId="30" fillId="0" borderId="1" xfId="30" applyNumberFormat="1" applyFont="1" applyBorder="1" applyAlignment="1">
      <alignment horizontal="center" vertical="center" wrapText="1"/>
    </xf>
    <xf numFmtId="3" fontId="30" fillId="5" borderId="1" xfId="30" applyNumberFormat="1" applyFont="1" applyFill="1" applyBorder="1" applyAlignment="1">
      <alignment horizontal="center" vertical="center" wrapText="1"/>
    </xf>
    <xf numFmtId="171" fontId="30" fillId="0" borderId="2" xfId="4" applyNumberFormat="1" applyFont="1" applyBorder="1" applyAlignment="1">
      <alignment horizontal="center" vertical="center"/>
    </xf>
    <xf numFmtId="0" fontId="32" fillId="7" borderId="5"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0" fontId="32" fillId="7" borderId="1" xfId="0" applyFont="1" applyFill="1" applyBorder="1" applyAlignment="1">
      <alignment horizontal="right" vertical="center" wrapText="1"/>
    </xf>
    <xf numFmtId="0" fontId="30" fillId="7"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30" fillId="7" borderId="1" xfId="0" applyFont="1" applyFill="1" applyBorder="1" applyAlignment="1">
      <alignment horizontal="left" vertical="center" wrapText="1"/>
    </xf>
    <xf numFmtId="172" fontId="32" fillId="7" borderId="1" xfId="0" applyNumberFormat="1" applyFont="1" applyFill="1" applyBorder="1" applyAlignment="1">
      <alignment horizontal="right" vertical="center"/>
    </xf>
    <xf numFmtId="174" fontId="32" fillId="7" borderId="1" xfId="0" applyNumberFormat="1" applyFont="1" applyFill="1" applyBorder="1" applyAlignment="1">
      <alignment horizontal="right" vertical="center"/>
    </xf>
    <xf numFmtId="167" fontId="32" fillId="7" borderId="1" xfId="0" applyNumberFormat="1" applyFont="1" applyFill="1" applyBorder="1" applyAlignment="1">
      <alignment horizontal="right" vertical="center"/>
    </xf>
    <xf numFmtId="0" fontId="32" fillId="7" borderId="8" xfId="0" applyFont="1" applyFill="1" applyBorder="1" applyAlignment="1">
      <alignment horizontal="center" vertical="center" wrapText="1"/>
    </xf>
    <xf numFmtId="0" fontId="50" fillId="5" borderId="2" xfId="0" applyFont="1" applyFill="1" applyBorder="1"/>
    <xf numFmtId="1" fontId="33" fillId="5" borderId="1" xfId="0" applyNumberFormat="1" applyFont="1" applyFill="1" applyBorder="1" applyAlignment="1">
      <alignment horizontal="center" vertical="center"/>
    </xf>
    <xf numFmtId="0" fontId="32" fillId="7" borderId="4" xfId="1" applyFont="1" applyFill="1" applyBorder="1" applyAlignment="1">
      <alignment horizontal="center" vertical="center" wrapText="1"/>
    </xf>
    <xf numFmtId="0" fontId="32" fillId="7" borderId="1" xfId="1" applyFont="1" applyFill="1" applyBorder="1" applyAlignment="1">
      <alignment horizontal="center" vertical="center" wrapText="1"/>
    </xf>
    <xf numFmtId="0" fontId="32" fillId="7" borderId="13" xfId="1" applyFont="1" applyFill="1" applyBorder="1" applyAlignment="1">
      <alignment horizontal="center" vertical="center" wrapText="1"/>
    </xf>
    <xf numFmtId="0" fontId="32" fillId="7" borderId="4" xfId="39" applyFont="1" applyFill="1" applyBorder="1" applyAlignment="1">
      <alignment horizontal="center" vertical="center" wrapText="1"/>
    </xf>
    <xf numFmtId="0" fontId="32" fillId="7" borderId="1" xfId="39" applyFont="1" applyFill="1" applyBorder="1" applyAlignment="1">
      <alignment horizontal="center" vertical="center" wrapText="1"/>
    </xf>
    <xf numFmtId="164" fontId="32" fillId="7" borderId="4" xfId="1" applyNumberFormat="1" applyFont="1" applyFill="1" applyBorder="1" applyAlignment="1">
      <alignment horizontal="center" vertical="center"/>
    </xf>
    <xf numFmtId="164" fontId="32" fillId="7" borderId="1" xfId="1" applyNumberFormat="1" applyFont="1" applyFill="1" applyBorder="1" applyAlignment="1">
      <alignment horizontal="center" vertical="center"/>
    </xf>
    <xf numFmtId="0" fontId="32" fillId="7" borderId="1" xfId="1" applyFont="1" applyFill="1" applyBorder="1" applyAlignment="1">
      <alignment vertical="center"/>
    </xf>
    <xf numFmtId="164" fontId="32" fillId="7" borderId="1" xfId="39" applyNumberFormat="1" applyFont="1" applyFill="1" applyBorder="1" applyAlignment="1">
      <alignment horizontal="center" vertical="center"/>
    </xf>
    <xf numFmtId="0" fontId="32" fillId="7" borderId="1" xfId="39" applyFont="1" applyFill="1" applyBorder="1" applyAlignment="1">
      <alignment horizontal="right" vertical="center"/>
    </xf>
    <xf numFmtId="0" fontId="32" fillId="7" borderId="1" xfId="33" applyFont="1" applyFill="1" applyBorder="1" applyAlignment="1">
      <alignment vertical="center" wrapText="1"/>
    </xf>
    <xf numFmtId="0" fontId="29" fillId="7" borderId="1" xfId="0" applyFont="1" applyFill="1" applyBorder="1" applyAlignment="1">
      <alignment horizontal="left" vertical="center" wrapText="1"/>
    </xf>
    <xf numFmtId="0" fontId="29" fillId="7" borderId="1" xfId="0" applyFont="1" applyFill="1" applyBorder="1" applyAlignment="1">
      <alignment horizontal="center" vertical="top" wrapText="1"/>
    </xf>
    <xf numFmtId="0" fontId="29" fillId="7" borderId="1" xfId="0" applyFont="1" applyFill="1" applyBorder="1" applyAlignment="1">
      <alignment horizontal="right" vertical="center"/>
    </xf>
    <xf numFmtId="0" fontId="29" fillId="7" borderId="1" xfId="0" applyFont="1" applyFill="1" applyBorder="1" applyAlignment="1">
      <alignment horizontal="center" vertical="center"/>
    </xf>
    <xf numFmtId="172" fontId="29" fillId="7" borderId="1" xfId="0" applyNumberFormat="1" applyFont="1" applyFill="1" applyBorder="1" applyAlignment="1">
      <alignment horizontal="center" vertical="center"/>
    </xf>
    <xf numFmtId="3" fontId="29" fillId="7" borderId="1" xfId="0" applyNumberFormat="1" applyFont="1" applyFill="1" applyBorder="1" applyAlignment="1">
      <alignment horizontal="center" vertical="center"/>
    </xf>
    <xf numFmtId="38" fontId="32" fillId="7" borderId="1" xfId="0" applyNumberFormat="1" applyFont="1" applyFill="1" applyBorder="1" applyAlignment="1">
      <alignment horizontal="right" vertical="center"/>
    </xf>
    <xf numFmtId="38" fontId="29" fillId="7" borderId="1" xfId="0" applyNumberFormat="1" applyFont="1" applyFill="1" applyBorder="1" applyAlignment="1">
      <alignment horizontal="right" vertical="center"/>
    </xf>
    <xf numFmtId="0" fontId="32" fillId="7" borderId="3" xfId="0" applyFont="1" applyFill="1" applyBorder="1" applyAlignment="1">
      <alignment horizontal="center" vertical="center"/>
    </xf>
    <xf numFmtId="0" fontId="29" fillId="7" borderId="1" xfId="21" applyFont="1" applyFill="1" applyBorder="1" applyAlignment="1">
      <alignment horizontal="center" vertical="center" wrapText="1"/>
    </xf>
    <xf numFmtId="0" fontId="29" fillId="7" borderId="1" xfId="34" applyFont="1" applyFill="1" applyBorder="1" applyAlignment="1">
      <alignment horizontal="center" vertical="center" wrapText="1"/>
    </xf>
    <xf numFmtId="0" fontId="29" fillId="7" borderId="2" xfId="21" applyFont="1" applyFill="1" applyBorder="1" applyAlignment="1">
      <alignment horizontal="center" vertical="center" wrapText="1"/>
    </xf>
    <xf numFmtId="0" fontId="29" fillId="7" borderId="4" xfId="19" applyFont="1" applyFill="1" applyBorder="1" applyAlignment="1">
      <alignment horizontal="center" vertical="top" wrapText="1"/>
    </xf>
    <xf numFmtId="0" fontId="29" fillId="7" borderId="1" xfId="19" applyFont="1" applyFill="1" applyBorder="1" applyAlignment="1">
      <alignment horizontal="center" vertical="top" wrapText="1"/>
    </xf>
    <xf numFmtId="171" fontId="29" fillId="7" borderId="12" xfId="19" applyNumberFormat="1" applyFont="1" applyFill="1" applyBorder="1" applyAlignment="1">
      <alignment horizontal="right" vertical="center"/>
    </xf>
    <xf numFmtId="171" fontId="29" fillId="7" borderId="2" xfId="19" applyNumberFormat="1" applyFont="1" applyFill="1" applyBorder="1" applyAlignment="1">
      <alignment horizontal="right" vertical="center"/>
    </xf>
    <xf numFmtId="171" fontId="29" fillId="7" borderId="10" xfId="19" applyNumberFormat="1" applyFont="1" applyFill="1" applyBorder="1" applyAlignment="1">
      <alignment horizontal="right" vertical="center"/>
    </xf>
    <xf numFmtId="166" fontId="29" fillId="7" borderId="2" xfId="18" applyNumberFormat="1" applyFont="1" applyFill="1" applyBorder="1" applyAlignment="1">
      <alignment horizontal="right" vertical="center"/>
    </xf>
    <xf numFmtId="0" fontId="29" fillId="7" borderId="4" xfId="3" applyFont="1" applyFill="1" applyBorder="1" applyAlignment="1">
      <alignment horizontal="center" vertical="center" wrapText="1"/>
    </xf>
    <xf numFmtId="0" fontId="29" fillId="7" borderId="1" xfId="3" applyFont="1" applyFill="1" applyBorder="1" applyAlignment="1">
      <alignment horizontal="center" vertical="center" wrapText="1"/>
    </xf>
    <xf numFmtId="171" fontId="29" fillId="7" borderId="1" xfId="3" applyNumberFormat="1" applyFont="1" applyFill="1" applyBorder="1" applyAlignment="1">
      <alignment horizontal="right" vertical="center"/>
    </xf>
    <xf numFmtId="171" fontId="29" fillId="7" borderId="3" xfId="3" applyNumberFormat="1" applyFont="1" applyFill="1" applyBorder="1" applyAlignment="1">
      <alignment horizontal="right" vertical="center"/>
    </xf>
    <xf numFmtId="3" fontId="29" fillId="7" borderId="1" xfId="30" applyNumberFormat="1" applyFont="1" applyFill="1" applyBorder="1" applyAlignment="1">
      <alignment horizontal="right" vertical="center"/>
    </xf>
    <xf numFmtId="3" fontId="29" fillId="7" borderId="3" xfId="30" applyNumberFormat="1" applyFont="1" applyFill="1" applyBorder="1" applyAlignment="1">
      <alignment horizontal="right" vertical="center"/>
    </xf>
    <xf numFmtId="0" fontId="29" fillId="7" borderId="1" xfId="18" applyFont="1" applyFill="1" applyBorder="1" applyAlignment="1">
      <alignment horizontal="right"/>
    </xf>
    <xf numFmtId="1" fontId="29" fillId="7" borderId="4" xfId="29" applyNumberFormat="1" applyFont="1" applyFill="1" applyBorder="1" applyAlignment="1">
      <alignment horizontal="center" vertical="center" wrapText="1" shrinkToFit="1"/>
    </xf>
    <xf numFmtId="1" fontId="29" fillId="7" borderId="1" xfId="29" applyNumberFormat="1" applyFont="1" applyFill="1" applyBorder="1" applyAlignment="1">
      <alignment horizontal="center" vertical="center" wrapText="1" shrinkToFit="1"/>
    </xf>
    <xf numFmtId="1" fontId="29" fillId="7" borderId="3" xfId="29" applyNumberFormat="1" applyFont="1" applyFill="1" applyBorder="1" applyAlignment="1">
      <alignment horizontal="center" vertical="center" wrapText="1" shrinkToFit="1"/>
    </xf>
    <xf numFmtId="0" fontId="29" fillId="7" borderId="1" xfId="38" applyFont="1" applyFill="1" applyBorder="1" applyAlignment="1">
      <alignment horizontal="center" vertical="center" wrapText="1"/>
    </xf>
    <xf numFmtId="0" fontId="29" fillId="7" borderId="1" xfId="19" applyFont="1" applyFill="1" applyBorder="1" applyAlignment="1">
      <alignment horizontal="center" vertical="center" wrapText="1"/>
    </xf>
    <xf numFmtId="0" fontId="29" fillId="7" borderId="1" xfId="19" applyFont="1" applyFill="1" applyBorder="1" applyAlignment="1">
      <alignment horizontal="left" vertical="center" wrapText="1"/>
    </xf>
    <xf numFmtId="0" fontId="29" fillId="7" borderId="1" xfId="19" applyFont="1" applyFill="1" applyBorder="1" applyAlignment="1">
      <alignment horizontal="right" vertical="center" wrapText="1"/>
    </xf>
    <xf numFmtId="0" fontId="29" fillId="7" borderId="8" xfId="30" applyFont="1" applyFill="1" applyBorder="1" applyAlignment="1">
      <alignment horizontal="center" vertical="center" wrapText="1"/>
    </xf>
    <xf numFmtId="0" fontId="29" fillId="7" borderId="5" xfId="30" applyFont="1" applyFill="1" applyBorder="1" applyAlignment="1">
      <alignment horizontal="center" vertical="center" wrapText="1"/>
    </xf>
    <xf numFmtId="0" fontId="29" fillId="7" borderId="1" xfId="30" applyFont="1" applyFill="1" applyBorder="1" applyAlignment="1">
      <alignment horizontal="center" vertical="center" wrapText="1"/>
    </xf>
    <xf numFmtId="0" fontId="29" fillId="7" borderId="3" xfId="30" applyFont="1" applyFill="1" applyBorder="1" applyAlignment="1">
      <alignment horizontal="center" vertical="center" wrapText="1"/>
    </xf>
    <xf numFmtId="1" fontId="29" fillId="7" borderId="2" xfId="30" applyNumberFormat="1" applyFont="1" applyFill="1" applyBorder="1" applyAlignment="1">
      <alignment horizontal="center" vertical="center"/>
    </xf>
    <xf numFmtId="3" fontId="29" fillId="7" borderId="2" xfId="30" applyNumberFormat="1" applyFont="1" applyFill="1" applyBorder="1" applyAlignment="1">
      <alignment horizontal="right" vertical="center"/>
    </xf>
    <xf numFmtId="3" fontId="30" fillId="7" borderId="1" xfId="30" applyNumberFormat="1" applyFont="1" applyFill="1" applyBorder="1" applyAlignment="1">
      <alignment horizontal="right" vertical="center"/>
    </xf>
    <xf numFmtId="0" fontId="30" fillId="7" borderId="1" xfId="18" applyFont="1" applyFill="1" applyBorder="1" applyAlignment="1">
      <alignment horizontal="right"/>
    </xf>
    <xf numFmtId="0" fontId="29" fillId="7" borderId="4" xfId="19" applyFont="1" applyFill="1" applyBorder="1" applyAlignment="1">
      <alignment horizontal="center" vertical="center" wrapText="1"/>
    </xf>
    <xf numFmtId="2" fontId="29" fillId="7" borderId="1" xfId="19" applyNumberFormat="1" applyFont="1" applyFill="1" applyBorder="1" applyAlignment="1">
      <alignment horizontal="right" vertical="center"/>
    </xf>
    <xf numFmtId="0" fontId="29" fillId="7" borderId="1" xfId="18" applyFont="1" applyFill="1" applyBorder="1" applyAlignment="1">
      <alignment horizontal="right" vertical="center"/>
    </xf>
    <xf numFmtId="0" fontId="29" fillId="7" borderId="3" xfId="0" applyFont="1" applyFill="1" applyBorder="1" applyAlignment="1">
      <alignment horizontal="center" vertical="center"/>
    </xf>
    <xf numFmtId="0" fontId="29" fillId="7" borderId="4" xfId="18" applyFont="1" applyFill="1" applyBorder="1" applyAlignment="1">
      <alignment horizontal="left" vertical="center" indent="1"/>
    </xf>
    <xf numFmtId="0" fontId="29" fillId="7" borderId="4" xfId="0" applyFont="1" applyFill="1" applyBorder="1" applyAlignment="1">
      <alignment horizontal="right" vertical="center"/>
    </xf>
    <xf numFmtId="166" fontId="29" fillId="7" borderId="1" xfId="0" applyNumberFormat="1" applyFont="1" applyFill="1" applyBorder="1" applyAlignment="1">
      <alignment horizontal="right" vertical="center"/>
    </xf>
    <xf numFmtId="0" fontId="29" fillId="7" borderId="13" xfId="0" applyFont="1" applyFill="1" applyBorder="1" applyAlignment="1">
      <alignment horizontal="right" vertical="center"/>
    </xf>
    <xf numFmtId="2" fontId="30" fillId="0" borderId="1" xfId="19" applyNumberFormat="1" applyFont="1" applyBorder="1" applyAlignment="1">
      <alignment horizontal="center" vertical="center"/>
    </xf>
    <xf numFmtId="2" fontId="30" fillId="5" borderId="1" xfId="19" applyNumberFormat="1" applyFont="1" applyFill="1" applyBorder="1" applyAlignment="1">
      <alignment horizontal="center" vertical="center"/>
    </xf>
    <xf numFmtId="2" fontId="29" fillId="7" borderId="1" xfId="19" applyNumberFormat="1" applyFont="1" applyFill="1" applyBorder="1" applyAlignment="1">
      <alignment horizontal="center" vertical="center"/>
    </xf>
    <xf numFmtId="1" fontId="46" fillId="0" borderId="1" xfId="38" applyNumberFormat="1" applyFont="1" applyBorder="1" applyAlignment="1">
      <alignment vertical="top" shrinkToFit="1"/>
    </xf>
    <xf numFmtId="1" fontId="45" fillId="0" borderId="1" xfId="38" applyNumberFormat="1" applyFont="1" applyBorder="1" applyAlignment="1">
      <alignment vertical="top" shrinkToFit="1"/>
    </xf>
    <xf numFmtId="1" fontId="30" fillId="0" borderId="1" xfId="18" applyNumberFormat="1" applyFont="1" applyBorder="1" applyAlignment="1">
      <alignment horizontal="right" vertical="center"/>
    </xf>
    <xf numFmtId="1" fontId="29" fillId="0" borderId="1" xfId="18" applyNumberFormat="1" applyFont="1" applyBorder="1" applyAlignment="1">
      <alignment horizontal="right" vertical="center"/>
    </xf>
    <xf numFmtId="1" fontId="30" fillId="5" borderId="1" xfId="19" applyNumberFormat="1" applyFont="1" applyFill="1" applyBorder="1" applyAlignment="1">
      <alignment horizontal="right" vertical="center" wrapText="1"/>
    </xf>
    <xf numFmtId="1" fontId="29" fillId="5" borderId="1" xfId="19" applyNumberFormat="1" applyFont="1" applyFill="1" applyBorder="1" applyAlignment="1">
      <alignment horizontal="right" vertical="center" wrapText="1"/>
    </xf>
    <xf numFmtId="1" fontId="30" fillId="5" borderId="1" xfId="19" applyNumberFormat="1" applyFont="1" applyFill="1" applyBorder="1" applyAlignment="1">
      <alignment vertical="center" wrapText="1"/>
    </xf>
    <xf numFmtId="1" fontId="29" fillId="5" borderId="1" xfId="19" applyNumberFormat="1" applyFont="1" applyFill="1" applyBorder="1" applyAlignment="1">
      <alignment vertical="center" wrapText="1"/>
    </xf>
    <xf numFmtId="1" fontId="30" fillId="5" borderId="5" xfId="19" applyNumberFormat="1" applyFont="1" applyFill="1" applyBorder="1" applyAlignment="1">
      <alignment horizontal="right" vertical="center" wrapText="1"/>
    </xf>
    <xf numFmtId="1" fontId="29" fillId="5" borderId="5" xfId="19" applyNumberFormat="1" applyFont="1" applyFill="1" applyBorder="1" applyAlignment="1">
      <alignment horizontal="right" vertical="center" wrapText="1"/>
    </xf>
    <xf numFmtId="1" fontId="29" fillId="7" borderId="1" xfId="19" applyNumberFormat="1" applyFont="1" applyFill="1" applyBorder="1" applyAlignment="1">
      <alignment horizontal="right" vertical="center" wrapText="1"/>
    </xf>
    <xf numFmtId="0" fontId="34" fillId="0" borderId="15" xfId="0" applyFont="1" applyBorder="1" applyAlignment="1">
      <alignment horizontal="left" vertical="top" wrapText="1"/>
    </xf>
    <xf numFmtId="0" fontId="34" fillId="0" borderId="0" xfId="0" applyFont="1" applyBorder="1" applyAlignment="1">
      <alignment horizontal="left" vertical="top" wrapText="1"/>
    </xf>
    <xf numFmtId="0" fontId="34" fillId="0" borderId="14" xfId="0" applyFont="1" applyBorder="1" applyAlignment="1">
      <alignment horizontal="left" vertical="top"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4" xfId="0" applyFont="1" applyBorder="1" applyAlignment="1">
      <alignment horizontal="center" vertical="center" wrapText="1"/>
    </xf>
    <xf numFmtId="0" fontId="30" fillId="0" borderId="7" xfId="0" applyFont="1" applyBorder="1" applyAlignment="1">
      <alignment horizontal="center" vertical="top" wrapText="1"/>
    </xf>
    <xf numFmtId="0" fontId="30" fillId="0" borderId="7" xfId="0" applyFont="1" applyBorder="1" applyAlignment="1">
      <alignment horizontal="right" vertical="top" wrapText="1"/>
    </xf>
    <xf numFmtId="0" fontId="30" fillId="0" borderId="8" xfId="0" applyFont="1" applyBorder="1" applyAlignment="1">
      <alignment horizontal="right" vertical="top" wrapText="1"/>
    </xf>
    <xf numFmtId="0" fontId="34" fillId="0" borderId="10" xfId="0" applyFont="1" applyBorder="1" applyAlignment="1">
      <alignment horizontal="left" vertical="top" wrapText="1"/>
    </xf>
    <xf numFmtId="0" fontId="34" fillId="0" borderId="11" xfId="0" applyFont="1" applyBorder="1" applyAlignment="1">
      <alignment horizontal="left" vertical="top" wrapText="1"/>
    </xf>
    <xf numFmtId="0" fontId="34" fillId="0" borderId="12" xfId="0" applyFont="1" applyBorder="1" applyAlignment="1">
      <alignment horizontal="left" vertical="top"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3" fillId="0" borderId="15" xfId="0" applyFont="1" applyBorder="1" applyAlignment="1">
      <alignment horizontal="left" vertical="center" wrapText="1"/>
    </xf>
    <xf numFmtId="0" fontId="33" fillId="0" borderId="0" xfId="0" applyFont="1" applyBorder="1" applyAlignment="1">
      <alignment horizontal="left" vertical="center" wrapText="1"/>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0" fillId="0" borderId="0" xfId="0" applyFont="1" applyBorder="1" applyAlignment="1">
      <alignment horizontal="right" vertical="top" wrapText="1"/>
    </xf>
    <xf numFmtId="0" fontId="30" fillId="0" borderId="14" xfId="0" applyFont="1" applyBorder="1" applyAlignment="1">
      <alignment horizontal="right" vertical="top" wrapText="1"/>
    </xf>
    <xf numFmtId="0" fontId="38" fillId="0" borderId="10" xfId="0" applyFont="1" applyBorder="1" applyAlignment="1">
      <alignment horizontal="left" vertical="top" wrapText="1"/>
    </xf>
    <xf numFmtId="0" fontId="38" fillId="0" borderId="11" xfId="0" applyFont="1" applyBorder="1" applyAlignment="1">
      <alignment horizontal="left" vertical="top" wrapText="1"/>
    </xf>
    <xf numFmtId="0" fontId="38" fillId="0" borderId="12" xfId="0" applyFont="1" applyBorder="1" applyAlignment="1">
      <alignment horizontal="left" vertical="top" wrapText="1"/>
    </xf>
    <xf numFmtId="0" fontId="38" fillId="0" borderId="15" xfId="34" applyFont="1" applyBorder="1" applyAlignment="1">
      <alignment horizontal="left" vertical="top" wrapText="1"/>
    </xf>
    <xf numFmtId="0" fontId="38" fillId="0" borderId="0" xfId="34" applyFont="1" applyBorder="1" applyAlignment="1">
      <alignment horizontal="left" vertical="top" wrapText="1"/>
    </xf>
    <xf numFmtId="0" fontId="37" fillId="0" borderId="15"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7" xfId="0" applyFont="1" applyBorder="1" applyAlignment="1">
      <alignment horizontal="right" vertical="center" wrapText="1"/>
    </xf>
    <xf numFmtId="0" fontId="32" fillId="0" borderId="0" xfId="0" applyFont="1" applyBorder="1" applyAlignment="1">
      <alignment horizontal="right" vertical="center" wrapText="1"/>
    </xf>
    <xf numFmtId="0" fontId="32" fillId="0" borderId="8" xfId="0" applyFont="1" applyBorder="1" applyAlignment="1">
      <alignment horizontal="right" vertical="center" wrapText="1"/>
    </xf>
    <xf numFmtId="0" fontId="32" fillId="7" borderId="3" xfId="0" applyFont="1" applyFill="1" applyBorder="1" applyAlignment="1">
      <alignment horizontal="center" vertical="center" wrapText="1"/>
    </xf>
    <xf numFmtId="0" fontId="32" fillId="7" borderId="4" xfId="0" applyFont="1" applyFill="1" applyBorder="1" applyAlignment="1">
      <alignment horizontal="center" vertical="center" wrapText="1"/>
    </xf>
    <xf numFmtId="0" fontId="38" fillId="0" borderId="6" xfId="0" applyFont="1" applyBorder="1" applyAlignment="1">
      <alignment vertical="top" wrapText="1"/>
    </xf>
    <xf numFmtId="0" fontId="38" fillId="0" borderId="7" xfId="0" applyFont="1" applyBorder="1" applyAlignment="1">
      <alignment vertical="top" wrapText="1"/>
    </xf>
    <xf numFmtId="0" fontId="38" fillId="0" borderId="8" xfId="0" applyFont="1" applyBorder="1" applyAlignment="1">
      <alignment vertical="top" wrapText="1"/>
    </xf>
    <xf numFmtId="0" fontId="32" fillId="0" borderId="15" xfId="0" applyFont="1" applyBorder="1" applyAlignment="1">
      <alignment horizontal="center" vertical="center" wrapText="1"/>
    </xf>
    <xf numFmtId="0" fontId="32" fillId="0" borderId="0" xfId="0" applyFont="1" applyBorder="1" applyAlignment="1">
      <alignment horizontal="center" vertical="center"/>
    </xf>
    <xf numFmtId="0" fontId="32" fillId="0" borderId="14" xfId="0" applyFont="1" applyBorder="1" applyAlignment="1">
      <alignment horizontal="center" vertical="center"/>
    </xf>
    <xf numFmtId="0" fontId="38" fillId="0" borderId="15" xfId="0" applyFont="1" applyBorder="1" applyAlignment="1">
      <alignment horizontal="left" vertical="center"/>
    </xf>
    <xf numFmtId="0" fontId="38" fillId="0" borderId="0" xfId="0" applyFont="1" applyBorder="1" applyAlignment="1">
      <alignment horizontal="left" vertical="center"/>
    </xf>
    <xf numFmtId="0" fontId="38" fillId="0" borderId="14" xfId="0" applyFont="1" applyBorder="1" applyAlignment="1">
      <alignment horizontal="left" vertical="center"/>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32" fillId="0" borderId="7" xfId="0" applyFont="1" applyBorder="1" applyAlignment="1">
      <alignment horizontal="right" vertical="top" wrapText="1"/>
    </xf>
    <xf numFmtId="0" fontId="32" fillId="0" borderId="8" xfId="0" applyFont="1" applyBorder="1" applyAlignment="1">
      <alignment horizontal="right" vertical="top" wrapText="1"/>
    </xf>
    <xf numFmtId="0" fontId="40" fillId="0" borderId="15"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14" xfId="0" applyFont="1" applyBorder="1" applyAlignment="1">
      <alignment horizontal="center" vertical="center" wrapText="1"/>
    </xf>
    <xf numFmtId="0" fontId="39" fillId="0" borderId="6" xfId="0" applyFont="1" applyBorder="1" applyAlignment="1">
      <alignment horizontal="left" wrapText="1"/>
    </xf>
    <xf numFmtId="0" fontId="39" fillId="0" borderId="7" xfId="0" applyFont="1" applyBorder="1" applyAlignment="1">
      <alignment horizontal="left" wrapText="1"/>
    </xf>
    <xf numFmtId="0" fontId="39" fillId="0" borderId="8" xfId="0" applyFont="1" applyBorder="1" applyAlignment="1">
      <alignment horizontal="left" wrapText="1"/>
    </xf>
    <xf numFmtId="0" fontId="32" fillId="0" borderId="10" xfId="39" applyFont="1" applyBorder="1" applyAlignment="1">
      <alignment horizontal="center" vertical="center" wrapText="1"/>
    </xf>
    <xf numFmtId="0" fontId="32" fillId="0" borderId="11" xfId="39" applyFont="1" applyBorder="1" applyAlignment="1">
      <alignment horizontal="center" vertical="center" wrapText="1"/>
    </xf>
    <xf numFmtId="0" fontId="40" fillId="0" borderId="10" xfId="39" applyFont="1" applyBorder="1" applyAlignment="1">
      <alignment horizontal="center" vertical="center" wrapText="1"/>
    </xf>
    <xf numFmtId="0" fontId="40" fillId="0" borderId="11" xfId="39" applyFont="1" applyBorder="1" applyAlignment="1">
      <alignment horizontal="center" vertical="center" wrapText="1"/>
    </xf>
    <xf numFmtId="0" fontId="40" fillId="0" borderId="12" xfId="39" applyFont="1" applyBorder="1" applyAlignment="1">
      <alignment horizontal="center" vertical="center" wrapText="1"/>
    </xf>
    <xf numFmtId="0" fontId="32" fillId="0" borderId="6" xfId="39" applyFont="1" applyBorder="1" applyAlignment="1">
      <alignment horizontal="center" vertical="center" wrapText="1"/>
    </xf>
    <xf numFmtId="0" fontId="32" fillId="0" borderId="7" xfId="39" applyFont="1" applyBorder="1" applyAlignment="1">
      <alignment horizontal="center" vertical="center" wrapText="1"/>
    </xf>
    <xf numFmtId="0" fontId="40" fillId="0" borderId="15" xfId="39" applyFont="1" applyBorder="1" applyAlignment="1">
      <alignment horizontal="center" vertical="center" wrapText="1"/>
    </xf>
    <xf numFmtId="0" fontId="40" fillId="0" borderId="0" xfId="39" applyFont="1" applyBorder="1" applyAlignment="1">
      <alignment horizontal="center" vertical="center" wrapText="1"/>
    </xf>
    <xf numFmtId="0" fontId="40" fillId="0" borderId="14" xfId="39" applyFont="1" applyBorder="1" applyAlignment="1">
      <alignment horizontal="center" vertical="center" wrapText="1"/>
    </xf>
    <xf numFmtId="0" fontId="32" fillId="4" borderId="5" xfId="39" applyFont="1" applyFill="1" applyBorder="1" applyAlignment="1">
      <alignment horizontal="center" vertical="center" wrapText="1"/>
    </xf>
    <xf numFmtId="0" fontId="32" fillId="4" borderId="1" xfId="39" applyFont="1" applyFill="1" applyBorder="1" applyAlignment="1">
      <alignment horizontal="center" vertical="center" wrapText="1"/>
    </xf>
    <xf numFmtId="0" fontId="32" fillId="4" borderId="6" xfId="39" applyFont="1" applyFill="1" applyBorder="1" applyAlignment="1">
      <alignment horizontal="center"/>
    </xf>
    <xf numFmtId="0" fontId="32" fillId="4" borderId="7" xfId="39" applyFont="1" applyFill="1" applyBorder="1" applyAlignment="1">
      <alignment horizontal="center"/>
    </xf>
    <xf numFmtId="0" fontId="32" fillId="4" borderId="8" xfId="39" applyFont="1" applyFill="1" applyBorder="1" applyAlignment="1">
      <alignment horizontal="center"/>
    </xf>
    <xf numFmtId="0" fontId="32" fillId="4" borderId="3" xfId="39" applyFont="1" applyFill="1" applyBorder="1" applyAlignment="1">
      <alignment horizontal="center" vertical="center" wrapText="1"/>
    </xf>
    <xf numFmtId="0" fontId="32" fillId="7" borderId="1" xfId="39" applyFont="1" applyFill="1" applyBorder="1" applyAlignment="1">
      <alignment horizontal="center" vertical="center" wrapText="1"/>
    </xf>
    <xf numFmtId="0" fontId="34" fillId="0" borderId="10" xfId="39" applyFont="1" applyBorder="1" applyAlignment="1">
      <alignment horizontal="left" vertical="center" wrapText="1"/>
    </xf>
    <xf numFmtId="0" fontId="34" fillId="0" borderId="11" xfId="39" applyFont="1" applyBorder="1" applyAlignment="1">
      <alignment horizontal="left" vertical="center" wrapText="1"/>
    </xf>
    <xf numFmtId="0" fontId="38" fillId="0" borderId="10" xfId="39" applyFont="1" applyBorder="1" applyAlignment="1">
      <alignment horizontal="left" vertical="center" wrapText="1"/>
    </xf>
    <xf numFmtId="0" fontId="38" fillId="0" borderId="11" xfId="39" applyFont="1" applyBorder="1" applyAlignment="1">
      <alignment horizontal="left" vertical="center" wrapText="1"/>
    </xf>
    <xf numFmtId="0" fontId="38" fillId="0" borderId="12" xfId="39" applyFont="1" applyBorder="1" applyAlignment="1">
      <alignment horizontal="left" vertical="center" wrapText="1"/>
    </xf>
    <xf numFmtId="0" fontId="38" fillId="0" borderId="6" xfId="39" applyFont="1" applyBorder="1" applyAlignment="1">
      <alignment horizontal="left" vertical="center" wrapText="1"/>
    </xf>
    <xf numFmtId="0" fontId="38" fillId="0" borderId="7" xfId="39" applyFont="1" applyBorder="1" applyAlignment="1">
      <alignment horizontal="left" vertical="center" wrapText="1"/>
    </xf>
    <xf numFmtId="0" fontId="38" fillId="0" borderId="8" xfId="39" applyFont="1" applyBorder="1" applyAlignment="1">
      <alignment horizontal="left" vertical="center" wrapText="1"/>
    </xf>
    <xf numFmtId="0" fontId="32" fillId="7" borderId="3" xfId="1" applyFont="1" applyFill="1" applyBorder="1" applyAlignment="1">
      <alignment horizontal="center"/>
    </xf>
    <xf numFmtId="0" fontId="32" fillId="7" borderId="9" xfId="1" applyFont="1" applyFill="1" applyBorder="1" applyAlignment="1">
      <alignment horizontal="center"/>
    </xf>
    <xf numFmtId="0" fontId="32" fillId="7" borderId="4" xfId="1" applyFont="1" applyFill="1" applyBorder="1" applyAlignment="1">
      <alignment horizontal="center"/>
    </xf>
    <xf numFmtId="0" fontId="32" fillId="7" borderId="3" xfId="39" applyFont="1" applyFill="1" applyBorder="1" applyAlignment="1">
      <alignment horizontal="center"/>
    </xf>
    <xf numFmtId="0" fontId="32" fillId="7" borderId="9" xfId="39" applyFont="1" applyFill="1" applyBorder="1" applyAlignment="1">
      <alignment horizontal="center"/>
    </xf>
    <xf numFmtId="0" fontId="32" fillId="7" borderId="4" xfId="39" applyFont="1" applyFill="1" applyBorder="1" applyAlignment="1">
      <alignment horizontal="center"/>
    </xf>
    <xf numFmtId="0" fontId="32" fillId="7" borderId="3" xfId="39" applyFont="1" applyFill="1" applyBorder="1" applyAlignment="1">
      <alignment horizontal="left" vertical="center" wrapText="1"/>
    </xf>
    <xf numFmtId="0" fontId="32" fillId="7" borderId="4" xfId="39" applyFont="1" applyFill="1" applyBorder="1" applyAlignment="1">
      <alignment horizontal="left" vertical="center" wrapText="1"/>
    </xf>
    <xf numFmtId="0" fontId="29" fillId="0" borderId="10" xfId="0" applyFont="1" applyBorder="1" applyAlignment="1">
      <alignment horizontal="center" vertical="center"/>
    </xf>
    <xf numFmtId="0" fontId="29" fillId="0" borderId="11" xfId="0" applyFont="1" applyBorder="1" applyAlignment="1">
      <alignment horizontal="center" vertical="center"/>
    </xf>
    <xf numFmtId="0" fontId="42" fillId="0" borderId="3" xfId="0" applyFont="1" applyBorder="1" applyAlignment="1">
      <alignment horizontal="left" vertical="top" wrapText="1"/>
    </xf>
    <xf numFmtId="0" fontId="42" fillId="0" borderId="9" xfId="0" applyFont="1" applyBorder="1" applyAlignment="1">
      <alignment horizontal="left" vertical="top" wrapText="1"/>
    </xf>
    <xf numFmtId="0" fontId="37" fillId="0" borderId="11" xfId="0" applyFont="1" applyBorder="1" applyAlignment="1">
      <alignment horizontal="center" vertical="center"/>
    </xf>
    <xf numFmtId="0" fontId="37" fillId="0" borderId="12" xfId="0" applyFont="1" applyBorder="1" applyAlignment="1">
      <alignment horizontal="center" vertical="center"/>
    </xf>
    <xf numFmtId="0" fontId="43" fillId="0" borderId="3" xfId="0" applyFont="1" applyBorder="1" applyAlignment="1">
      <alignment horizontal="left" vertical="top" wrapText="1"/>
    </xf>
    <xf numFmtId="0" fontId="43" fillId="0" borderId="9" xfId="0" applyFont="1" applyBorder="1" applyAlignment="1">
      <alignment horizontal="left" vertical="top" wrapText="1"/>
    </xf>
    <xf numFmtId="0" fontId="43" fillId="0" borderId="4" xfId="0" applyFont="1" applyBorder="1" applyAlignment="1">
      <alignment horizontal="left" vertical="top" wrapText="1"/>
    </xf>
    <xf numFmtId="0" fontId="29" fillId="7" borderId="1" xfId="0" applyFont="1" applyFill="1" applyBorder="1" applyAlignment="1">
      <alignment horizontal="left" vertical="center" wrapText="1"/>
    </xf>
    <xf numFmtId="0" fontId="37" fillId="0" borderId="0" xfId="0" applyFont="1" applyBorder="1" applyAlignment="1">
      <alignment horizontal="center" vertical="center"/>
    </xf>
    <xf numFmtId="0" fontId="37" fillId="0" borderId="14" xfId="0" applyFont="1" applyBorder="1" applyAlignment="1">
      <alignment horizontal="center" vertical="center"/>
    </xf>
    <xf numFmtId="0" fontId="42" fillId="0" borderId="10" xfId="0" applyFont="1" applyBorder="1" applyAlignment="1">
      <alignment horizontal="left" vertical="top" wrapText="1"/>
    </xf>
    <xf numFmtId="0" fontId="42" fillId="0" borderId="11" xfId="0" applyFont="1" applyBorder="1" applyAlignment="1">
      <alignment horizontal="left" vertical="top" wrapText="1"/>
    </xf>
    <xf numFmtId="0" fontId="43" fillId="0" borderId="15" xfId="0" applyFont="1" applyBorder="1" applyAlignment="1">
      <alignment horizontal="left" vertical="top" wrapText="1"/>
    </xf>
    <xf numFmtId="0" fontId="43" fillId="0" borderId="0" xfId="0" applyFont="1" applyBorder="1" applyAlignment="1">
      <alignment horizontal="left" vertical="top" wrapText="1"/>
    </xf>
    <xf numFmtId="0" fontId="43" fillId="0" borderId="14" xfId="0" applyFont="1" applyBorder="1" applyAlignment="1">
      <alignment horizontal="left" vertical="top" wrapText="1"/>
    </xf>
    <xf numFmtId="170" fontId="43" fillId="0" borderId="6" xfId="23" applyNumberFormat="1" applyFont="1" applyBorder="1" applyAlignment="1">
      <alignment horizontal="left" vertical="center"/>
    </xf>
    <xf numFmtId="170" fontId="43" fillId="0" borderId="7" xfId="23" applyNumberFormat="1" applyFont="1" applyBorder="1" applyAlignment="1">
      <alignment horizontal="left" vertical="center"/>
    </xf>
    <xf numFmtId="170" fontId="43" fillId="0" borderId="8" xfId="23" applyNumberFormat="1" applyFont="1" applyBorder="1" applyAlignment="1">
      <alignment horizontal="left" vertical="center"/>
    </xf>
    <xf numFmtId="0" fontId="29" fillId="0" borderId="15" xfId="0" applyFont="1" applyBorder="1" applyAlignment="1">
      <alignment horizontal="center" vertical="center"/>
    </xf>
    <xf numFmtId="0" fontId="29" fillId="0" borderId="0" xfId="0" applyFont="1" applyBorder="1" applyAlignment="1">
      <alignment horizontal="center" vertical="center"/>
    </xf>
    <xf numFmtId="0" fontId="38" fillId="0" borderId="6" xfId="0" applyFont="1" applyBorder="1" applyAlignment="1">
      <alignment horizontal="left"/>
    </xf>
    <xf numFmtId="0" fontId="38" fillId="0" borderId="7" xfId="0" applyFont="1" applyBorder="1" applyAlignment="1">
      <alignment horizontal="left"/>
    </xf>
    <xf numFmtId="0" fontId="38" fillId="0" borderId="8" xfId="0" applyFont="1" applyBorder="1" applyAlignment="1">
      <alignment horizontal="left"/>
    </xf>
    <xf numFmtId="0" fontId="38" fillId="0" borderId="2" xfId="0" applyFont="1" applyBorder="1" applyAlignment="1">
      <alignment horizontal="left" vertical="top" wrapText="1"/>
    </xf>
    <xf numFmtId="0" fontId="32" fillId="7" borderId="3" xfId="0" applyFont="1" applyFill="1" applyBorder="1" applyAlignment="1">
      <alignment horizontal="center" vertical="top" wrapText="1"/>
    </xf>
    <xf numFmtId="0" fontId="32" fillId="7" borderId="9" xfId="0" applyFont="1" applyFill="1" applyBorder="1" applyAlignment="1">
      <alignment horizontal="center" vertical="top" wrapText="1"/>
    </xf>
    <xf numFmtId="0" fontId="32" fillId="7" borderId="4" xfId="0" applyFont="1" applyFill="1" applyBorder="1" applyAlignment="1">
      <alignment horizontal="center" vertical="top" wrapText="1"/>
    </xf>
    <xf numFmtId="0" fontId="40" fillId="0" borderId="11" xfId="0" applyFont="1" applyBorder="1" applyAlignment="1">
      <alignment horizontal="center" vertical="center"/>
    </xf>
    <xf numFmtId="0" fontId="40" fillId="0" borderId="12" xfId="0" applyFont="1" applyBorder="1" applyAlignment="1">
      <alignment horizontal="center" vertical="center"/>
    </xf>
    <xf numFmtId="0" fontId="40" fillId="0" borderId="5" xfId="0" applyFont="1" applyBorder="1" applyAlignment="1">
      <alignment horizontal="center" vertical="center" wrapText="1"/>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32" fillId="7" borderId="1" xfId="1" applyFont="1" applyFill="1" applyBorder="1" applyAlignment="1">
      <alignment horizontal="center" vertical="center" wrapText="1"/>
    </xf>
    <xf numFmtId="0" fontId="32" fillId="7" borderId="1" xfId="0" applyFont="1" applyFill="1" applyBorder="1" applyAlignment="1">
      <alignment horizontal="left" vertical="center"/>
    </xf>
    <xf numFmtId="0" fontId="32" fillId="7" borderId="1" xfId="0" applyFont="1" applyFill="1" applyBorder="1" applyAlignment="1">
      <alignment horizontal="center" vertical="top" wrapText="1"/>
    </xf>
    <xf numFmtId="0" fontId="32"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0" fontId="32" fillId="0" borderId="10" xfId="28" applyFont="1" applyBorder="1" applyAlignment="1">
      <alignment horizontal="center" vertical="top" wrapText="1"/>
    </xf>
    <xf numFmtId="0" fontId="32" fillId="0" borderId="11" xfId="28" applyFont="1" applyBorder="1" applyAlignment="1">
      <alignment horizontal="center" vertical="top"/>
    </xf>
    <xf numFmtId="0" fontId="30" fillId="0" borderId="15" xfId="27" applyFont="1" applyBorder="1" applyAlignment="1">
      <alignment horizontal="center" vertical="center"/>
    </xf>
    <xf numFmtId="0" fontId="30" fillId="0" borderId="0" xfId="27" applyFont="1" applyBorder="1" applyAlignment="1">
      <alignment horizontal="center" vertical="center"/>
    </xf>
    <xf numFmtId="0" fontId="33" fillId="0" borderId="6" xfId="18" applyFont="1" applyBorder="1" applyAlignment="1">
      <alignment horizontal="left" vertical="top" wrapText="1"/>
    </xf>
    <xf numFmtId="0" fontId="33" fillId="0" borderId="7" xfId="18" applyFont="1" applyBorder="1" applyAlignment="1">
      <alignment horizontal="left" vertical="top" wrapText="1"/>
    </xf>
    <xf numFmtId="0" fontId="38" fillId="0" borderId="10" xfId="0" applyFont="1" applyBorder="1" applyAlignment="1">
      <alignment horizontal="left" vertical="center" wrapText="1"/>
    </xf>
    <xf numFmtId="0" fontId="38" fillId="0" borderId="11" xfId="0" applyFont="1" applyBorder="1" applyAlignment="1">
      <alignment horizontal="left" vertical="center" wrapText="1"/>
    </xf>
    <xf numFmtId="0" fontId="38" fillId="0" borderId="12" xfId="0" applyFont="1" applyBorder="1" applyAlignment="1">
      <alignment horizontal="left" vertical="center" wrapText="1"/>
    </xf>
    <xf numFmtId="0" fontId="29" fillId="5" borderId="3" xfId="21" applyFont="1" applyFill="1" applyBorder="1" applyAlignment="1">
      <alignment horizontal="center" vertical="center" wrapText="1"/>
    </xf>
    <xf numFmtId="0" fontId="29" fillId="5" borderId="4" xfId="21" applyFont="1" applyFill="1" applyBorder="1" applyAlignment="1">
      <alignment horizontal="center" vertical="center" wrapText="1"/>
    </xf>
    <xf numFmtId="0" fontId="40" fillId="0" borderId="10" xfId="28" applyFont="1" applyBorder="1" applyAlignment="1">
      <alignment horizontal="center" vertical="center" wrapText="1"/>
    </xf>
    <xf numFmtId="0" fontId="40" fillId="0" borderId="11" xfId="28" applyFont="1" applyBorder="1" applyAlignment="1">
      <alignment horizontal="center" vertical="center" wrapText="1"/>
    </xf>
    <xf numFmtId="0" fontId="40" fillId="0" borderId="12" xfId="28" applyFont="1" applyBorder="1" applyAlignment="1">
      <alignment horizontal="center" vertical="center" wrapText="1"/>
    </xf>
    <xf numFmtId="0" fontId="40" fillId="0" borderId="15" xfId="28" applyFont="1" applyBorder="1" applyAlignment="1">
      <alignment horizontal="center" vertical="center" wrapText="1"/>
    </xf>
    <xf numFmtId="0" fontId="40" fillId="0" borderId="0" xfId="28" applyFont="1" applyBorder="1" applyAlignment="1">
      <alignment horizontal="center" vertical="center" wrapText="1"/>
    </xf>
    <xf numFmtId="0" fontId="40" fillId="0" borderId="14" xfId="28" applyFont="1" applyBorder="1" applyAlignment="1">
      <alignment horizontal="center" vertical="center" wrapText="1"/>
    </xf>
    <xf numFmtId="166" fontId="29" fillId="7" borderId="1" xfId="19" applyNumberFormat="1" applyFont="1" applyFill="1" applyBorder="1" applyAlignment="1">
      <alignment horizontal="center" vertical="center"/>
    </xf>
    <xf numFmtId="0" fontId="29" fillId="7" borderId="10" xfId="19" applyFont="1" applyFill="1" applyBorder="1" applyAlignment="1">
      <alignment horizontal="center" vertical="center" wrapText="1"/>
    </xf>
    <xf numFmtId="0" fontId="29" fillId="7" borderId="11" xfId="19" applyFont="1" applyFill="1" applyBorder="1" applyAlignment="1">
      <alignment horizontal="center" vertical="center" wrapText="1"/>
    </xf>
    <xf numFmtId="0" fontId="29" fillId="7" borderId="12" xfId="19" applyFont="1" applyFill="1" applyBorder="1" applyAlignment="1">
      <alignment horizontal="center" vertical="center" wrapText="1"/>
    </xf>
    <xf numFmtId="0" fontId="29" fillId="7" borderId="15" xfId="19" applyFont="1" applyFill="1" applyBorder="1" applyAlignment="1">
      <alignment horizontal="center" vertical="center" wrapText="1"/>
    </xf>
    <xf numFmtId="0" fontId="29" fillId="7" borderId="0" xfId="19" applyFont="1" applyFill="1" applyBorder="1" applyAlignment="1">
      <alignment horizontal="center" vertical="center" wrapText="1"/>
    </xf>
    <xf numFmtId="0" fontId="29" fillId="7" borderId="14" xfId="19" applyFont="1" applyFill="1" applyBorder="1" applyAlignment="1">
      <alignment horizontal="center" vertical="center" wrapText="1"/>
    </xf>
    <xf numFmtId="0" fontId="37" fillId="0" borderId="6" xfId="18" applyFont="1" applyBorder="1" applyAlignment="1">
      <alignment horizontal="center" vertical="center" wrapText="1"/>
    </xf>
    <xf numFmtId="0" fontId="37" fillId="0" borderId="7" xfId="18" applyFont="1" applyBorder="1" applyAlignment="1">
      <alignment horizontal="center" vertical="center"/>
    </xf>
    <xf numFmtId="0" fontId="37" fillId="0" borderId="8" xfId="18" applyFont="1" applyBorder="1" applyAlignment="1">
      <alignment horizontal="center" vertical="center"/>
    </xf>
    <xf numFmtId="166" fontId="43" fillId="0" borderId="10" xfId="19" applyNumberFormat="1" applyFont="1" applyBorder="1" applyAlignment="1">
      <alignment horizontal="left" vertical="top" wrapText="1"/>
    </xf>
    <xf numFmtId="166" fontId="43" fillId="0" borderId="11" xfId="19" applyNumberFormat="1" applyFont="1" applyBorder="1" applyAlignment="1">
      <alignment horizontal="left" vertical="top" wrapText="1"/>
    </xf>
    <xf numFmtId="166" fontId="43" fillId="0" borderId="12" xfId="19" applyNumberFormat="1" applyFont="1" applyBorder="1" applyAlignment="1">
      <alignment horizontal="left" vertical="top" wrapText="1"/>
    </xf>
    <xf numFmtId="2" fontId="43" fillId="0" borderId="15" xfId="19" applyNumberFormat="1" applyFont="1" applyBorder="1" applyAlignment="1">
      <alignment horizontal="left" vertical="top" wrapText="1"/>
    </xf>
    <xf numFmtId="2" fontId="43" fillId="0" borderId="0" xfId="19" applyNumberFormat="1" applyFont="1" applyBorder="1" applyAlignment="1">
      <alignment horizontal="left" vertical="top" wrapText="1"/>
    </xf>
    <xf numFmtId="2" fontId="43" fillId="0" borderId="14" xfId="19" applyNumberFormat="1" applyFont="1" applyBorder="1" applyAlignment="1">
      <alignment horizontal="left" vertical="top" wrapText="1"/>
    </xf>
    <xf numFmtId="166" fontId="42" fillId="0" borderId="10" xfId="19" applyNumberFormat="1" applyFont="1" applyBorder="1" applyAlignment="1">
      <alignment horizontal="left" vertical="top" wrapText="1"/>
    </xf>
    <xf numFmtId="166" fontId="42" fillId="0" borderId="11" xfId="19" applyNumberFormat="1" applyFont="1" applyBorder="1" applyAlignment="1">
      <alignment horizontal="left" vertical="top" wrapText="1"/>
    </xf>
    <xf numFmtId="2" fontId="30" fillId="0" borderId="15" xfId="19" applyNumberFormat="1" applyFont="1" applyBorder="1" applyAlignment="1">
      <alignment horizontal="left" vertical="top" wrapText="1"/>
    </xf>
    <xf numFmtId="2" fontId="30" fillId="0" borderId="0" xfId="19" applyNumberFormat="1" applyFont="1" applyBorder="1" applyAlignment="1">
      <alignment horizontal="left" vertical="top" wrapText="1"/>
    </xf>
    <xf numFmtId="0" fontId="29" fillId="4" borderId="2" xfId="19" applyFont="1" applyFill="1" applyBorder="1" applyAlignment="1">
      <alignment horizontal="center" vertical="center" wrapText="1"/>
    </xf>
    <xf numFmtId="0" fontId="29" fillId="4" borderId="13" xfId="19" applyFont="1" applyFill="1" applyBorder="1" applyAlignment="1">
      <alignment horizontal="center" vertical="center" wrapText="1"/>
    </xf>
    <xf numFmtId="0" fontId="29" fillId="4" borderId="5" xfId="19" applyFont="1" applyFill="1" applyBorder="1" applyAlignment="1">
      <alignment horizontal="center" vertical="center" wrapText="1"/>
    </xf>
    <xf numFmtId="0" fontId="29" fillId="4" borderId="2" xfId="19" applyFont="1" applyFill="1" applyBorder="1" applyAlignment="1">
      <alignment horizontal="left" vertical="center" wrapText="1"/>
    </xf>
    <xf numFmtId="0" fontId="29" fillId="4" borderId="13" xfId="19" applyFont="1" applyFill="1" applyBorder="1" applyAlignment="1">
      <alignment horizontal="left" vertical="center" wrapText="1"/>
    </xf>
    <xf numFmtId="0" fontId="29" fillId="4" borderId="5" xfId="19" applyFont="1" applyFill="1" applyBorder="1" applyAlignment="1">
      <alignment horizontal="left" vertical="center" wrapText="1"/>
    </xf>
    <xf numFmtId="0" fontId="29" fillId="4" borderId="10" xfId="18" applyFont="1" applyFill="1" applyBorder="1" applyAlignment="1">
      <alignment horizontal="left" vertical="center" wrapText="1"/>
    </xf>
    <xf numFmtId="0" fontId="29" fillId="4" borderId="15" xfId="18" applyFont="1" applyFill="1" applyBorder="1" applyAlignment="1">
      <alignment horizontal="left" vertical="center" wrapText="1"/>
    </xf>
    <xf numFmtId="0" fontId="29" fillId="4" borderId="6" xfId="18" applyFont="1" applyFill="1" applyBorder="1" applyAlignment="1">
      <alignment horizontal="left" vertical="center" wrapText="1"/>
    </xf>
    <xf numFmtId="0" fontId="29" fillId="4" borderId="10" xfId="19" applyFont="1" applyFill="1" applyBorder="1" applyAlignment="1">
      <alignment horizontal="center" vertical="center" wrapText="1"/>
    </xf>
    <xf numFmtId="0" fontId="29" fillId="4" borderId="11" xfId="19" applyFont="1" applyFill="1" applyBorder="1" applyAlignment="1">
      <alignment horizontal="center" vertical="center" wrapText="1"/>
    </xf>
    <xf numFmtId="0" fontId="29" fillId="4" borderId="12" xfId="19" applyFont="1" applyFill="1" applyBorder="1" applyAlignment="1">
      <alignment horizontal="center" vertical="center" wrapText="1"/>
    </xf>
    <xf numFmtId="0" fontId="29" fillId="4" borderId="15" xfId="19" applyFont="1" applyFill="1" applyBorder="1" applyAlignment="1">
      <alignment horizontal="center" vertical="center" wrapText="1"/>
    </xf>
    <xf numFmtId="0" fontId="29" fillId="4" borderId="0" xfId="19" applyFont="1" applyFill="1" applyBorder="1" applyAlignment="1">
      <alignment horizontal="center" vertical="center" wrapText="1"/>
    </xf>
    <xf numFmtId="0" fontId="29" fillId="4" borderId="14" xfId="19" applyFont="1" applyFill="1" applyBorder="1" applyAlignment="1">
      <alignment horizontal="center" vertical="center" wrapText="1"/>
    </xf>
    <xf numFmtId="0" fontId="37" fillId="0" borderId="10" xfId="18" applyFont="1" applyBorder="1" applyAlignment="1">
      <alignment horizontal="center" vertical="center" wrapText="1"/>
    </xf>
    <xf numFmtId="0" fontId="37" fillId="0" borderId="11" xfId="18" applyFont="1" applyBorder="1" applyAlignment="1">
      <alignment horizontal="center" vertical="center"/>
    </xf>
    <xf numFmtId="0" fontId="37" fillId="0" borderId="12" xfId="18" applyFont="1" applyBorder="1" applyAlignment="1">
      <alignment horizontal="center" vertical="center"/>
    </xf>
    <xf numFmtId="0" fontId="29" fillId="0" borderId="10" xfId="19" applyFont="1" applyBorder="1" applyAlignment="1">
      <alignment horizontal="center" vertical="center" wrapText="1"/>
    </xf>
    <xf numFmtId="0" fontId="29" fillId="0" borderId="11" xfId="19" applyFont="1" applyBorder="1" applyAlignment="1">
      <alignment horizontal="center" vertical="center" wrapText="1"/>
    </xf>
    <xf numFmtId="0" fontId="29" fillId="0" borderId="12" xfId="19" applyFont="1" applyBorder="1" applyAlignment="1">
      <alignment horizontal="center" vertical="center" wrapText="1"/>
    </xf>
    <xf numFmtId="0" fontId="29" fillId="7" borderId="1" xfId="19" applyFont="1" applyFill="1" applyBorder="1" applyAlignment="1">
      <alignment horizontal="center" vertical="center" wrapText="1"/>
    </xf>
    <xf numFmtId="0" fontId="29" fillId="7" borderId="2" xfId="19" applyFont="1" applyFill="1" applyBorder="1" applyAlignment="1">
      <alignment horizontal="center" vertical="center" wrapText="1"/>
    </xf>
    <xf numFmtId="0" fontId="29" fillId="7" borderId="13" xfId="19" applyFont="1" applyFill="1" applyBorder="1" applyAlignment="1">
      <alignment horizontal="center" vertical="center" wrapText="1"/>
    </xf>
    <xf numFmtId="0" fontId="29" fillId="7" borderId="5" xfId="19" applyFont="1" applyFill="1" applyBorder="1" applyAlignment="1">
      <alignment horizontal="center" vertical="center" wrapText="1"/>
    </xf>
    <xf numFmtId="0" fontId="29" fillId="0" borderId="10" xfId="18" applyFont="1" applyBorder="1" applyAlignment="1">
      <alignment horizontal="center" vertical="center"/>
    </xf>
    <xf numFmtId="0" fontId="29" fillId="0" borderId="11" xfId="18" applyFont="1" applyBorder="1" applyAlignment="1">
      <alignment horizontal="center" vertical="center"/>
    </xf>
    <xf numFmtId="0" fontId="29" fillId="0" borderId="15" xfId="19" applyFont="1" applyBorder="1" applyAlignment="1">
      <alignment horizontal="center" vertical="center" wrapText="1"/>
    </xf>
    <xf numFmtId="0" fontId="29" fillId="0" borderId="0" xfId="19" applyFont="1" applyBorder="1" applyAlignment="1">
      <alignment horizontal="center" vertical="center" wrapText="1"/>
    </xf>
    <xf numFmtId="0" fontId="29" fillId="7" borderId="1" xfId="18" applyFont="1" applyFill="1" applyBorder="1" applyAlignment="1">
      <alignment horizontal="center" vertical="center" wrapText="1"/>
    </xf>
    <xf numFmtId="0" fontId="29" fillId="0" borderId="3" xfId="18" applyFont="1" applyBorder="1" applyAlignment="1">
      <alignment horizontal="center" wrapText="1"/>
    </xf>
    <xf numFmtId="0" fontId="29" fillId="0" borderId="9" xfId="18" applyFont="1" applyBorder="1" applyAlignment="1">
      <alignment horizontal="center"/>
    </xf>
    <xf numFmtId="0" fontId="29" fillId="0" borderId="4" xfId="18" applyFont="1" applyBorder="1" applyAlignment="1">
      <alignment horizontal="center"/>
    </xf>
    <xf numFmtId="0" fontId="29" fillId="7" borderId="2" xfId="3" applyFont="1" applyFill="1" applyBorder="1" applyAlignment="1">
      <alignment horizontal="center" vertical="center" wrapText="1"/>
    </xf>
    <xf numFmtId="0" fontId="29" fillId="7" borderId="5" xfId="3" applyFont="1" applyFill="1" applyBorder="1" applyAlignment="1">
      <alignment horizontal="center" vertical="center" wrapText="1"/>
    </xf>
    <xf numFmtId="0" fontId="29" fillId="7" borderId="3" xfId="3" applyFont="1" applyFill="1" applyBorder="1" applyAlignment="1">
      <alignment horizontal="center" vertical="center" wrapText="1"/>
    </xf>
    <xf numFmtId="0" fontId="29" fillId="7" borderId="4" xfId="3" applyFont="1" applyFill="1" applyBorder="1" applyAlignment="1">
      <alignment horizontal="center" vertical="center" wrapText="1"/>
    </xf>
    <xf numFmtId="0" fontId="29" fillId="7" borderId="10" xfId="3" applyFont="1" applyFill="1" applyBorder="1" applyAlignment="1">
      <alignment horizontal="center" vertical="top" wrapText="1"/>
    </xf>
    <xf numFmtId="0" fontId="29" fillId="7" borderId="11" xfId="3" applyFont="1" applyFill="1" applyBorder="1" applyAlignment="1">
      <alignment horizontal="center" vertical="top" wrapText="1"/>
    </xf>
    <xf numFmtId="0" fontId="29" fillId="7" borderId="12" xfId="3" applyFont="1" applyFill="1" applyBorder="1" applyAlignment="1">
      <alignment horizontal="center" vertical="top" wrapText="1"/>
    </xf>
    <xf numFmtId="0" fontId="37" fillId="0" borderId="15" xfId="18" applyFont="1" applyBorder="1" applyAlignment="1">
      <alignment horizontal="center" vertical="center" wrapText="1"/>
    </xf>
    <xf numFmtId="0" fontId="37" fillId="0" borderId="0" xfId="18" applyFont="1" applyBorder="1" applyAlignment="1">
      <alignment horizontal="center" vertical="center"/>
    </xf>
    <xf numFmtId="0" fontId="37" fillId="0" borderId="14" xfId="18" applyFont="1" applyBorder="1" applyAlignment="1">
      <alignment horizontal="center" vertical="center"/>
    </xf>
    <xf numFmtId="0" fontId="43" fillId="0" borderId="6" xfId="0" applyFont="1" applyBorder="1" applyAlignment="1">
      <alignment horizontal="left"/>
    </xf>
    <xf numFmtId="0" fontId="43" fillId="0" borderId="7" xfId="0" applyFont="1" applyBorder="1" applyAlignment="1">
      <alignment horizontal="left"/>
    </xf>
    <xf numFmtId="0" fontId="43" fillId="0" borderId="8" xfId="0" applyFont="1" applyBorder="1" applyAlignment="1">
      <alignment horizontal="left"/>
    </xf>
    <xf numFmtId="0" fontId="43" fillId="0" borderId="10" xfId="0" applyFont="1" applyBorder="1" applyAlignment="1">
      <alignment horizontal="left" vertical="center" wrapText="1"/>
    </xf>
    <xf numFmtId="0" fontId="43" fillId="0" borderId="11" xfId="0" applyFont="1" applyBorder="1" applyAlignment="1">
      <alignment horizontal="left" vertical="center" wrapText="1"/>
    </xf>
    <xf numFmtId="0" fontId="43" fillId="0" borderId="12" xfId="0" applyFont="1" applyBorder="1" applyAlignment="1">
      <alignment horizontal="left" vertical="center" wrapText="1"/>
    </xf>
    <xf numFmtId="0" fontId="29" fillId="0" borderId="3" xfId="29" applyFont="1" applyBorder="1" applyAlignment="1">
      <alignment horizontal="center" vertical="top" wrapText="1"/>
    </xf>
    <xf numFmtId="0" fontId="29" fillId="0" borderId="9" xfId="29" applyFont="1" applyBorder="1" applyAlignment="1">
      <alignment horizontal="center" vertical="top" wrapText="1"/>
    </xf>
    <xf numFmtId="0" fontId="29" fillId="0" borderId="4" xfId="29" applyFont="1" applyBorder="1" applyAlignment="1">
      <alignment horizontal="center" vertical="top" wrapText="1"/>
    </xf>
    <xf numFmtId="0" fontId="29" fillId="7" borderId="1" xfId="28" applyFont="1" applyFill="1" applyBorder="1" applyAlignment="1">
      <alignment horizontal="center" vertical="center" wrapText="1"/>
    </xf>
    <xf numFmtId="0" fontId="29" fillId="7" borderId="1" xfId="29" applyFont="1" applyFill="1" applyBorder="1" applyAlignment="1">
      <alignment horizontal="center" vertical="center" wrapText="1"/>
    </xf>
    <xf numFmtId="0" fontId="29" fillId="7" borderId="3" xfId="29" applyFont="1" applyFill="1" applyBorder="1" applyAlignment="1">
      <alignment horizontal="center" vertical="top" wrapText="1"/>
    </xf>
    <xf numFmtId="0" fontId="29" fillId="7" borderId="9" xfId="29" applyFont="1" applyFill="1" applyBorder="1" applyAlignment="1">
      <alignment horizontal="center" vertical="top" wrapText="1"/>
    </xf>
    <xf numFmtId="0" fontId="29" fillId="7" borderId="4" xfId="29" applyFont="1" applyFill="1" applyBorder="1" applyAlignment="1">
      <alignment horizontal="center" vertical="top" wrapText="1"/>
    </xf>
    <xf numFmtId="0" fontId="10" fillId="0" borderId="0" xfId="18" applyFont="1" applyAlignment="1">
      <alignment horizontal="left" vertical="top" wrapText="1"/>
    </xf>
    <xf numFmtId="0" fontId="9" fillId="0" borderId="3" xfId="16" applyFont="1" applyBorder="1" applyAlignment="1">
      <alignment horizontal="left" vertical="center" wrapText="1"/>
    </xf>
    <xf numFmtId="0" fontId="9" fillId="0" borderId="4" xfId="16" applyFont="1" applyBorder="1" applyAlignment="1">
      <alignment horizontal="left" vertical="center" wrapText="1"/>
    </xf>
    <xf numFmtId="0" fontId="10" fillId="0" borderId="3" xfId="16" applyFont="1" applyBorder="1" applyAlignment="1">
      <alignment horizontal="left" vertical="center" wrapText="1"/>
    </xf>
    <xf numFmtId="0" fontId="10" fillId="0" borderId="4" xfId="16" applyFont="1" applyBorder="1" applyAlignment="1">
      <alignment horizontal="left" vertical="center" wrapText="1"/>
    </xf>
    <xf numFmtId="0" fontId="23" fillId="0" borderId="3" xfId="16" applyFont="1" applyBorder="1" applyAlignment="1">
      <alignment horizontal="left" vertical="center" wrapText="1"/>
    </xf>
    <xf numFmtId="0" fontId="23" fillId="0" borderId="4" xfId="16" applyFont="1" applyBorder="1" applyAlignment="1">
      <alignment horizontal="left" vertical="center" wrapText="1"/>
    </xf>
    <xf numFmtId="0" fontId="11" fillId="0" borderId="0" xfId="18" applyFont="1" applyAlignment="1">
      <alignment vertical="center" wrapText="1"/>
    </xf>
    <xf numFmtId="1" fontId="9" fillId="0" borderId="3" xfId="16" applyNumberFormat="1" applyFont="1" applyBorder="1" applyAlignment="1">
      <alignment horizontal="left" vertical="center" wrapText="1"/>
    </xf>
    <xf numFmtId="1" fontId="9" fillId="0" borderId="4" xfId="16" applyNumberFormat="1" applyFont="1" applyBorder="1" applyAlignment="1">
      <alignment horizontal="left" vertical="center" wrapText="1"/>
    </xf>
    <xf numFmtId="0" fontId="1" fillId="0" borderId="0" xfId="18" applyFont="1" applyAlignment="1">
      <alignment horizontal="center" vertical="center"/>
    </xf>
    <xf numFmtId="0" fontId="4" fillId="0" borderId="0" xfId="28" applyFont="1" applyAlignment="1">
      <alignment horizontal="center" vertical="center" wrapText="1"/>
    </xf>
    <xf numFmtId="0" fontId="9" fillId="4" borderId="10" xfId="28" applyFont="1" applyFill="1" applyBorder="1" applyAlignment="1">
      <alignment horizontal="left" vertical="center" wrapText="1"/>
    </xf>
    <xf numFmtId="0" fontId="9" fillId="4" borderId="12" xfId="28" applyFont="1" applyFill="1" applyBorder="1" applyAlignment="1">
      <alignment horizontal="left" vertical="center" wrapText="1"/>
    </xf>
    <xf numFmtId="0" fontId="9" fillId="4" borderId="15" xfId="28" applyFont="1" applyFill="1" applyBorder="1" applyAlignment="1">
      <alignment horizontal="left" vertical="center" wrapText="1"/>
    </xf>
    <xf numFmtId="0" fontId="9" fillId="4" borderId="14" xfId="28" applyFont="1" applyFill="1" applyBorder="1" applyAlignment="1">
      <alignment horizontal="left" vertical="center" wrapText="1"/>
    </xf>
    <xf numFmtId="0" fontId="9" fillId="4" borderId="3" xfId="28" applyFont="1" applyFill="1" applyBorder="1" applyAlignment="1">
      <alignment horizontal="center" vertical="center" wrapText="1"/>
    </xf>
    <xf numFmtId="0" fontId="9" fillId="4" borderId="9" xfId="28" applyFont="1" applyFill="1" applyBorder="1" applyAlignment="1">
      <alignment horizontal="center" vertical="center" wrapText="1"/>
    </xf>
    <xf numFmtId="0" fontId="9" fillId="4" borderId="4" xfId="28" applyFont="1" applyFill="1" applyBorder="1" applyAlignment="1">
      <alignment horizontal="center" vertical="center" wrapText="1"/>
    </xf>
    <xf numFmtId="0" fontId="9" fillId="4" borderId="16" xfId="28" applyFont="1" applyFill="1" applyBorder="1" applyAlignment="1">
      <alignment horizontal="center" vertical="center" wrapText="1"/>
    </xf>
    <xf numFmtId="0" fontId="9" fillId="4" borderId="18" xfId="28" applyFont="1" applyFill="1" applyBorder="1" applyAlignment="1">
      <alignment horizontal="center" vertical="center" wrapText="1"/>
    </xf>
    <xf numFmtId="0" fontId="9" fillId="4" borderId="17" xfId="28" applyFont="1" applyFill="1" applyBorder="1" applyAlignment="1">
      <alignment horizontal="left" vertical="center" wrapText="1"/>
    </xf>
    <xf numFmtId="0" fontId="9" fillId="4" borderId="19" xfId="28" applyFont="1" applyFill="1" applyBorder="1" applyAlignment="1">
      <alignment horizontal="left" vertical="center" wrapText="1"/>
    </xf>
    <xf numFmtId="0" fontId="4" fillId="0" borderId="0" xfId="32" applyFont="1" applyAlignment="1">
      <alignment horizontal="center" vertical="center" wrapText="1"/>
    </xf>
    <xf numFmtId="0" fontId="9" fillId="4" borderId="16" xfId="32" applyFont="1" applyFill="1" applyBorder="1" applyAlignment="1">
      <alignment horizontal="center" vertical="center" wrapText="1"/>
    </xf>
    <xf numFmtId="0" fontId="9" fillId="4" borderId="18" xfId="32" applyFont="1" applyFill="1" applyBorder="1" applyAlignment="1">
      <alignment horizontal="center" vertical="center" wrapText="1"/>
    </xf>
    <xf numFmtId="0" fontId="9" fillId="4" borderId="17" xfId="32" applyFont="1" applyFill="1" applyBorder="1" applyAlignment="1">
      <alignment horizontal="left" vertical="center" wrapText="1"/>
    </xf>
    <xf numFmtId="0" fontId="9" fillId="4" borderId="19" xfId="32" applyFont="1" applyFill="1" applyBorder="1" applyAlignment="1">
      <alignment horizontal="left" vertical="center" wrapText="1"/>
    </xf>
    <xf numFmtId="0" fontId="9" fillId="4" borderId="1" xfId="32" applyFont="1" applyFill="1" applyBorder="1" applyAlignment="1">
      <alignment horizontal="center" vertical="center" wrapText="1"/>
    </xf>
    <xf numFmtId="0" fontId="9" fillId="4" borderId="1" xfId="32" applyFont="1" applyFill="1" applyBorder="1" applyAlignment="1">
      <alignment horizontal="center" vertical="center"/>
    </xf>
    <xf numFmtId="0" fontId="9" fillId="4" borderId="3" xfId="32" applyFont="1" applyFill="1" applyBorder="1" applyAlignment="1">
      <alignment horizontal="center" vertical="center" wrapText="1"/>
    </xf>
    <xf numFmtId="0" fontId="9" fillId="4" borderId="9" xfId="32" applyFont="1" applyFill="1" applyBorder="1" applyAlignment="1">
      <alignment horizontal="center" vertical="center"/>
    </xf>
    <xf numFmtId="0" fontId="9" fillId="4" borderId="4" xfId="32" applyFont="1" applyFill="1" applyBorder="1" applyAlignment="1">
      <alignment horizontal="center" vertical="center"/>
    </xf>
    <xf numFmtId="0" fontId="9" fillId="4" borderId="1" xfId="32" applyFont="1" applyFill="1" applyBorder="1" applyAlignment="1">
      <alignment horizontal="left" vertical="center" wrapText="1"/>
    </xf>
    <xf numFmtId="0" fontId="9" fillId="4" borderId="3" xfId="32" applyFont="1" applyFill="1" applyBorder="1" applyAlignment="1">
      <alignment horizontal="center" vertical="top" wrapText="1"/>
    </xf>
    <xf numFmtId="0" fontId="9" fillId="4" borderId="4" xfId="32" applyFont="1" applyFill="1" applyBorder="1" applyAlignment="1">
      <alignment horizontal="center" vertical="top" wrapText="1"/>
    </xf>
    <xf numFmtId="0" fontId="9" fillId="0" borderId="1" xfId="16" applyFont="1" applyBorder="1" applyAlignment="1">
      <alignment horizontal="left" vertical="center" wrapText="1"/>
    </xf>
    <xf numFmtId="0" fontId="23" fillId="0" borderId="1" xfId="16" applyFont="1" applyBorder="1" applyAlignment="1">
      <alignment horizontal="left" vertical="center" wrapText="1"/>
    </xf>
    <xf numFmtId="0" fontId="10" fillId="0" borderId="1" xfId="16" applyFont="1" applyBorder="1" applyAlignment="1">
      <alignment horizontal="left" vertical="center" wrapText="1"/>
    </xf>
    <xf numFmtId="0" fontId="11" fillId="0" borderId="0" xfId="18" applyFont="1" applyAlignment="1">
      <alignment horizontal="left" vertical="top" wrapText="1"/>
    </xf>
    <xf numFmtId="0" fontId="9" fillId="4" borderId="1" xfId="28" applyFont="1" applyFill="1" applyBorder="1" applyAlignment="1">
      <alignment horizontal="center" vertical="top" wrapText="1"/>
    </xf>
    <xf numFmtId="0" fontId="9" fillId="4" borderId="10" xfId="32" applyFont="1" applyFill="1" applyBorder="1" applyAlignment="1">
      <alignment horizontal="left" vertical="center" wrapText="1"/>
    </xf>
    <xf numFmtId="0" fontId="9" fillId="4" borderId="12" xfId="32" applyFont="1" applyFill="1" applyBorder="1" applyAlignment="1">
      <alignment horizontal="left" vertical="center" wrapText="1"/>
    </xf>
    <xf numFmtId="0" fontId="9" fillId="4" borderId="15" xfId="32" applyFont="1" applyFill="1" applyBorder="1" applyAlignment="1">
      <alignment horizontal="left" vertical="center" wrapText="1"/>
    </xf>
    <xf numFmtId="0" fontId="9" fillId="4" borderId="14" xfId="32" applyFont="1" applyFill="1" applyBorder="1" applyAlignment="1">
      <alignment horizontal="left" vertical="center" wrapText="1"/>
    </xf>
    <xf numFmtId="0" fontId="9" fillId="0" borderId="1" xfId="33" applyFont="1" applyBorder="1" applyAlignment="1">
      <alignment horizontal="left" vertical="center" wrapText="1"/>
    </xf>
    <xf numFmtId="0" fontId="23" fillId="0" borderId="1" xfId="33" applyFont="1" applyBorder="1" applyAlignment="1">
      <alignment horizontal="left" vertical="center" wrapText="1"/>
    </xf>
    <xf numFmtId="0" fontId="9" fillId="0" borderId="3" xfId="33" applyFont="1" applyBorder="1" applyAlignment="1">
      <alignment horizontal="left" vertical="center" wrapText="1"/>
    </xf>
    <xf numFmtId="0" fontId="9" fillId="0" borderId="4" xfId="33" applyFont="1" applyBorder="1" applyAlignment="1">
      <alignment horizontal="left" vertical="center" wrapText="1"/>
    </xf>
    <xf numFmtId="0" fontId="10" fillId="0" borderId="1" xfId="33" applyFont="1" applyBorder="1" applyAlignment="1">
      <alignment horizontal="left" vertical="center" wrapText="1"/>
    </xf>
    <xf numFmtId="1" fontId="9" fillId="0" borderId="3" xfId="33" applyNumberFormat="1" applyFont="1" applyBorder="1" applyAlignment="1">
      <alignment horizontal="left" vertical="center" wrapText="1"/>
    </xf>
    <xf numFmtId="1" fontId="9" fillId="0" borderId="4" xfId="33" applyNumberFormat="1" applyFont="1" applyBorder="1" applyAlignment="1">
      <alignment horizontal="left" vertical="center" wrapText="1"/>
    </xf>
    <xf numFmtId="0" fontId="9" fillId="4" borderId="9" xfId="32" applyFont="1" applyFill="1" applyBorder="1" applyAlignment="1">
      <alignment horizontal="center" vertical="center" wrapText="1"/>
    </xf>
    <xf numFmtId="0" fontId="9" fillId="4" borderId="4" xfId="32" applyFont="1" applyFill="1" applyBorder="1" applyAlignment="1">
      <alignment horizontal="center" vertical="center" wrapText="1"/>
    </xf>
    <xf numFmtId="0" fontId="23" fillId="0" borderId="3" xfId="33" applyFont="1" applyBorder="1" applyAlignment="1">
      <alignment horizontal="left" vertical="center" wrapText="1"/>
    </xf>
    <xf numFmtId="0" fontId="38" fillId="0" borderId="6" xfId="18" applyFont="1" applyBorder="1" applyAlignment="1">
      <alignment horizontal="left" vertical="top" wrapText="1"/>
    </xf>
    <xf numFmtId="0" fontId="38" fillId="0" borderId="7" xfId="18" applyFont="1" applyBorder="1" applyAlignment="1">
      <alignment horizontal="left" vertical="top" wrapText="1"/>
    </xf>
    <xf numFmtId="0" fontId="38" fillId="0" borderId="8" xfId="18" applyFont="1" applyBorder="1" applyAlignment="1">
      <alignment horizontal="left" vertical="top" wrapText="1"/>
    </xf>
    <xf numFmtId="1" fontId="30" fillId="5" borderId="3" xfId="19" applyNumberFormat="1" applyFont="1" applyFill="1" applyBorder="1" applyAlignment="1">
      <alignment horizontal="center" vertical="center" wrapText="1"/>
    </xf>
    <xf numFmtId="1" fontId="30" fillId="5" borderId="9" xfId="19" applyNumberFormat="1" applyFont="1" applyFill="1" applyBorder="1" applyAlignment="1">
      <alignment horizontal="center" vertical="center" wrapText="1"/>
    </xf>
    <xf numFmtId="1" fontId="30" fillId="5" borderId="4" xfId="19" applyNumberFormat="1" applyFont="1" applyFill="1" applyBorder="1" applyAlignment="1">
      <alignment horizontal="center" vertical="center" wrapText="1"/>
    </xf>
    <xf numFmtId="1" fontId="46" fillId="0" borderId="1" xfId="38" applyNumberFormat="1" applyFont="1" applyBorder="1" applyAlignment="1">
      <alignment horizontal="center" vertical="center" shrinkToFit="1"/>
    </xf>
    <xf numFmtId="0" fontId="40" fillId="0" borderId="10" xfId="38" applyFont="1" applyBorder="1" applyAlignment="1">
      <alignment horizontal="center" vertical="center" wrapText="1"/>
    </xf>
    <xf numFmtId="0" fontId="40" fillId="0" borderId="11" xfId="38" applyFont="1" applyBorder="1" applyAlignment="1">
      <alignment horizontal="center" vertical="center" wrapText="1"/>
    </xf>
    <xf numFmtId="0" fontId="40" fillId="0" borderId="12" xfId="38" applyFont="1" applyBorder="1" applyAlignment="1">
      <alignment horizontal="center" vertical="center" wrapText="1"/>
    </xf>
    <xf numFmtId="0" fontId="32" fillId="7" borderId="1" xfId="19" applyFont="1" applyFill="1" applyBorder="1" applyAlignment="1">
      <alignment horizontal="center" vertical="center" wrapText="1"/>
    </xf>
    <xf numFmtId="0" fontId="40" fillId="0" borderId="15" xfId="38" applyFont="1" applyBorder="1" applyAlignment="1">
      <alignment horizontal="center" vertical="center" wrapText="1"/>
    </xf>
    <xf numFmtId="0" fontId="40" fillId="0" borderId="0" xfId="38" applyFont="1" applyBorder="1" applyAlignment="1">
      <alignment horizontal="center" vertical="center" wrapText="1"/>
    </xf>
    <xf numFmtId="0" fontId="40" fillId="0" borderId="14" xfId="38" applyFont="1" applyBorder="1" applyAlignment="1">
      <alignment horizontal="center" vertical="center" wrapText="1"/>
    </xf>
    <xf numFmtId="0" fontId="29" fillId="7" borderId="3" xfId="30" applyFont="1" applyFill="1" applyBorder="1" applyAlignment="1">
      <alignment horizontal="center" vertical="center" wrapText="1"/>
    </xf>
    <xf numFmtId="0" fontId="29" fillId="7" borderId="4" xfId="30" applyFont="1" applyFill="1" applyBorder="1" applyAlignment="1">
      <alignment horizontal="center" vertical="center" wrapText="1"/>
    </xf>
    <xf numFmtId="0" fontId="43" fillId="0" borderId="10" xfId="18" applyFont="1" applyBorder="1" applyAlignment="1">
      <alignment horizontal="left" vertical="top" wrapText="1"/>
    </xf>
    <xf numFmtId="0" fontId="43" fillId="0" borderId="11" xfId="18" applyFont="1" applyBorder="1" applyAlignment="1">
      <alignment horizontal="left" vertical="top" wrapText="1"/>
    </xf>
    <xf numFmtId="0" fontId="43" fillId="0" borderId="12" xfId="18" applyFont="1" applyBorder="1" applyAlignment="1">
      <alignment horizontal="left" vertical="top" wrapText="1"/>
    </xf>
    <xf numFmtId="0" fontId="43" fillId="0" borderId="15" xfId="18" applyFont="1" applyBorder="1" applyAlignment="1">
      <alignment horizontal="left"/>
    </xf>
    <xf numFmtId="0" fontId="43" fillId="0" borderId="0" xfId="18" applyFont="1" applyBorder="1" applyAlignment="1">
      <alignment horizontal="left"/>
    </xf>
    <xf numFmtId="0" fontId="43" fillId="0" borderId="14" xfId="18" applyFont="1" applyBorder="1" applyAlignment="1">
      <alignment horizontal="left"/>
    </xf>
    <xf numFmtId="0" fontId="38" fillId="0" borderId="6" xfId="0" applyFont="1" applyBorder="1" applyAlignment="1">
      <alignment horizontal="left" vertical="top" wrapText="1"/>
    </xf>
    <xf numFmtId="0" fontId="43" fillId="0" borderId="7" xfId="0" applyFont="1" applyBorder="1" applyAlignment="1">
      <alignment horizontal="left" vertical="top" wrapText="1"/>
    </xf>
    <xf numFmtId="0" fontId="43" fillId="0" borderId="8" xfId="0" applyFont="1" applyBorder="1" applyAlignment="1">
      <alignment horizontal="left" vertical="top" wrapText="1"/>
    </xf>
    <xf numFmtId="0" fontId="29" fillId="7" borderId="2" xfId="30" applyFont="1" applyFill="1" applyBorder="1" applyAlignment="1">
      <alignment horizontal="center" vertical="center" wrapText="1"/>
    </xf>
    <xf numFmtId="0" fontId="29" fillId="7" borderId="5" xfId="30" applyFont="1" applyFill="1" applyBorder="1" applyAlignment="1">
      <alignment horizontal="center" vertical="center" wrapText="1"/>
    </xf>
    <xf numFmtId="0" fontId="29" fillId="7" borderId="9" xfId="30" applyFont="1" applyFill="1" applyBorder="1" applyAlignment="1">
      <alignment horizontal="center" vertical="center" wrapText="1"/>
    </xf>
    <xf numFmtId="0" fontId="32" fillId="7" borderId="3" xfId="30" applyFont="1" applyFill="1" applyBorder="1" applyAlignment="1">
      <alignment horizontal="center" vertical="center" wrapText="1"/>
    </xf>
    <xf numFmtId="0" fontId="32" fillId="7" borderId="9" xfId="30" applyFont="1" applyFill="1" applyBorder="1" applyAlignment="1">
      <alignment horizontal="center" vertical="center" wrapText="1"/>
    </xf>
    <xf numFmtId="0" fontId="32" fillId="7" borderId="4" xfId="30" applyFont="1" applyFill="1" applyBorder="1" applyAlignment="1">
      <alignment horizontal="center" vertical="center" wrapText="1"/>
    </xf>
    <xf numFmtId="0" fontId="29" fillId="7" borderId="10" xfId="30" applyFont="1" applyFill="1" applyBorder="1" applyAlignment="1">
      <alignment horizontal="center" vertical="center" wrapText="1"/>
    </xf>
    <xf numFmtId="0" fontId="29" fillId="7" borderId="11" xfId="30" applyFont="1" applyFill="1" applyBorder="1" applyAlignment="1">
      <alignment horizontal="center" vertical="center" wrapText="1"/>
    </xf>
    <xf numFmtId="0" fontId="29" fillId="7" borderId="12" xfId="30" applyFont="1" applyFill="1" applyBorder="1" applyAlignment="1">
      <alignment horizontal="center" vertical="center" wrapText="1"/>
    </xf>
    <xf numFmtId="0" fontId="29" fillId="7" borderId="3" xfId="19" applyFont="1" applyFill="1" applyBorder="1" applyAlignment="1">
      <alignment horizontal="center" vertical="center"/>
    </xf>
    <xf numFmtId="0" fontId="29" fillId="7" borderId="4" xfId="19" applyFont="1" applyFill="1" applyBorder="1" applyAlignment="1">
      <alignment horizontal="center" vertical="center"/>
    </xf>
    <xf numFmtId="0" fontId="38" fillId="0" borderId="10" xfId="18" applyFont="1" applyBorder="1" applyAlignment="1">
      <alignment horizontal="left" vertical="top" wrapText="1"/>
    </xf>
    <xf numFmtId="0" fontId="38" fillId="0" borderId="11" xfId="18" applyFont="1" applyBorder="1" applyAlignment="1">
      <alignment horizontal="left" vertical="top" wrapText="1"/>
    </xf>
    <xf numFmtId="0" fontId="38" fillId="0" borderId="12" xfId="18" applyFont="1" applyBorder="1" applyAlignment="1">
      <alignment horizontal="left" vertical="top" wrapText="1"/>
    </xf>
    <xf numFmtId="0" fontId="29" fillId="0" borderId="7" xfId="18" applyFont="1" applyBorder="1" applyAlignment="1">
      <alignment horizontal="right" wrapText="1"/>
    </xf>
    <xf numFmtId="0" fontId="29" fillId="0" borderId="8" xfId="18" applyFont="1" applyBorder="1" applyAlignment="1">
      <alignment horizontal="right" wrapText="1"/>
    </xf>
    <xf numFmtId="0" fontId="29" fillId="7" borderId="9" xfId="18" applyFont="1" applyFill="1" applyBorder="1" applyAlignment="1">
      <alignment horizontal="center" vertical="center" wrapText="1"/>
    </xf>
    <xf numFmtId="0" fontId="29" fillId="7" borderId="4" xfId="18"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43" fillId="0" borderId="6" xfId="0" quotePrefix="1" applyFont="1" applyBorder="1" applyAlignment="1">
      <alignment horizontal="left" vertical="center" wrapText="1"/>
    </xf>
    <xf numFmtId="0" fontId="43" fillId="0" borderId="7" xfId="0" quotePrefix="1" applyFont="1" applyBorder="1" applyAlignment="1">
      <alignment horizontal="left" vertical="center" wrapText="1"/>
    </xf>
    <xf numFmtId="0" fontId="43" fillId="0" borderId="8" xfId="0" quotePrefix="1" applyFont="1" applyBorder="1" applyAlignment="1">
      <alignment horizontal="left" vertical="center" wrapText="1"/>
    </xf>
    <xf numFmtId="0" fontId="29" fillId="7" borderId="2" xfId="0" applyFont="1" applyFill="1" applyBorder="1" applyAlignment="1">
      <alignment horizontal="center" vertical="top" wrapText="1"/>
    </xf>
    <xf numFmtId="0" fontId="29" fillId="7" borderId="5" xfId="0" applyFont="1" applyFill="1" applyBorder="1" applyAlignment="1">
      <alignment horizontal="center" vertical="top" wrapText="1"/>
    </xf>
    <xf numFmtId="0" fontId="29" fillId="7" borderId="1" xfId="0" applyFont="1" applyFill="1" applyBorder="1" applyAlignment="1">
      <alignment horizontal="center" vertical="top" wrapText="1"/>
    </xf>
    <xf numFmtId="0" fontId="29" fillId="7" borderId="1" xfId="0" applyFont="1" applyFill="1" applyBorder="1" applyAlignment="1">
      <alignment horizontal="center" vertical="center"/>
    </xf>
    <xf numFmtId="0" fontId="42" fillId="0" borderId="10" xfId="0" applyFont="1" applyBorder="1" applyAlignment="1">
      <alignment horizontal="left" vertical="center" wrapText="1"/>
    </xf>
    <xf numFmtId="0" fontId="42" fillId="0" borderId="11" xfId="0" applyFont="1" applyBorder="1" applyAlignment="1">
      <alignment horizontal="left" vertical="center"/>
    </xf>
    <xf numFmtId="0" fontId="42" fillId="0" borderId="11" xfId="0" applyFont="1" applyBorder="1" applyAlignment="1">
      <alignment horizontal="left" vertical="center" wrapText="1"/>
    </xf>
    <xf numFmtId="0" fontId="42" fillId="0" borderId="0" xfId="0" applyFont="1" applyBorder="1" applyAlignment="1">
      <alignment horizontal="left" vertical="center" wrapText="1"/>
    </xf>
    <xf numFmtId="0" fontId="43" fillId="0" borderId="11" xfId="0" applyFont="1" applyBorder="1" applyAlignment="1">
      <alignment horizontal="left" vertical="top" wrapText="1"/>
    </xf>
    <xf numFmtId="0" fontId="43" fillId="0" borderId="12" xfId="0" applyFont="1" applyBorder="1" applyAlignment="1">
      <alignment horizontal="left" vertical="top" wrapText="1"/>
    </xf>
    <xf numFmtId="0" fontId="29" fillId="4" borderId="3" xfId="0" applyFont="1" applyFill="1" applyBorder="1" applyAlignment="1">
      <alignment horizontal="center" vertical="center"/>
    </xf>
    <xf numFmtId="0" fontId="29" fillId="7" borderId="2" xfId="0" applyFont="1" applyFill="1" applyBorder="1" applyAlignment="1">
      <alignment horizontal="center" vertical="center" wrapText="1"/>
    </xf>
    <xf numFmtId="0" fontId="29" fillId="7" borderId="5" xfId="0" applyFont="1" applyFill="1" applyBorder="1" applyAlignment="1">
      <alignment horizontal="center" vertical="center" wrapText="1"/>
    </xf>
  </cellXfs>
  <cellStyles count="50">
    <cellStyle name="20% - Accent1 2" xfId="20" xr:uid="{00000000-0005-0000-0000-000000000000}"/>
    <cellStyle name="20% - Accent1 2 2" xfId="21" xr:uid="{00000000-0005-0000-0000-000001000000}"/>
    <cellStyle name="Comma 2" xfId="8" xr:uid="{00000000-0005-0000-0000-000002000000}"/>
    <cellStyle name="Comma 2 2" xfId="48" xr:uid="{00000000-0005-0000-0000-000002000000}"/>
    <cellStyle name="Comma 2 3" xfId="41" xr:uid="{00000000-0005-0000-0000-000001000000}"/>
    <cellStyle name="Comma 3" xfId="46" xr:uid="{00000000-0005-0000-0000-000003000000}"/>
    <cellStyle name="Comma 4" xfId="44" xr:uid="{00000000-0005-0000-0000-000004000000}"/>
    <cellStyle name="Comma 5" xfId="47" xr:uid="{00000000-0005-0000-0000-000005000000}"/>
    <cellStyle name="Hyperlink" xfId="37" builtinId="8"/>
    <cellStyle name="Hyperlink 2" xfId="2" xr:uid="{00000000-0005-0000-0000-000004000000}"/>
    <cellStyle name="Normal" xfId="0" builtinId="0"/>
    <cellStyle name="Normal 10" xfId="36" xr:uid="{00000000-0005-0000-0000-000006000000}"/>
    <cellStyle name="Normal 10 2" xfId="42" xr:uid="{00000000-0005-0000-0000-000009000000}"/>
    <cellStyle name="Normal 11" xfId="9" xr:uid="{00000000-0005-0000-0000-000007000000}"/>
    <cellStyle name="Normal 11 2" xfId="43" xr:uid="{00000000-0005-0000-0000-00000B000000}"/>
    <cellStyle name="Normal 12" xfId="14" xr:uid="{00000000-0005-0000-0000-000008000000}"/>
    <cellStyle name="Normal 13" xfId="15" xr:uid="{00000000-0005-0000-0000-000009000000}"/>
    <cellStyle name="Normal 14" xfId="38" xr:uid="{00000000-0005-0000-0000-00000A000000}"/>
    <cellStyle name="Normal 2" xfId="1" xr:uid="{00000000-0005-0000-0000-00000B000000}"/>
    <cellStyle name="Normal 2 10" xfId="10" xr:uid="{00000000-0005-0000-0000-00000C000000}"/>
    <cellStyle name="Normal 2 2" xfId="16" xr:uid="{00000000-0005-0000-0000-00000D000000}"/>
    <cellStyle name="Normal 2 2 2" xfId="22" xr:uid="{00000000-0005-0000-0000-00000E000000}"/>
    <cellStyle name="Normal 2 2 3" xfId="33" xr:uid="{00000000-0005-0000-0000-00000F000000}"/>
    <cellStyle name="Normal 2 2 3 2" xfId="39" xr:uid="{00000000-0005-0000-0000-000010000000}"/>
    <cellStyle name="Normal 2 3" xfId="23" xr:uid="{00000000-0005-0000-0000-000011000000}"/>
    <cellStyle name="Normal 2 3 3" xfId="40" xr:uid="{00000000-0005-0000-0000-000012000000}"/>
    <cellStyle name="Normal 2 4" xfId="28" xr:uid="{00000000-0005-0000-0000-000013000000}"/>
    <cellStyle name="Normal 2 4 3" xfId="32" xr:uid="{00000000-0005-0000-0000-000014000000}"/>
    <cellStyle name="Normal 2 7" xfId="49" xr:uid="{00000000-0005-0000-0000-00000E000000}"/>
    <cellStyle name="Normal 3" xfId="3" xr:uid="{00000000-0005-0000-0000-000015000000}"/>
    <cellStyle name="Normal 3 2" xfId="4" xr:uid="{00000000-0005-0000-0000-000016000000}"/>
    <cellStyle name="Normal 3 3" xfId="5" xr:uid="{00000000-0005-0000-0000-000017000000}"/>
    <cellStyle name="Normal 3 3 2" xfId="7" xr:uid="{00000000-0005-0000-0000-000018000000}"/>
    <cellStyle name="Normal 3 4" xfId="30" xr:uid="{00000000-0005-0000-0000-000019000000}"/>
    <cellStyle name="Normal 3 4 3" xfId="31" xr:uid="{00000000-0005-0000-0000-00001A000000}"/>
    <cellStyle name="Normal 3 5" xfId="45" xr:uid="{00000000-0005-0000-0000-00000F000000}"/>
    <cellStyle name="Normal 4" xfId="11" xr:uid="{00000000-0005-0000-0000-00001B000000}"/>
    <cellStyle name="Normal 4 2" xfId="29" xr:uid="{00000000-0005-0000-0000-00001C000000}"/>
    <cellStyle name="Normal 4 2 3" xfId="35" xr:uid="{00000000-0005-0000-0000-00001D000000}"/>
    <cellStyle name="Normal 5" xfId="6" xr:uid="{00000000-0005-0000-0000-00001E000000}"/>
    <cellStyle name="Normal 5 2" xfId="19" xr:uid="{00000000-0005-0000-0000-00001F000000}"/>
    <cellStyle name="Normal 6" xfId="17" xr:uid="{00000000-0005-0000-0000-000020000000}"/>
    <cellStyle name="Normal 7" xfId="12" xr:uid="{00000000-0005-0000-0000-000021000000}"/>
    <cellStyle name="Normal 7 2" xfId="24" xr:uid="{00000000-0005-0000-0000-000022000000}"/>
    <cellStyle name="Normal 7 3" xfId="25" xr:uid="{00000000-0005-0000-0000-000023000000}"/>
    <cellStyle name="Normal 8" xfId="13" xr:uid="{00000000-0005-0000-0000-000024000000}"/>
    <cellStyle name="Normal 8 2" xfId="26" xr:uid="{00000000-0005-0000-0000-000025000000}"/>
    <cellStyle name="Normal 9" xfId="18" xr:uid="{00000000-0005-0000-0000-000026000000}"/>
    <cellStyle name="Normal 9 2" xfId="27" xr:uid="{00000000-0005-0000-0000-000027000000}"/>
    <cellStyle name="Normal 9 2 2" xfId="34" xr:uid="{00000000-0005-0000-0000-000028000000}"/>
  </cellStyles>
  <dxfs count="9">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colors>
    <mruColors>
      <color rgb="FF66FF66"/>
      <color rgb="FFCCFF99"/>
      <color rgb="FFC2FF85"/>
      <color rgb="FFCCFFCC"/>
      <color rgb="FF99FF99"/>
      <color rgb="FFEADCF4"/>
      <color rgb="FFF1E8F8"/>
      <color rgb="FFEFE5F7"/>
      <color rgb="FFE8D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L135"/>
  <sheetViews>
    <sheetView view="pageBreakPreview" topLeftCell="A67" zoomScaleSheetLayoutView="100" workbookViewId="0">
      <selection activeCell="A133" sqref="A133:K133"/>
    </sheetView>
  </sheetViews>
  <sheetFormatPr defaultRowHeight="15" x14ac:dyDescent="0.25"/>
  <cols>
    <col min="1" max="1" width="31.28515625" style="6" customWidth="1"/>
    <col min="2" max="2" width="14.42578125" customWidth="1"/>
    <col min="3" max="3" width="12.85546875" customWidth="1"/>
    <col min="4" max="4" width="11" customWidth="1"/>
    <col min="5" max="5" width="9.42578125" customWidth="1"/>
    <col min="6" max="6" width="9.28515625" customWidth="1"/>
    <col min="7" max="7" width="7.28515625" customWidth="1"/>
    <col min="8" max="8" width="6.140625" customWidth="1"/>
    <col min="9" max="9" width="6.5703125" customWidth="1"/>
    <col min="10" max="10" width="14.7109375" customWidth="1"/>
    <col min="11" max="11" width="36" style="6" customWidth="1"/>
  </cols>
  <sheetData>
    <row r="1" spans="1:11" s="2" customFormat="1" ht="26.25" hidden="1" customHeight="1" x14ac:dyDescent="0.25">
      <c r="A1" s="557" t="s">
        <v>96</v>
      </c>
      <c r="B1" s="558"/>
      <c r="C1" s="558"/>
      <c r="D1" s="558"/>
      <c r="E1" s="558"/>
      <c r="F1" s="558"/>
      <c r="G1" s="558"/>
      <c r="H1" s="558"/>
      <c r="I1" s="558"/>
      <c r="J1" s="558"/>
      <c r="K1" s="559"/>
    </row>
    <row r="2" spans="1:11" s="2" customFormat="1" ht="26.25" hidden="1" customHeight="1" x14ac:dyDescent="0.25">
      <c r="A2" s="560" t="s">
        <v>212</v>
      </c>
      <c r="B2" s="561"/>
      <c r="C2" s="561"/>
      <c r="D2" s="561"/>
      <c r="E2" s="561"/>
      <c r="F2" s="561"/>
      <c r="G2" s="561"/>
      <c r="H2" s="561"/>
      <c r="I2" s="561"/>
      <c r="J2" s="561"/>
      <c r="K2" s="562"/>
    </row>
    <row r="3" spans="1:11" ht="14.25" hidden="1" customHeight="1" x14ac:dyDescent="0.3">
      <c r="A3" s="107"/>
      <c r="B3" s="108"/>
      <c r="C3" s="109"/>
      <c r="D3" s="563" t="s">
        <v>398</v>
      </c>
      <c r="E3" s="563"/>
      <c r="F3" s="563"/>
      <c r="G3" s="110"/>
      <c r="H3" s="564" t="s">
        <v>213</v>
      </c>
      <c r="I3" s="564"/>
      <c r="J3" s="564"/>
      <c r="K3" s="565"/>
    </row>
    <row r="4" spans="1:11" ht="49.5" hidden="1" x14ac:dyDescent="0.25">
      <c r="A4" s="111"/>
      <c r="B4" s="112" t="s">
        <v>628</v>
      </c>
      <c r="C4" s="112" t="s">
        <v>629</v>
      </c>
      <c r="D4" s="113" t="s">
        <v>630</v>
      </c>
      <c r="E4" s="113" t="s">
        <v>631</v>
      </c>
      <c r="F4" s="113" t="s">
        <v>99</v>
      </c>
      <c r="G4" s="114" t="s">
        <v>100</v>
      </c>
      <c r="H4" s="114" t="s">
        <v>632</v>
      </c>
      <c r="I4" s="114" t="s">
        <v>633</v>
      </c>
      <c r="J4" s="114" t="s">
        <v>634</v>
      </c>
      <c r="K4" s="115" t="s">
        <v>635</v>
      </c>
    </row>
    <row r="5" spans="1:11" s="8" customFormat="1" ht="51" hidden="1" customHeight="1" x14ac:dyDescent="0.25">
      <c r="A5" s="116" t="s">
        <v>101</v>
      </c>
      <c r="B5" s="117">
        <v>1997891.85</v>
      </c>
      <c r="C5" s="117">
        <v>0</v>
      </c>
      <c r="D5" s="117">
        <v>20005.349999999999</v>
      </c>
      <c r="E5" s="117">
        <v>475.29</v>
      </c>
      <c r="F5" s="117">
        <v>0</v>
      </c>
      <c r="G5" s="117">
        <v>1.59</v>
      </c>
      <c r="H5" s="117">
        <v>2.61</v>
      </c>
      <c r="I5" s="117">
        <v>0.71</v>
      </c>
      <c r="J5" s="118">
        <v>4.0000000000000001E-3</v>
      </c>
      <c r="K5" s="119">
        <v>2607488.12</v>
      </c>
    </row>
    <row r="6" spans="1:11" s="9" customFormat="1" ht="51" hidden="1" customHeight="1" x14ac:dyDescent="0.25">
      <c r="A6" s="116" t="s">
        <v>102</v>
      </c>
      <c r="B6" s="117">
        <v>2015107.88</v>
      </c>
      <c r="C6" s="117">
        <v>319860.23</v>
      </c>
      <c r="D6" s="117">
        <v>20053.54</v>
      </c>
      <c r="E6" s="117">
        <v>476.71</v>
      </c>
      <c r="F6" s="117">
        <v>0</v>
      </c>
      <c r="G6" s="117">
        <v>1.59</v>
      </c>
      <c r="H6" s="117">
        <v>2.61</v>
      </c>
      <c r="I6" s="117">
        <v>0.71</v>
      </c>
      <c r="J6" s="118">
        <v>4.0000000000000001E-3</v>
      </c>
      <c r="K6" s="119">
        <v>2306295.4300000002</v>
      </c>
    </row>
    <row r="7" spans="1:11" s="9" customFormat="1" ht="38.25" hidden="1" customHeight="1" x14ac:dyDescent="0.25">
      <c r="A7" s="120" t="s">
        <v>380</v>
      </c>
      <c r="B7" s="117">
        <v>1844705.03</v>
      </c>
      <c r="C7" s="117">
        <v>0</v>
      </c>
      <c r="D7" s="117">
        <v>2133.37</v>
      </c>
      <c r="E7" s="117">
        <v>65.349999999999994</v>
      </c>
      <c r="F7" s="117">
        <v>0</v>
      </c>
      <c r="G7" s="117">
        <v>0</v>
      </c>
      <c r="H7" s="117">
        <v>0</v>
      </c>
      <c r="I7" s="117">
        <v>0</v>
      </c>
      <c r="J7" s="118">
        <v>4.0000000000000001E-3</v>
      </c>
      <c r="K7" s="119">
        <v>1909765.74</v>
      </c>
    </row>
    <row r="8" spans="1:11" s="10" customFormat="1" ht="51" hidden="1" customHeight="1" x14ac:dyDescent="0.3">
      <c r="A8" s="121" t="s">
        <v>103</v>
      </c>
      <c r="B8" s="122">
        <v>1844705.03</v>
      </c>
      <c r="C8" s="122">
        <v>0</v>
      </c>
      <c r="D8" s="122">
        <v>321.13</v>
      </c>
      <c r="E8" s="122">
        <v>65.349999999999994</v>
      </c>
      <c r="F8" s="122">
        <v>0</v>
      </c>
      <c r="G8" s="122">
        <v>0</v>
      </c>
      <c r="H8" s="122">
        <v>0</v>
      </c>
      <c r="I8" s="122">
        <v>0</v>
      </c>
      <c r="J8" s="123">
        <v>0</v>
      </c>
      <c r="K8" s="124">
        <v>1461192.1</v>
      </c>
    </row>
    <row r="9" spans="1:11" s="11" customFormat="1" ht="51" hidden="1" customHeight="1" x14ac:dyDescent="0.3">
      <c r="A9" s="125" t="s">
        <v>126</v>
      </c>
      <c r="B9" s="122">
        <v>1135357.1100000001</v>
      </c>
      <c r="C9" s="122">
        <v>0</v>
      </c>
      <c r="D9" s="122">
        <v>14.96</v>
      </c>
      <c r="E9" s="122">
        <v>17.14</v>
      </c>
      <c r="F9" s="122">
        <v>0</v>
      </c>
      <c r="G9" s="122">
        <v>0</v>
      </c>
      <c r="H9" s="122">
        <v>0</v>
      </c>
      <c r="I9" s="122">
        <v>0</v>
      </c>
      <c r="J9" s="123">
        <v>0</v>
      </c>
      <c r="K9" s="124">
        <v>880168.9</v>
      </c>
    </row>
    <row r="10" spans="1:11" s="10" customFormat="1" ht="63.75" hidden="1" customHeight="1" x14ac:dyDescent="0.3">
      <c r="A10" s="126" t="s">
        <v>125</v>
      </c>
      <c r="B10" s="122">
        <v>350211.44</v>
      </c>
      <c r="C10" s="122">
        <v>0</v>
      </c>
      <c r="D10" s="122">
        <v>4.8</v>
      </c>
      <c r="E10" s="122">
        <v>5.15</v>
      </c>
      <c r="F10" s="122">
        <v>0</v>
      </c>
      <c r="G10" s="122">
        <v>0</v>
      </c>
      <c r="H10" s="122">
        <v>0</v>
      </c>
      <c r="I10" s="122">
        <v>0</v>
      </c>
      <c r="J10" s="123">
        <v>0</v>
      </c>
      <c r="K10" s="124">
        <v>300618.28999999998</v>
      </c>
    </row>
    <row r="11" spans="1:11" s="11" customFormat="1" ht="25.5" hidden="1" customHeight="1" x14ac:dyDescent="0.3">
      <c r="A11" s="127" t="s">
        <v>104</v>
      </c>
      <c r="B11" s="122">
        <v>245845.66</v>
      </c>
      <c r="C11" s="122">
        <v>0</v>
      </c>
      <c r="D11" s="122">
        <v>57.68</v>
      </c>
      <c r="E11" s="122">
        <v>10.050000000000001</v>
      </c>
      <c r="F11" s="122">
        <v>0</v>
      </c>
      <c r="G11" s="122">
        <v>0</v>
      </c>
      <c r="H11" s="122">
        <v>0</v>
      </c>
      <c r="I11" s="122">
        <v>0</v>
      </c>
      <c r="J11" s="123">
        <v>0</v>
      </c>
      <c r="K11" s="124">
        <v>188008.95999999999</v>
      </c>
    </row>
    <row r="12" spans="1:11" s="11" customFormat="1" ht="51" hidden="1" customHeight="1" x14ac:dyDescent="0.3">
      <c r="A12" s="127" t="s">
        <v>105</v>
      </c>
      <c r="B12" s="122">
        <v>113290.83</v>
      </c>
      <c r="C12" s="122">
        <v>0</v>
      </c>
      <c r="D12" s="122">
        <v>243.69</v>
      </c>
      <c r="E12" s="122">
        <v>33.01</v>
      </c>
      <c r="F12" s="122">
        <v>0</v>
      </c>
      <c r="G12" s="122">
        <v>0</v>
      </c>
      <c r="H12" s="122">
        <v>0</v>
      </c>
      <c r="I12" s="122">
        <v>0</v>
      </c>
      <c r="J12" s="123">
        <v>0</v>
      </c>
      <c r="K12" s="124">
        <v>92395.96</v>
      </c>
    </row>
    <row r="13" spans="1:11" s="11" customFormat="1" ht="40.5" hidden="1" customHeight="1" x14ac:dyDescent="0.3">
      <c r="A13" s="128" t="s">
        <v>106</v>
      </c>
      <c r="B13" s="122">
        <v>0</v>
      </c>
      <c r="C13" s="122">
        <v>0</v>
      </c>
      <c r="D13" s="122">
        <v>1812.24</v>
      </c>
      <c r="E13" s="122">
        <v>0</v>
      </c>
      <c r="F13" s="122">
        <v>0</v>
      </c>
      <c r="G13" s="122">
        <v>0</v>
      </c>
      <c r="H13" s="122">
        <v>0</v>
      </c>
      <c r="I13" s="122">
        <v>0</v>
      </c>
      <c r="J13" s="123">
        <v>0</v>
      </c>
      <c r="K13" s="124">
        <v>48928.66</v>
      </c>
    </row>
    <row r="14" spans="1:11" ht="25.5" hidden="1" customHeight="1" x14ac:dyDescent="0.3">
      <c r="A14" s="129" t="s">
        <v>107</v>
      </c>
      <c r="B14" s="122">
        <v>0</v>
      </c>
      <c r="C14" s="122">
        <v>0</v>
      </c>
      <c r="D14" s="122">
        <v>787.93</v>
      </c>
      <c r="E14" s="122">
        <v>0</v>
      </c>
      <c r="F14" s="122">
        <v>0</v>
      </c>
      <c r="G14" s="122">
        <v>0</v>
      </c>
      <c r="H14" s="122">
        <v>0</v>
      </c>
      <c r="I14" s="122">
        <v>0</v>
      </c>
      <c r="J14" s="123">
        <v>0</v>
      </c>
      <c r="K14" s="124">
        <v>16212</v>
      </c>
    </row>
    <row r="15" spans="1:11" s="11" customFormat="1" ht="25.5" hidden="1" customHeight="1" x14ac:dyDescent="0.3">
      <c r="A15" s="127" t="s">
        <v>108</v>
      </c>
      <c r="B15" s="122">
        <v>0</v>
      </c>
      <c r="C15" s="122">
        <v>0</v>
      </c>
      <c r="D15" s="122">
        <v>1024.31</v>
      </c>
      <c r="E15" s="122">
        <v>0</v>
      </c>
      <c r="F15" s="122">
        <v>0</v>
      </c>
      <c r="G15" s="122">
        <v>0</v>
      </c>
      <c r="H15" s="122">
        <v>0</v>
      </c>
      <c r="I15" s="122">
        <v>0</v>
      </c>
      <c r="J15" s="123">
        <v>0</v>
      </c>
      <c r="K15" s="124">
        <v>32716.66</v>
      </c>
    </row>
    <row r="16" spans="1:11" s="9" customFormat="1" ht="38.25" hidden="1" customHeight="1" x14ac:dyDescent="0.25">
      <c r="A16" s="130" t="s">
        <v>109</v>
      </c>
      <c r="B16" s="117">
        <v>153186.81</v>
      </c>
      <c r="C16" s="117">
        <v>0</v>
      </c>
      <c r="D16" s="117">
        <v>177.85</v>
      </c>
      <c r="E16" s="117">
        <v>10.36</v>
      </c>
      <c r="F16" s="117">
        <v>0</v>
      </c>
      <c r="G16" s="117">
        <v>1.5880000000000001</v>
      </c>
      <c r="H16" s="117">
        <v>2.6070000000000002</v>
      </c>
      <c r="I16" s="117">
        <v>0.70899999999999996</v>
      </c>
      <c r="J16" s="118">
        <v>0</v>
      </c>
      <c r="K16" s="119">
        <v>202277.69</v>
      </c>
    </row>
    <row r="17" spans="1:11" s="11" customFormat="1" ht="38.25" hidden="1" customHeight="1" x14ac:dyDescent="0.3">
      <c r="A17" s="131" t="s">
        <v>110</v>
      </c>
      <c r="B17" s="122">
        <v>126855.79</v>
      </c>
      <c r="C17" s="122">
        <v>0</v>
      </c>
      <c r="D17" s="122">
        <v>0</v>
      </c>
      <c r="E17" s="122">
        <v>0</v>
      </c>
      <c r="F17" s="122">
        <v>0</v>
      </c>
      <c r="G17" s="122">
        <v>0</v>
      </c>
      <c r="H17" s="122">
        <v>0</v>
      </c>
      <c r="I17" s="122">
        <v>0</v>
      </c>
      <c r="J17" s="123">
        <v>0</v>
      </c>
      <c r="K17" s="124">
        <v>126855.79</v>
      </c>
    </row>
    <row r="18" spans="1:11" s="11" customFormat="1" ht="25.5" hidden="1" customHeight="1" x14ac:dyDescent="0.3">
      <c r="A18" s="131" t="s">
        <v>111</v>
      </c>
      <c r="B18" s="122">
        <v>18485.87</v>
      </c>
      <c r="C18" s="122">
        <v>0</v>
      </c>
      <c r="D18" s="122">
        <v>22.75</v>
      </c>
      <c r="E18" s="122">
        <v>10.36</v>
      </c>
      <c r="F18" s="122">
        <v>0</v>
      </c>
      <c r="G18" s="122">
        <v>0</v>
      </c>
      <c r="H18" s="122">
        <v>0</v>
      </c>
      <c r="I18" s="122">
        <v>0</v>
      </c>
      <c r="J18" s="123">
        <v>0</v>
      </c>
      <c r="K18" s="124">
        <v>22174.880000000001</v>
      </c>
    </row>
    <row r="19" spans="1:11" s="11" customFormat="1" ht="38.25" hidden="1" customHeight="1" x14ac:dyDescent="0.3">
      <c r="A19" s="132" t="s">
        <v>112</v>
      </c>
      <c r="B19" s="122">
        <v>5671.71</v>
      </c>
      <c r="C19" s="122">
        <v>0</v>
      </c>
      <c r="D19" s="122">
        <v>0.1</v>
      </c>
      <c r="E19" s="122">
        <v>0</v>
      </c>
      <c r="F19" s="122">
        <v>0</v>
      </c>
      <c r="G19" s="122">
        <v>0</v>
      </c>
      <c r="H19" s="122">
        <v>2.6070000000000002</v>
      </c>
      <c r="I19" s="122">
        <v>0.70899999999999996</v>
      </c>
      <c r="J19" s="123">
        <v>4.0000000000000001E-3</v>
      </c>
      <c r="K19" s="124">
        <v>29242.38</v>
      </c>
    </row>
    <row r="20" spans="1:11" s="11" customFormat="1" ht="51" hidden="1" customHeight="1" x14ac:dyDescent="0.3">
      <c r="A20" s="132" t="s">
        <v>113</v>
      </c>
      <c r="B20" s="122">
        <v>0</v>
      </c>
      <c r="C20" s="122">
        <v>0</v>
      </c>
      <c r="D20" s="122">
        <v>0</v>
      </c>
      <c r="E20" s="122">
        <v>0</v>
      </c>
      <c r="F20" s="122">
        <v>0</v>
      </c>
      <c r="G20" s="122">
        <v>0</v>
      </c>
      <c r="H20" s="122">
        <v>0</v>
      </c>
      <c r="I20" s="122">
        <v>0</v>
      </c>
      <c r="J20" s="123">
        <v>0</v>
      </c>
      <c r="K20" s="124"/>
    </row>
    <row r="21" spans="1:11" s="11" customFormat="1" ht="38.25" hidden="1" customHeight="1" x14ac:dyDescent="0.3">
      <c r="A21" s="132" t="s">
        <v>114</v>
      </c>
      <c r="B21" s="122">
        <v>2173.44</v>
      </c>
      <c r="C21" s="122">
        <v>0</v>
      </c>
      <c r="D21" s="122">
        <v>0</v>
      </c>
      <c r="E21" s="122">
        <v>0</v>
      </c>
      <c r="F21" s="122">
        <v>0</v>
      </c>
      <c r="G21" s="122">
        <v>0</v>
      </c>
      <c r="H21" s="122">
        <v>0</v>
      </c>
      <c r="I21" s="122">
        <v>0</v>
      </c>
      <c r="J21" s="123">
        <v>0</v>
      </c>
      <c r="K21" s="124">
        <v>2173.44</v>
      </c>
    </row>
    <row r="22" spans="1:11" s="9" customFormat="1" ht="38.25" hidden="1" customHeight="1" x14ac:dyDescent="0.3">
      <c r="A22" s="120" t="s">
        <v>381</v>
      </c>
      <c r="B22" s="117">
        <v>0</v>
      </c>
      <c r="C22" s="117">
        <v>0</v>
      </c>
      <c r="D22" s="117">
        <v>14709.78</v>
      </c>
      <c r="E22" s="117">
        <v>349.39</v>
      </c>
      <c r="F22" s="122">
        <v>0</v>
      </c>
      <c r="G22" s="122">
        <v>0</v>
      </c>
      <c r="H22" s="122">
        <v>0</v>
      </c>
      <c r="I22" s="122">
        <v>0</v>
      </c>
      <c r="J22" s="123">
        <v>0</v>
      </c>
      <c r="K22" s="119">
        <v>417217.54</v>
      </c>
    </row>
    <row r="23" spans="1:11" s="9" customFormat="1" ht="16.5" hidden="1" x14ac:dyDescent="0.3">
      <c r="A23" s="120" t="s">
        <v>115</v>
      </c>
      <c r="B23" s="117">
        <v>17216.04</v>
      </c>
      <c r="C23" s="117">
        <v>319860.23</v>
      </c>
      <c r="D23" s="117">
        <v>48.19</v>
      </c>
      <c r="E23" s="117">
        <v>1.42</v>
      </c>
      <c r="F23" s="122">
        <v>0</v>
      </c>
      <c r="G23" s="122">
        <v>0</v>
      </c>
      <c r="H23" s="122">
        <v>0</v>
      </c>
      <c r="I23" s="122">
        <v>0</v>
      </c>
      <c r="J23" s="123">
        <v>0</v>
      </c>
      <c r="K23" s="119">
        <v>-301192.69</v>
      </c>
    </row>
    <row r="24" spans="1:11" s="9" customFormat="1" ht="25.5" hidden="1" customHeight="1" x14ac:dyDescent="0.3">
      <c r="A24" s="120" t="s">
        <v>382</v>
      </c>
      <c r="B24" s="117">
        <v>0</v>
      </c>
      <c r="C24" s="117">
        <v>0</v>
      </c>
      <c r="D24" s="117">
        <v>2984.35</v>
      </c>
      <c r="E24" s="117">
        <v>50.18</v>
      </c>
      <c r="F24" s="122">
        <v>0</v>
      </c>
      <c r="G24" s="122">
        <v>0</v>
      </c>
      <c r="H24" s="122">
        <v>0</v>
      </c>
      <c r="I24" s="122">
        <v>0</v>
      </c>
      <c r="J24" s="123">
        <v>0</v>
      </c>
      <c r="K24" s="119">
        <v>78227.149999999994</v>
      </c>
    </row>
    <row r="25" spans="1:11" s="9" customFormat="1" ht="38.25" hidden="1" customHeight="1" x14ac:dyDescent="0.3">
      <c r="A25" s="130" t="s">
        <v>116</v>
      </c>
      <c r="B25" s="117">
        <v>812030.6</v>
      </c>
      <c r="C25" s="117">
        <v>0</v>
      </c>
      <c r="D25" s="133">
        <v>0.108</v>
      </c>
      <c r="E25" s="117">
        <v>0.113</v>
      </c>
      <c r="F25" s="122">
        <v>0</v>
      </c>
      <c r="G25" s="122">
        <v>0</v>
      </c>
      <c r="H25" s="122">
        <v>0</v>
      </c>
      <c r="I25" s="122">
        <v>0</v>
      </c>
      <c r="J25" s="123">
        <v>0</v>
      </c>
      <c r="K25" s="119">
        <v>812067.87</v>
      </c>
    </row>
    <row r="26" spans="1:11" ht="25.5" hidden="1" customHeight="1" x14ac:dyDescent="0.25">
      <c r="A26" s="566" t="s">
        <v>295</v>
      </c>
      <c r="B26" s="567"/>
      <c r="C26" s="567"/>
      <c r="D26" s="567"/>
      <c r="E26" s="567"/>
      <c r="F26" s="567"/>
      <c r="G26" s="567"/>
      <c r="H26" s="567"/>
      <c r="I26" s="567"/>
      <c r="J26" s="567"/>
      <c r="K26" s="568"/>
    </row>
    <row r="27" spans="1:11" ht="26.25" hidden="1" customHeight="1" x14ac:dyDescent="0.25">
      <c r="A27" s="554" t="s">
        <v>301</v>
      </c>
      <c r="B27" s="555"/>
      <c r="C27" s="555"/>
      <c r="D27" s="555"/>
      <c r="E27" s="555"/>
      <c r="F27" s="555"/>
      <c r="G27" s="555"/>
      <c r="H27" s="555"/>
      <c r="I27" s="555"/>
      <c r="J27" s="555"/>
      <c r="K27" s="556"/>
    </row>
    <row r="28" spans="1:11" ht="38.25" hidden="1" customHeight="1" x14ac:dyDescent="0.3">
      <c r="A28" s="571" t="s">
        <v>0</v>
      </c>
      <c r="B28" s="572"/>
      <c r="C28" s="572"/>
      <c r="D28" s="572"/>
      <c r="E28" s="572"/>
      <c r="F28" s="572"/>
      <c r="G28" s="109"/>
      <c r="H28" s="109"/>
      <c r="I28" s="109"/>
      <c r="J28" s="109"/>
      <c r="K28" s="138"/>
    </row>
    <row r="29" spans="1:11" ht="16.5" x14ac:dyDescent="0.25">
      <c r="A29" s="573" t="s">
        <v>626</v>
      </c>
      <c r="B29" s="574"/>
      <c r="C29" s="574"/>
      <c r="D29" s="574"/>
      <c r="E29" s="574"/>
      <c r="F29" s="574"/>
      <c r="G29" s="574"/>
      <c r="H29" s="574"/>
      <c r="I29" s="574"/>
      <c r="J29" s="574"/>
      <c r="K29" s="575"/>
    </row>
    <row r="30" spans="1:11" ht="16.5" x14ac:dyDescent="0.25">
      <c r="A30" s="583" t="s">
        <v>627</v>
      </c>
      <c r="B30" s="584"/>
      <c r="C30" s="584"/>
      <c r="D30" s="584"/>
      <c r="E30" s="584"/>
      <c r="F30" s="584"/>
      <c r="G30" s="584"/>
      <c r="H30" s="584"/>
      <c r="I30" s="584"/>
      <c r="J30" s="584"/>
      <c r="K30" s="585"/>
    </row>
    <row r="31" spans="1:11" ht="18" customHeight="1" x14ac:dyDescent="0.3">
      <c r="A31" s="107"/>
      <c r="B31" s="108"/>
      <c r="C31" s="109"/>
      <c r="D31" s="92"/>
      <c r="E31" s="92"/>
      <c r="F31" s="92"/>
      <c r="G31" s="92"/>
      <c r="H31" s="92"/>
      <c r="I31" s="92"/>
      <c r="J31" s="576" t="s">
        <v>522</v>
      </c>
      <c r="K31" s="577"/>
    </row>
    <row r="32" spans="1:11" ht="18" customHeight="1" x14ac:dyDescent="0.3">
      <c r="A32" s="107"/>
      <c r="B32" s="108"/>
      <c r="C32" s="109"/>
      <c r="D32" s="92"/>
      <c r="E32" s="92"/>
      <c r="F32" s="92"/>
      <c r="G32" s="92"/>
      <c r="H32" s="92"/>
      <c r="I32" s="92"/>
      <c r="J32" s="155"/>
      <c r="K32" s="396" t="s">
        <v>662</v>
      </c>
    </row>
    <row r="33" spans="1:11" ht="79.5" x14ac:dyDescent="0.25">
      <c r="A33" s="472"/>
      <c r="B33" s="473" t="s">
        <v>653</v>
      </c>
      <c r="C33" s="473" t="s">
        <v>654</v>
      </c>
      <c r="D33" s="473" t="s">
        <v>630</v>
      </c>
      <c r="E33" s="473" t="s">
        <v>631</v>
      </c>
      <c r="F33" s="473" t="s">
        <v>100</v>
      </c>
      <c r="G33" s="473" t="s">
        <v>632</v>
      </c>
      <c r="H33" s="473" t="s">
        <v>633</v>
      </c>
      <c r="I33" s="473" t="s">
        <v>634</v>
      </c>
      <c r="J33" s="473" t="s">
        <v>655</v>
      </c>
      <c r="K33" s="474"/>
    </row>
    <row r="34" spans="1:11" ht="16.5" x14ac:dyDescent="0.25">
      <c r="A34" s="157" t="s">
        <v>118</v>
      </c>
      <c r="B34" s="158">
        <v>2231067.52</v>
      </c>
      <c r="C34" s="158"/>
      <c r="D34" s="158">
        <v>19501.77</v>
      </c>
      <c r="E34" s="158">
        <v>469.25</v>
      </c>
      <c r="F34" s="158">
        <v>1.6459999999999999</v>
      </c>
      <c r="G34" s="158">
        <v>3.7170000000000001</v>
      </c>
      <c r="H34" s="158">
        <v>1.0109999999999999</v>
      </c>
      <c r="I34" s="158">
        <v>4.0000000000000001E-3</v>
      </c>
      <c r="J34" s="158">
        <v>2838888.58</v>
      </c>
      <c r="K34" s="159" t="s">
        <v>656</v>
      </c>
    </row>
    <row r="35" spans="1:11" ht="16.5" x14ac:dyDescent="0.25">
      <c r="A35" s="141" t="s">
        <v>119</v>
      </c>
      <c r="B35" s="142">
        <v>2252356.39</v>
      </c>
      <c r="C35" s="142">
        <v>330765.45</v>
      </c>
      <c r="D35" s="142">
        <v>19556.79</v>
      </c>
      <c r="E35" s="142">
        <v>470.87</v>
      </c>
      <c r="F35" s="142">
        <v>1.6459999999999999</v>
      </c>
      <c r="G35" s="142">
        <v>3.7170000000000001</v>
      </c>
      <c r="H35" s="142">
        <v>1.0109999999999999</v>
      </c>
      <c r="I35" s="142">
        <v>4.0000000000000001E-3</v>
      </c>
      <c r="J35" s="142">
        <v>2531069.02</v>
      </c>
      <c r="K35" s="143" t="s">
        <v>657</v>
      </c>
    </row>
    <row r="36" spans="1:11" ht="16.5" x14ac:dyDescent="0.25">
      <c r="A36" s="157" t="s">
        <v>121</v>
      </c>
      <c r="B36" s="158">
        <v>2064840.5</v>
      </c>
      <c r="C36" s="158"/>
      <c r="D36" s="158">
        <v>2072.38</v>
      </c>
      <c r="E36" s="158">
        <v>67.959999999999994</v>
      </c>
      <c r="F36" s="158"/>
      <c r="G36" s="158"/>
      <c r="H36" s="158"/>
      <c r="I36" s="158"/>
      <c r="J36" s="158">
        <v>2129428.48</v>
      </c>
      <c r="K36" s="159" t="s">
        <v>636</v>
      </c>
    </row>
    <row r="37" spans="1:11" ht="16.5" x14ac:dyDescent="0.25">
      <c r="A37" s="144" t="s">
        <v>526</v>
      </c>
      <c r="B37" s="142">
        <v>2064840.5</v>
      </c>
      <c r="C37" s="142"/>
      <c r="D37" s="142">
        <v>301.97000000000003</v>
      </c>
      <c r="E37" s="142">
        <v>67.959999999999994</v>
      </c>
      <c r="F37" s="142"/>
      <c r="G37" s="142"/>
      <c r="H37" s="142"/>
      <c r="I37" s="142"/>
      <c r="J37" s="142">
        <v>2092249.93</v>
      </c>
      <c r="K37" s="145" t="s">
        <v>103</v>
      </c>
    </row>
    <row r="38" spans="1:11" ht="16.5" x14ac:dyDescent="0.25">
      <c r="A38" s="160" t="s">
        <v>498</v>
      </c>
      <c r="B38" s="161">
        <v>1200735.6299999999</v>
      </c>
      <c r="C38" s="161"/>
      <c r="D38" s="161">
        <v>15.94</v>
      </c>
      <c r="E38" s="161">
        <v>17.8</v>
      </c>
      <c r="F38" s="161"/>
      <c r="G38" s="161"/>
      <c r="H38" s="161"/>
      <c r="I38" s="161"/>
      <c r="J38" s="161">
        <v>1206586.83</v>
      </c>
      <c r="K38" s="162" t="s">
        <v>484</v>
      </c>
    </row>
    <row r="39" spans="1:11" ht="15" hidden="1" customHeight="1" x14ac:dyDescent="0.3">
      <c r="A39" s="147"/>
      <c r="B39" s="142">
        <v>1122229.67</v>
      </c>
      <c r="C39" s="142"/>
      <c r="D39" s="142">
        <v>12.19</v>
      </c>
      <c r="E39" s="142">
        <v>16.920000000000002</v>
      </c>
      <c r="F39" s="142"/>
      <c r="G39" s="142"/>
      <c r="H39" s="142"/>
      <c r="I39" s="142"/>
      <c r="J39" s="142">
        <v>1127732.23</v>
      </c>
      <c r="K39" s="143" t="s">
        <v>401</v>
      </c>
    </row>
    <row r="40" spans="1:11" ht="15" hidden="1" customHeight="1" x14ac:dyDescent="0.3">
      <c r="A40" s="147"/>
      <c r="B40" s="142">
        <v>71823.97</v>
      </c>
      <c r="C40" s="142"/>
      <c r="D40" s="142">
        <v>3.25</v>
      </c>
      <c r="E40" s="142">
        <v>0.13</v>
      </c>
      <c r="F40" s="142"/>
      <c r="G40" s="142"/>
      <c r="H40" s="142"/>
      <c r="I40" s="142"/>
      <c r="J40" s="142">
        <v>71931.17</v>
      </c>
      <c r="K40" s="143" t="s">
        <v>402</v>
      </c>
    </row>
    <row r="41" spans="1:11" ht="15" hidden="1" customHeight="1" x14ac:dyDescent="0.3">
      <c r="A41" s="147"/>
      <c r="B41" s="142">
        <v>6681.99</v>
      </c>
      <c r="C41" s="142"/>
      <c r="D41" s="142">
        <v>0.5</v>
      </c>
      <c r="E41" s="142">
        <v>0.75</v>
      </c>
      <c r="F41" s="142"/>
      <c r="G41" s="142"/>
      <c r="H41" s="142"/>
      <c r="I41" s="142"/>
      <c r="J41" s="142">
        <v>6923.43</v>
      </c>
      <c r="K41" s="143" t="s">
        <v>403</v>
      </c>
    </row>
    <row r="42" spans="1:11" ht="49.5" x14ac:dyDescent="0.25">
      <c r="A42" s="144" t="s">
        <v>524</v>
      </c>
      <c r="B42" s="142">
        <v>395893.24</v>
      </c>
      <c r="C42" s="142"/>
      <c r="D42" s="142">
        <v>5.79</v>
      </c>
      <c r="E42" s="142">
        <v>5.56</v>
      </c>
      <c r="F42" s="142"/>
      <c r="G42" s="142"/>
      <c r="H42" s="142"/>
      <c r="I42" s="142"/>
      <c r="J42" s="142">
        <v>397739.15</v>
      </c>
      <c r="K42" s="146" t="s">
        <v>485</v>
      </c>
    </row>
    <row r="43" spans="1:11" ht="16.5" hidden="1" x14ac:dyDescent="0.3">
      <c r="A43" s="147"/>
      <c r="B43" s="142">
        <v>53467.87</v>
      </c>
      <c r="C43" s="142"/>
      <c r="D43" s="142">
        <v>1.22</v>
      </c>
      <c r="E43" s="142">
        <v>0.53</v>
      </c>
      <c r="F43" s="142"/>
      <c r="G43" s="142"/>
      <c r="H43" s="142"/>
      <c r="I43" s="142"/>
      <c r="J43" s="142">
        <v>53658.080000000002</v>
      </c>
      <c r="K43" s="143" t="s">
        <v>404</v>
      </c>
    </row>
    <row r="44" spans="1:11" ht="15" hidden="1" customHeight="1" x14ac:dyDescent="0.3">
      <c r="A44" s="147"/>
      <c r="B44" s="142">
        <v>134731.32999999999</v>
      </c>
      <c r="C44" s="142"/>
      <c r="D44" s="142">
        <v>1.57</v>
      </c>
      <c r="E44" s="142">
        <v>2.12</v>
      </c>
      <c r="F44" s="142"/>
      <c r="G44" s="142"/>
      <c r="H44" s="142"/>
      <c r="I44" s="142"/>
      <c r="J44" s="142">
        <v>135420.48000000001</v>
      </c>
      <c r="K44" s="143" t="s">
        <v>405</v>
      </c>
    </row>
    <row r="45" spans="1:11" ht="15" hidden="1" customHeight="1" x14ac:dyDescent="0.3">
      <c r="A45" s="147"/>
      <c r="B45" s="142">
        <v>7667.24</v>
      </c>
      <c r="C45" s="142"/>
      <c r="D45" s="142">
        <v>0.1</v>
      </c>
      <c r="E45" s="142">
        <v>0.11</v>
      </c>
      <c r="F45" s="142"/>
      <c r="G45" s="142"/>
      <c r="H45" s="142"/>
      <c r="I45" s="142"/>
      <c r="J45" s="142">
        <v>7704.35</v>
      </c>
      <c r="K45" s="143" t="s">
        <v>406</v>
      </c>
    </row>
    <row r="46" spans="1:11" ht="15" hidden="1" customHeight="1" x14ac:dyDescent="0.3">
      <c r="A46" s="147"/>
      <c r="B46" s="142">
        <v>1974.69</v>
      </c>
      <c r="C46" s="142"/>
      <c r="D46" s="142">
        <v>0.05</v>
      </c>
      <c r="E46" s="142">
        <v>0.02</v>
      </c>
      <c r="F46" s="142"/>
      <c r="G46" s="142"/>
      <c r="H46" s="142"/>
      <c r="I46" s="142"/>
      <c r="J46" s="142">
        <v>1982.48</v>
      </c>
      <c r="K46" s="143" t="s">
        <v>407</v>
      </c>
    </row>
    <row r="47" spans="1:11" ht="15" hidden="1" customHeight="1" x14ac:dyDescent="0.3">
      <c r="A47" s="147"/>
      <c r="B47" s="142">
        <v>2620.4499999999998</v>
      </c>
      <c r="C47" s="142"/>
      <c r="D47" s="142">
        <v>0.03</v>
      </c>
      <c r="E47" s="142">
        <v>0.04</v>
      </c>
      <c r="F47" s="142"/>
      <c r="G47" s="142"/>
      <c r="H47" s="142"/>
      <c r="I47" s="142"/>
      <c r="J47" s="142">
        <v>2633.43</v>
      </c>
      <c r="K47" s="143" t="s">
        <v>408</v>
      </c>
    </row>
    <row r="48" spans="1:11" ht="15" hidden="1" customHeight="1" x14ac:dyDescent="0.3">
      <c r="A48" s="147"/>
      <c r="B48" s="142" t="s">
        <v>410</v>
      </c>
      <c r="C48" s="142"/>
      <c r="D48" s="142"/>
      <c r="E48" s="142"/>
      <c r="F48" s="142"/>
      <c r="G48" s="142"/>
      <c r="H48" s="142"/>
      <c r="I48" s="142"/>
      <c r="J48" s="142"/>
      <c r="K48" s="143" t="s">
        <v>409</v>
      </c>
    </row>
    <row r="49" spans="1:11" ht="15" hidden="1" customHeight="1" x14ac:dyDescent="0.3">
      <c r="A49" s="147"/>
      <c r="B49" s="142" t="s">
        <v>410</v>
      </c>
      <c r="C49" s="142"/>
      <c r="D49" s="142"/>
      <c r="E49" s="142"/>
      <c r="F49" s="142"/>
      <c r="G49" s="142"/>
      <c r="H49" s="142"/>
      <c r="I49" s="142"/>
      <c r="J49" s="142"/>
      <c r="K49" s="143" t="s">
        <v>411</v>
      </c>
    </row>
    <row r="50" spans="1:11" ht="15" hidden="1" customHeight="1" x14ac:dyDescent="0.3">
      <c r="A50" s="147"/>
      <c r="B50" s="142">
        <v>4082.09</v>
      </c>
      <c r="C50" s="142"/>
      <c r="D50" s="142">
        <v>0.16</v>
      </c>
      <c r="E50" s="142">
        <v>0.03</v>
      </c>
      <c r="F50" s="142"/>
      <c r="G50" s="142"/>
      <c r="H50" s="142"/>
      <c r="I50" s="142"/>
      <c r="J50" s="142">
        <v>4095.79</v>
      </c>
      <c r="K50" s="143" t="s">
        <v>412</v>
      </c>
    </row>
    <row r="51" spans="1:11" ht="16.5" hidden="1" x14ac:dyDescent="0.3">
      <c r="A51" s="147"/>
      <c r="B51" s="142">
        <v>2299.56</v>
      </c>
      <c r="C51" s="142"/>
      <c r="D51" s="142">
        <v>0.03</v>
      </c>
      <c r="E51" s="142">
        <v>0.03</v>
      </c>
      <c r="F51" s="142"/>
      <c r="G51" s="142"/>
      <c r="H51" s="142"/>
      <c r="I51" s="142"/>
      <c r="J51" s="142">
        <v>2309.87</v>
      </c>
      <c r="K51" s="143" t="s">
        <v>413</v>
      </c>
    </row>
    <row r="52" spans="1:11" ht="15" hidden="1" customHeight="1" x14ac:dyDescent="0.3">
      <c r="A52" s="147"/>
      <c r="B52" s="142">
        <v>605.79</v>
      </c>
      <c r="C52" s="142"/>
      <c r="D52" s="142">
        <v>0.01</v>
      </c>
      <c r="E52" s="142">
        <v>0.01</v>
      </c>
      <c r="F52" s="142"/>
      <c r="G52" s="142"/>
      <c r="H52" s="142"/>
      <c r="I52" s="142"/>
      <c r="J52" s="142">
        <v>608.66</v>
      </c>
      <c r="K52" s="143" t="s">
        <v>414</v>
      </c>
    </row>
    <row r="53" spans="1:11" ht="15" hidden="1" customHeight="1" x14ac:dyDescent="0.3">
      <c r="A53" s="147"/>
      <c r="B53" s="142">
        <v>5979.79</v>
      </c>
      <c r="C53" s="142"/>
      <c r="D53" s="142">
        <v>0.11</v>
      </c>
      <c r="E53" s="142">
        <v>0.08</v>
      </c>
      <c r="F53" s="142"/>
      <c r="G53" s="142"/>
      <c r="H53" s="142"/>
      <c r="I53" s="142"/>
      <c r="J53" s="142">
        <v>6007.88</v>
      </c>
      <c r="K53" s="143" t="s">
        <v>415</v>
      </c>
    </row>
    <row r="54" spans="1:11" ht="15" hidden="1" customHeight="1" x14ac:dyDescent="0.3">
      <c r="A54" s="147"/>
      <c r="B54" s="142">
        <v>1626.85</v>
      </c>
      <c r="C54" s="142"/>
      <c r="D54" s="142">
        <v>7.0000000000000007E-2</v>
      </c>
      <c r="E54" s="142">
        <v>0.01</v>
      </c>
      <c r="F54" s="142"/>
      <c r="G54" s="142"/>
      <c r="H54" s="142"/>
      <c r="I54" s="142"/>
      <c r="J54" s="142">
        <v>1632.2</v>
      </c>
      <c r="K54" s="143" t="s">
        <v>416</v>
      </c>
    </row>
    <row r="55" spans="1:11" ht="15" hidden="1" customHeight="1" x14ac:dyDescent="0.3">
      <c r="A55" s="147"/>
      <c r="B55" s="142">
        <v>180837.58</v>
      </c>
      <c r="C55" s="142"/>
      <c r="D55" s="142">
        <v>2.44</v>
      </c>
      <c r="E55" s="142">
        <v>2.57</v>
      </c>
      <c r="F55" s="142"/>
      <c r="G55" s="142"/>
      <c r="H55" s="142"/>
      <c r="I55" s="142"/>
      <c r="J55" s="142">
        <v>181685.93</v>
      </c>
      <c r="K55" s="143" t="s">
        <v>417</v>
      </c>
    </row>
    <row r="56" spans="1:11" ht="15" hidden="1" customHeight="1" x14ac:dyDescent="0.3">
      <c r="A56" s="147"/>
      <c r="B56" s="142" t="s">
        <v>410</v>
      </c>
      <c r="C56" s="142"/>
      <c r="D56" s="142"/>
      <c r="E56" s="142"/>
      <c r="F56" s="142"/>
      <c r="G56" s="142"/>
      <c r="H56" s="142"/>
      <c r="I56" s="142"/>
      <c r="J56" s="142"/>
      <c r="K56" s="143" t="s">
        <v>418</v>
      </c>
    </row>
    <row r="57" spans="1:11" ht="16.5" x14ac:dyDescent="0.25">
      <c r="A57" s="160" t="s">
        <v>122</v>
      </c>
      <c r="B57" s="161">
        <v>269975.76</v>
      </c>
      <c r="C57" s="161"/>
      <c r="D57" s="161">
        <v>41.19</v>
      </c>
      <c r="E57" s="161">
        <v>11.59</v>
      </c>
      <c r="F57" s="161"/>
      <c r="G57" s="161"/>
      <c r="H57" s="161"/>
      <c r="I57" s="161"/>
      <c r="J57" s="161">
        <v>274433.69</v>
      </c>
      <c r="K57" s="162" t="s">
        <v>486</v>
      </c>
    </row>
    <row r="58" spans="1:11" ht="15" hidden="1" customHeight="1" x14ac:dyDescent="0.3">
      <c r="A58" s="147"/>
      <c r="B58" s="142">
        <v>243344.18</v>
      </c>
      <c r="C58" s="142"/>
      <c r="D58" s="142">
        <v>40.25</v>
      </c>
      <c r="E58" s="142">
        <v>10.98</v>
      </c>
      <c r="F58" s="142"/>
      <c r="G58" s="142"/>
      <c r="H58" s="142"/>
      <c r="I58" s="142"/>
      <c r="J58" s="142">
        <v>247593.77</v>
      </c>
      <c r="K58" s="143" t="s">
        <v>419</v>
      </c>
    </row>
    <row r="59" spans="1:11" ht="15" hidden="1" customHeight="1" x14ac:dyDescent="0.3">
      <c r="A59" s="147"/>
      <c r="B59" s="142">
        <v>16116.57</v>
      </c>
      <c r="C59" s="142"/>
      <c r="D59" s="142">
        <v>0.23</v>
      </c>
      <c r="E59" s="142">
        <v>0.52</v>
      </c>
      <c r="F59" s="142"/>
      <c r="G59" s="142"/>
      <c r="H59" s="142"/>
      <c r="I59" s="142"/>
      <c r="J59" s="142">
        <v>16283.73</v>
      </c>
      <c r="K59" s="143" t="s">
        <v>420</v>
      </c>
    </row>
    <row r="60" spans="1:11" ht="15" hidden="1" customHeight="1" x14ac:dyDescent="0.3">
      <c r="A60" s="147"/>
      <c r="B60" s="142">
        <v>7582.1</v>
      </c>
      <c r="C60" s="142"/>
      <c r="D60" s="142">
        <v>0.51</v>
      </c>
      <c r="E60" s="142">
        <v>0.06</v>
      </c>
      <c r="F60" s="142"/>
      <c r="G60" s="142"/>
      <c r="H60" s="142"/>
      <c r="I60" s="142"/>
      <c r="J60" s="142">
        <v>7611.89</v>
      </c>
      <c r="K60" s="143" t="s">
        <v>421</v>
      </c>
    </row>
    <row r="61" spans="1:11" ht="15" hidden="1" customHeight="1" x14ac:dyDescent="0.3">
      <c r="A61" s="147"/>
      <c r="B61" s="142">
        <v>2932.91</v>
      </c>
      <c r="C61" s="142"/>
      <c r="D61" s="142">
        <v>0.2</v>
      </c>
      <c r="E61" s="142">
        <v>0.02</v>
      </c>
      <c r="F61" s="142"/>
      <c r="G61" s="142"/>
      <c r="H61" s="142"/>
      <c r="I61" s="142"/>
      <c r="J61" s="142">
        <v>2944.3</v>
      </c>
      <c r="K61" s="143" t="s">
        <v>422</v>
      </c>
    </row>
    <row r="62" spans="1:11" ht="16.5" x14ac:dyDescent="0.25">
      <c r="A62" s="148" t="s">
        <v>123</v>
      </c>
      <c r="B62" s="142">
        <v>198235.86</v>
      </c>
      <c r="C62" s="142"/>
      <c r="D62" s="142">
        <v>239.05</v>
      </c>
      <c r="E62" s="142">
        <v>33.01</v>
      </c>
      <c r="F62" s="142"/>
      <c r="G62" s="142"/>
      <c r="H62" s="142"/>
      <c r="I62" s="142"/>
      <c r="J62" s="142">
        <v>213490.26</v>
      </c>
      <c r="K62" s="146" t="s">
        <v>487</v>
      </c>
    </row>
    <row r="63" spans="1:11" ht="15" hidden="1" customHeight="1" x14ac:dyDescent="0.3">
      <c r="A63" s="147"/>
      <c r="B63" s="142">
        <v>68653.23</v>
      </c>
      <c r="C63" s="142"/>
      <c r="D63" s="142">
        <v>0.94</v>
      </c>
      <c r="E63" s="142">
        <v>0.98</v>
      </c>
      <c r="F63" s="142"/>
      <c r="G63" s="142"/>
      <c r="H63" s="142"/>
      <c r="I63" s="142"/>
      <c r="J63" s="142">
        <v>68975.539999999994</v>
      </c>
      <c r="K63" s="143" t="s">
        <v>423</v>
      </c>
    </row>
    <row r="64" spans="1:11" ht="15" hidden="1" customHeight="1" x14ac:dyDescent="0.3">
      <c r="A64" s="147"/>
      <c r="B64" s="142">
        <v>126942.39</v>
      </c>
      <c r="C64" s="142"/>
      <c r="D64" s="142">
        <v>4.07</v>
      </c>
      <c r="E64" s="142">
        <v>0.82</v>
      </c>
      <c r="F64" s="142"/>
      <c r="G64" s="142"/>
      <c r="H64" s="142"/>
      <c r="I64" s="142"/>
      <c r="J64" s="142">
        <v>127282.5</v>
      </c>
      <c r="K64" s="143" t="s">
        <v>424</v>
      </c>
    </row>
    <row r="65" spans="1:11" ht="15" hidden="1" customHeight="1" x14ac:dyDescent="0.3">
      <c r="A65" s="147"/>
      <c r="B65" s="142">
        <v>2640.25</v>
      </c>
      <c r="C65" s="142"/>
      <c r="D65" s="142">
        <v>0.1</v>
      </c>
      <c r="E65" s="142">
        <v>0.02</v>
      </c>
      <c r="F65" s="142"/>
      <c r="G65" s="142"/>
      <c r="H65" s="142"/>
      <c r="I65" s="142"/>
      <c r="J65" s="142">
        <v>2647.85</v>
      </c>
      <c r="K65" s="143" t="s">
        <v>425</v>
      </c>
    </row>
    <row r="66" spans="1:11" ht="15" hidden="1" customHeight="1" x14ac:dyDescent="0.3">
      <c r="A66" s="147"/>
      <c r="B66" s="142"/>
      <c r="C66" s="142"/>
      <c r="D66" s="142">
        <v>233.95</v>
      </c>
      <c r="E66" s="142">
        <v>31.2</v>
      </c>
      <c r="F66" s="142"/>
      <c r="G66" s="142"/>
      <c r="H66" s="142"/>
      <c r="I66" s="142"/>
      <c r="J66" s="142">
        <v>14584.37</v>
      </c>
      <c r="K66" s="143" t="s">
        <v>426</v>
      </c>
    </row>
    <row r="67" spans="1:11" ht="16.5" x14ac:dyDescent="0.25">
      <c r="A67" s="160" t="s">
        <v>525</v>
      </c>
      <c r="B67" s="161"/>
      <c r="C67" s="161"/>
      <c r="D67" s="161">
        <v>1770.41</v>
      </c>
      <c r="E67" s="161"/>
      <c r="F67" s="161"/>
      <c r="G67" s="161"/>
      <c r="H67" s="161"/>
      <c r="I67" s="161"/>
      <c r="J67" s="161">
        <v>37178.550000000003</v>
      </c>
      <c r="K67" s="163" t="s">
        <v>427</v>
      </c>
    </row>
    <row r="68" spans="1:11" ht="16.5" x14ac:dyDescent="0.25">
      <c r="A68" s="148" t="s">
        <v>124</v>
      </c>
      <c r="B68" s="142"/>
      <c r="C68" s="142"/>
      <c r="D68" s="142">
        <v>815.26</v>
      </c>
      <c r="E68" s="142"/>
      <c r="F68" s="142"/>
      <c r="G68" s="142"/>
      <c r="H68" s="142"/>
      <c r="I68" s="142"/>
      <c r="J68" s="142">
        <v>17120.52</v>
      </c>
      <c r="K68" s="146" t="s">
        <v>488</v>
      </c>
    </row>
    <row r="69" spans="1:11" ht="30" hidden="1" customHeight="1" x14ac:dyDescent="0.3">
      <c r="A69" s="147"/>
      <c r="B69" s="142"/>
      <c r="C69" s="142"/>
      <c r="D69" s="142">
        <v>559.14</v>
      </c>
      <c r="E69" s="142"/>
      <c r="F69" s="142"/>
      <c r="G69" s="142"/>
      <c r="H69" s="142"/>
      <c r="I69" s="142"/>
      <c r="J69" s="142">
        <v>11742.03</v>
      </c>
      <c r="K69" s="146" t="s">
        <v>428</v>
      </c>
    </row>
    <row r="70" spans="1:11" ht="30" hidden="1" customHeight="1" x14ac:dyDescent="0.3">
      <c r="A70" s="147"/>
      <c r="B70" s="142"/>
      <c r="C70" s="142"/>
      <c r="D70" s="142">
        <v>256.12</v>
      </c>
      <c r="E70" s="142"/>
      <c r="F70" s="142"/>
      <c r="G70" s="142"/>
      <c r="H70" s="142"/>
      <c r="I70" s="142"/>
      <c r="J70" s="142">
        <v>5378.48</v>
      </c>
      <c r="K70" s="146" t="s">
        <v>429</v>
      </c>
    </row>
    <row r="71" spans="1:11" ht="16.5" x14ac:dyDescent="0.25">
      <c r="A71" s="164" t="s">
        <v>497</v>
      </c>
      <c r="B71" s="161"/>
      <c r="C71" s="161"/>
      <c r="D71" s="161">
        <v>955.14</v>
      </c>
      <c r="E71" s="161"/>
      <c r="F71" s="161"/>
      <c r="G71" s="161"/>
      <c r="H71" s="161"/>
      <c r="I71" s="161"/>
      <c r="J71" s="161">
        <v>20058.04</v>
      </c>
      <c r="K71" s="162" t="s">
        <v>489</v>
      </c>
    </row>
    <row r="72" spans="1:11" ht="15" hidden="1" customHeight="1" x14ac:dyDescent="0.3">
      <c r="A72" s="147"/>
      <c r="B72" s="142"/>
      <c r="C72" s="142"/>
      <c r="D72" s="142">
        <v>83.02</v>
      </c>
      <c r="E72" s="142"/>
      <c r="F72" s="142"/>
      <c r="G72" s="142"/>
      <c r="H72" s="142"/>
      <c r="I72" s="142"/>
      <c r="J72" s="142">
        <v>1743.35</v>
      </c>
      <c r="K72" s="143" t="s">
        <v>430</v>
      </c>
    </row>
    <row r="73" spans="1:11" ht="15" hidden="1" customHeight="1" x14ac:dyDescent="0.3">
      <c r="A73" s="147"/>
      <c r="B73" s="142"/>
      <c r="C73" s="142"/>
      <c r="D73" s="142">
        <v>709.01</v>
      </c>
      <c r="E73" s="142"/>
      <c r="F73" s="142"/>
      <c r="G73" s="142"/>
      <c r="H73" s="142"/>
      <c r="I73" s="142"/>
      <c r="J73" s="142">
        <v>14889.17</v>
      </c>
      <c r="K73" s="143" t="s">
        <v>431</v>
      </c>
    </row>
    <row r="74" spans="1:11" ht="15" hidden="1" customHeight="1" x14ac:dyDescent="0.3">
      <c r="A74" s="147"/>
      <c r="B74" s="142"/>
      <c r="C74" s="142"/>
      <c r="D74" s="142">
        <v>163.12</v>
      </c>
      <c r="E74" s="142"/>
      <c r="F74" s="142"/>
      <c r="G74" s="142"/>
      <c r="H74" s="142"/>
      <c r="I74" s="142"/>
      <c r="J74" s="142">
        <v>3425.52</v>
      </c>
      <c r="K74" s="143" t="s">
        <v>432</v>
      </c>
    </row>
    <row r="75" spans="1:11" ht="33" x14ac:dyDescent="0.25">
      <c r="A75" s="165" t="s">
        <v>658</v>
      </c>
      <c r="B75" s="158">
        <v>166227.01999999999</v>
      </c>
      <c r="C75" s="158"/>
      <c r="D75" s="158">
        <v>186.68</v>
      </c>
      <c r="E75" s="158">
        <v>11.11</v>
      </c>
      <c r="F75" s="158">
        <v>1.6459999999999999</v>
      </c>
      <c r="G75" s="158">
        <v>3.7170000000000001</v>
      </c>
      <c r="H75" s="158">
        <v>1.0109999999999999</v>
      </c>
      <c r="I75" s="158">
        <v>4.0000000000000001E-3</v>
      </c>
      <c r="J75" s="158">
        <v>226406.78</v>
      </c>
      <c r="K75" s="159" t="s">
        <v>637</v>
      </c>
    </row>
    <row r="76" spans="1:11" ht="16.5" x14ac:dyDescent="0.25">
      <c r="A76" s="149" t="s">
        <v>496</v>
      </c>
      <c r="B76" s="142">
        <v>135467.75</v>
      </c>
      <c r="C76" s="142"/>
      <c r="D76" s="142"/>
      <c r="E76" s="142"/>
      <c r="F76" s="142"/>
      <c r="G76" s="142"/>
      <c r="H76" s="142"/>
      <c r="I76" s="142"/>
      <c r="J76" s="142">
        <v>135467.75</v>
      </c>
      <c r="K76" s="145" t="s">
        <v>433</v>
      </c>
    </row>
    <row r="77" spans="1:11" ht="16.5" hidden="1" x14ac:dyDescent="0.3">
      <c r="A77" s="150"/>
      <c r="B77" s="142">
        <v>106590.64</v>
      </c>
      <c r="C77" s="142"/>
      <c r="D77" s="142"/>
      <c r="E77" s="142"/>
      <c r="F77" s="142"/>
      <c r="G77" s="142"/>
      <c r="H77" s="142"/>
      <c r="I77" s="142"/>
      <c r="J77" s="142">
        <v>106590.64</v>
      </c>
      <c r="K77" s="145" t="s">
        <v>434</v>
      </c>
    </row>
    <row r="78" spans="1:11" ht="15" hidden="1" customHeight="1" x14ac:dyDescent="0.3">
      <c r="A78" s="150"/>
      <c r="B78" s="142">
        <v>28479.65</v>
      </c>
      <c r="C78" s="142"/>
      <c r="D78" s="142"/>
      <c r="E78" s="142"/>
      <c r="F78" s="142"/>
      <c r="G78" s="142"/>
      <c r="H78" s="142"/>
      <c r="I78" s="142"/>
      <c r="J78" s="142">
        <v>28479.65</v>
      </c>
      <c r="K78" s="145" t="s">
        <v>435</v>
      </c>
    </row>
    <row r="79" spans="1:11" ht="30" hidden="1" customHeight="1" x14ac:dyDescent="0.3">
      <c r="A79" s="150"/>
      <c r="B79" s="142" t="s">
        <v>410</v>
      </c>
      <c r="C79" s="142"/>
      <c r="D79" s="142"/>
      <c r="E79" s="142"/>
      <c r="F79" s="142"/>
      <c r="G79" s="142"/>
      <c r="H79" s="142"/>
      <c r="I79" s="142"/>
      <c r="J79" s="142"/>
      <c r="K79" s="145" t="s">
        <v>436</v>
      </c>
    </row>
    <row r="80" spans="1:11" ht="15" hidden="1" customHeight="1" x14ac:dyDescent="0.3">
      <c r="A80" s="150"/>
      <c r="B80" s="142">
        <v>377.14</v>
      </c>
      <c r="C80" s="142"/>
      <c r="D80" s="142"/>
      <c r="E80" s="142"/>
      <c r="F80" s="142"/>
      <c r="G80" s="142"/>
      <c r="H80" s="142"/>
      <c r="I80" s="142"/>
      <c r="J80" s="142">
        <v>377.14</v>
      </c>
      <c r="K80" s="145" t="s">
        <v>437</v>
      </c>
    </row>
    <row r="81" spans="1:11" ht="15" hidden="1" customHeight="1" x14ac:dyDescent="0.3">
      <c r="A81" s="150"/>
      <c r="B81" s="142">
        <v>20.309999999999999</v>
      </c>
      <c r="C81" s="142"/>
      <c r="D81" s="142"/>
      <c r="E81" s="142"/>
      <c r="F81" s="142"/>
      <c r="G81" s="142"/>
      <c r="H81" s="142"/>
      <c r="I81" s="142"/>
      <c r="J81" s="142">
        <v>20.309999999999999</v>
      </c>
      <c r="K81" s="145" t="s">
        <v>438</v>
      </c>
    </row>
    <row r="82" spans="1:11" ht="16.5" x14ac:dyDescent="0.25">
      <c r="A82" s="170" t="s">
        <v>495</v>
      </c>
      <c r="B82" s="161">
        <v>21343.75</v>
      </c>
      <c r="C82" s="161"/>
      <c r="D82" s="161">
        <v>27.15</v>
      </c>
      <c r="E82" s="161">
        <v>11.11</v>
      </c>
      <c r="F82" s="161"/>
      <c r="G82" s="161"/>
      <c r="H82" s="161"/>
      <c r="I82" s="161"/>
      <c r="J82" s="161">
        <v>25358.14</v>
      </c>
      <c r="K82" s="163" t="s">
        <v>439</v>
      </c>
    </row>
    <row r="83" spans="1:11" ht="15" hidden="1" customHeight="1" x14ac:dyDescent="0.3">
      <c r="A83" s="150"/>
      <c r="B83" s="142">
        <v>11538.97</v>
      </c>
      <c r="C83" s="142"/>
      <c r="D83" s="142"/>
      <c r="E83" s="142"/>
      <c r="F83" s="142"/>
      <c r="G83" s="142"/>
      <c r="H83" s="142"/>
      <c r="I83" s="142"/>
      <c r="J83" s="142">
        <v>11538.97</v>
      </c>
      <c r="K83" s="143" t="s">
        <v>440</v>
      </c>
    </row>
    <row r="84" spans="1:11" ht="15" hidden="1" customHeight="1" x14ac:dyDescent="0.3">
      <c r="A84" s="150"/>
      <c r="B84" s="142"/>
      <c r="C84" s="142"/>
      <c r="D84" s="142"/>
      <c r="E84" s="142">
        <v>10.33</v>
      </c>
      <c r="F84" s="142"/>
      <c r="G84" s="142"/>
      <c r="H84" s="142"/>
      <c r="I84" s="142"/>
      <c r="J84" s="142">
        <v>3202.31</v>
      </c>
      <c r="K84" s="143" t="s">
        <v>441</v>
      </c>
    </row>
    <row r="85" spans="1:11" ht="15" hidden="1" customHeight="1" x14ac:dyDescent="0.3">
      <c r="A85" s="150"/>
      <c r="B85" s="142">
        <v>93.1</v>
      </c>
      <c r="C85" s="142"/>
      <c r="D85" s="142"/>
      <c r="E85" s="142"/>
      <c r="F85" s="142"/>
      <c r="G85" s="142"/>
      <c r="H85" s="142"/>
      <c r="I85" s="142"/>
      <c r="J85" s="142">
        <v>93.1</v>
      </c>
      <c r="K85" s="143" t="s">
        <v>442</v>
      </c>
    </row>
    <row r="86" spans="1:11" ht="30" hidden="1" customHeight="1" x14ac:dyDescent="0.3">
      <c r="A86" s="150"/>
      <c r="B86" s="142">
        <v>80.989999999999995</v>
      </c>
      <c r="C86" s="142"/>
      <c r="D86" s="142"/>
      <c r="E86" s="142"/>
      <c r="F86" s="142"/>
      <c r="G86" s="142"/>
      <c r="H86" s="142"/>
      <c r="I86" s="142"/>
      <c r="J86" s="142">
        <v>80.989999999999995</v>
      </c>
      <c r="K86" s="143" t="s">
        <v>443</v>
      </c>
    </row>
    <row r="87" spans="1:11" ht="15" hidden="1" customHeight="1" x14ac:dyDescent="0.3">
      <c r="A87" s="150"/>
      <c r="B87" s="142">
        <v>888.11</v>
      </c>
      <c r="C87" s="142"/>
      <c r="D87" s="142"/>
      <c r="E87" s="142"/>
      <c r="F87" s="142"/>
      <c r="G87" s="142"/>
      <c r="H87" s="142"/>
      <c r="I87" s="142"/>
      <c r="J87" s="142">
        <v>888.11</v>
      </c>
      <c r="K87" s="143" t="s">
        <v>444</v>
      </c>
    </row>
    <row r="88" spans="1:11" ht="15" hidden="1" customHeight="1" x14ac:dyDescent="0.3">
      <c r="A88" s="150"/>
      <c r="B88" s="142">
        <v>116.16</v>
      </c>
      <c r="C88" s="142"/>
      <c r="D88" s="142">
        <v>0.4</v>
      </c>
      <c r="E88" s="142"/>
      <c r="F88" s="142"/>
      <c r="G88" s="142"/>
      <c r="H88" s="142"/>
      <c r="I88" s="142"/>
      <c r="J88" s="142">
        <v>124.54</v>
      </c>
      <c r="K88" s="143" t="s">
        <v>445</v>
      </c>
    </row>
    <row r="89" spans="1:11" ht="15" hidden="1" customHeight="1" x14ac:dyDescent="0.3">
      <c r="A89" s="150"/>
      <c r="B89" s="142">
        <v>7633.81</v>
      </c>
      <c r="C89" s="142"/>
      <c r="D89" s="142">
        <v>11.84</v>
      </c>
      <c r="E89" s="142"/>
      <c r="F89" s="142"/>
      <c r="G89" s="142"/>
      <c r="H89" s="142"/>
      <c r="I89" s="142"/>
      <c r="J89" s="142">
        <v>7882.54</v>
      </c>
      <c r="K89" s="143" t="s">
        <v>446</v>
      </c>
    </row>
    <row r="90" spans="1:11" ht="15" hidden="1" customHeight="1" x14ac:dyDescent="0.3">
      <c r="A90" s="150"/>
      <c r="B90" s="142">
        <v>287.73</v>
      </c>
      <c r="C90" s="142"/>
      <c r="D90" s="142"/>
      <c r="E90" s="142"/>
      <c r="F90" s="142"/>
      <c r="G90" s="142"/>
      <c r="H90" s="142"/>
      <c r="I90" s="142"/>
      <c r="J90" s="142">
        <v>287.73</v>
      </c>
      <c r="K90" s="143" t="s">
        <v>447</v>
      </c>
    </row>
    <row r="91" spans="1:11" ht="15" hidden="1" customHeight="1" x14ac:dyDescent="0.3">
      <c r="A91" s="150"/>
      <c r="B91" s="142">
        <v>180.47</v>
      </c>
      <c r="C91" s="142"/>
      <c r="D91" s="142">
        <v>0.37</v>
      </c>
      <c r="E91" s="142"/>
      <c r="F91" s="142"/>
      <c r="G91" s="142"/>
      <c r="H91" s="142"/>
      <c r="I91" s="142"/>
      <c r="J91" s="142">
        <v>188.33</v>
      </c>
      <c r="K91" s="143" t="s">
        <v>448</v>
      </c>
    </row>
    <row r="92" spans="1:11" ht="15" hidden="1" customHeight="1" x14ac:dyDescent="0.3">
      <c r="A92" s="150"/>
      <c r="B92" s="142">
        <v>0.38</v>
      </c>
      <c r="C92" s="142"/>
      <c r="D92" s="142">
        <v>0</v>
      </c>
      <c r="E92" s="142"/>
      <c r="F92" s="142"/>
      <c r="G92" s="142"/>
      <c r="H92" s="142"/>
      <c r="I92" s="142"/>
      <c r="J92" s="142">
        <v>0.38</v>
      </c>
      <c r="K92" s="143" t="s">
        <v>449</v>
      </c>
    </row>
    <row r="93" spans="1:11" ht="15" hidden="1" customHeight="1" x14ac:dyDescent="0.3">
      <c r="A93" s="150"/>
      <c r="B93" s="142">
        <v>524.03</v>
      </c>
      <c r="C93" s="142"/>
      <c r="D93" s="142">
        <v>14.53</v>
      </c>
      <c r="E93" s="142"/>
      <c r="F93" s="142"/>
      <c r="G93" s="142"/>
      <c r="H93" s="142"/>
      <c r="I93" s="142"/>
      <c r="J93" s="142">
        <v>829.11</v>
      </c>
      <c r="K93" s="143" t="s">
        <v>450</v>
      </c>
    </row>
    <row r="94" spans="1:11" ht="15" hidden="1" customHeight="1" x14ac:dyDescent="0.3">
      <c r="A94" s="150"/>
      <c r="B94" s="142"/>
      <c r="C94" s="142"/>
      <c r="D94" s="142"/>
      <c r="E94" s="142">
        <v>0.78</v>
      </c>
      <c r="F94" s="142"/>
      <c r="G94" s="142"/>
      <c r="H94" s="142"/>
      <c r="I94" s="142"/>
      <c r="J94" s="142">
        <v>242.03</v>
      </c>
      <c r="K94" s="143" t="s">
        <v>451</v>
      </c>
    </row>
    <row r="95" spans="1:11" ht="16.5" x14ac:dyDescent="0.25">
      <c r="A95" s="149" t="s">
        <v>494</v>
      </c>
      <c r="B95" s="142">
        <v>7248.75</v>
      </c>
      <c r="C95" s="142"/>
      <c r="D95" s="142">
        <v>0.45</v>
      </c>
      <c r="E95" s="142"/>
      <c r="F95" s="142"/>
      <c r="G95" s="142">
        <v>3.7170000000000001</v>
      </c>
      <c r="H95" s="142">
        <v>1.0109999999999999</v>
      </c>
      <c r="I95" s="142">
        <v>4.0000000000000001E-3</v>
      </c>
      <c r="J95" s="142">
        <v>40813.949999999997</v>
      </c>
      <c r="K95" s="145" t="s">
        <v>112</v>
      </c>
    </row>
    <row r="96" spans="1:11" ht="30" hidden="1" customHeight="1" x14ac:dyDescent="0.3">
      <c r="A96" s="150"/>
      <c r="B96" s="142" t="s">
        <v>453</v>
      </c>
      <c r="C96" s="142"/>
      <c r="D96" s="142"/>
      <c r="E96" s="142"/>
      <c r="F96" s="142"/>
      <c r="G96" s="142"/>
      <c r="H96" s="142"/>
      <c r="I96" s="142"/>
      <c r="J96" s="142"/>
      <c r="K96" s="145" t="s">
        <v>452</v>
      </c>
    </row>
    <row r="97" spans="1:12" ht="15" hidden="1" customHeight="1" x14ac:dyDescent="0.3">
      <c r="A97" s="150"/>
      <c r="B97" s="142">
        <v>2686.53</v>
      </c>
      <c r="C97" s="142"/>
      <c r="D97" s="142">
        <v>0.45</v>
      </c>
      <c r="E97" s="142"/>
      <c r="F97" s="142"/>
      <c r="G97" s="142"/>
      <c r="H97" s="142"/>
      <c r="I97" s="142"/>
      <c r="J97" s="142">
        <v>2695.99</v>
      </c>
      <c r="K97" s="145" t="s">
        <v>454</v>
      </c>
    </row>
    <row r="98" spans="1:12" ht="15" hidden="1" customHeight="1" x14ac:dyDescent="0.3">
      <c r="A98" s="150"/>
      <c r="B98" s="142">
        <v>4473.16</v>
      </c>
      <c r="C98" s="142"/>
      <c r="D98" s="142"/>
      <c r="E98" s="142"/>
      <c r="F98" s="142"/>
      <c r="G98" s="142">
        <v>3.7170000000000001</v>
      </c>
      <c r="H98" s="142">
        <v>1.0109999999999999</v>
      </c>
      <c r="I98" s="142"/>
      <c r="J98" s="142">
        <v>37928.519999999997</v>
      </c>
      <c r="K98" s="145" t="s">
        <v>455</v>
      </c>
    </row>
    <row r="99" spans="1:12" ht="15" hidden="1" customHeight="1" x14ac:dyDescent="0.3">
      <c r="A99" s="150"/>
      <c r="B99" s="142">
        <v>55.68</v>
      </c>
      <c r="C99" s="142"/>
      <c r="D99" s="142"/>
      <c r="E99" s="142"/>
      <c r="F99" s="142"/>
      <c r="G99" s="142"/>
      <c r="H99" s="142"/>
      <c r="I99" s="142"/>
      <c r="J99" s="142">
        <v>55.68</v>
      </c>
      <c r="K99" s="145" t="s">
        <v>456</v>
      </c>
    </row>
    <row r="100" spans="1:12" ht="15" hidden="1" customHeight="1" x14ac:dyDescent="0.3">
      <c r="A100" s="150"/>
      <c r="B100" s="142">
        <v>32.81</v>
      </c>
      <c r="C100" s="142"/>
      <c r="D100" s="142"/>
      <c r="E100" s="142"/>
      <c r="F100" s="142"/>
      <c r="G100" s="142"/>
      <c r="H100" s="142"/>
      <c r="I100" s="142"/>
      <c r="J100" s="142">
        <v>32.81</v>
      </c>
      <c r="K100" s="145" t="s">
        <v>457</v>
      </c>
    </row>
    <row r="101" spans="1:12" ht="16.5" hidden="1" x14ac:dyDescent="0.3">
      <c r="A101" s="150"/>
      <c r="B101" s="142">
        <v>0.56999999999999995</v>
      </c>
      <c r="C101" s="142"/>
      <c r="D101" s="142"/>
      <c r="E101" s="142"/>
      <c r="F101" s="142"/>
      <c r="G101" s="142"/>
      <c r="H101" s="142"/>
      <c r="I101" s="142">
        <v>4.0000000000000001E-3</v>
      </c>
      <c r="J101" s="142">
        <v>100.95</v>
      </c>
      <c r="K101" s="145" t="s">
        <v>458</v>
      </c>
    </row>
    <row r="102" spans="1:12" ht="16.5" x14ac:dyDescent="0.25">
      <c r="A102" s="170" t="s">
        <v>490</v>
      </c>
      <c r="B102" s="161">
        <v>2166.7800000000002</v>
      </c>
      <c r="C102" s="161"/>
      <c r="D102" s="161"/>
      <c r="E102" s="161"/>
      <c r="F102" s="161"/>
      <c r="G102" s="161"/>
      <c r="H102" s="161"/>
      <c r="I102" s="161"/>
      <c r="J102" s="161">
        <v>2166.7800000000002</v>
      </c>
      <c r="K102" s="163" t="s">
        <v>459</v>
      </c>
    </row>
    <row r="103" spans="1:12" ht="15" hidden="1" customHeight="1" x14ac:dyDescent="0.3">
      <c r="A103" s="150"/>
      <c r="B103" s="142">
        <v>2060.8000000000002</v>
      </c>
      <c r="C103" s="142"/>
      <c r="D103" s="142"/>
      <c r="E103" s="142"/>
      <c r="F103" s="142"/>
      <c r="G103" s="142"/>
      <c r="H103" s="142"/>
      <c r="I103" s="142"/>
      <c r="J103" s="142">
        <v>2060.8000000000002</v>
      </c>
      <c r="K103" s="145" t="s">
        <v>460</v>
      </c>
    </row>
    <row r="104" spans="1:12" ht="15" hidden="1" customHeight="1" x14ac:dyDescent="0.3">
      <c r="A104" s="150"/>
      <c r="B104" s="142">
        <v>105.98</v>
      </c>
      <c r="C104" s="142"/>
      <c r="D104" s="142"/>
      <c r="E104" s="142"/>
      <c r="F104" s="142"/>
      <c r="G104" s="142"/>
      <c r="H104" s="142"/>
      <c r="I104" s="142"/>
      <c r="J104" s="142">
        <v>105.98</v>
      </c>
      <c r="K104" s="145" t="s">
        <v>461</v>
      </c>
    </row>
    <row r="105" spans="1:12" ht="33" x14ac:dyDescent="0.25">
      <c r="A105" s="151" t="s">
        <v>492</v>
      </c>
      <c r="B105" s="142"/>
      <c r="C105" s="142"/>
      <c r="D105" s="142"/>
      <c r="E105" s="142"/>
      <c r="F105" s="142">
        <v>1.6459999999999999</v>
      </c>
      <c r="G105" s="142"/>
      <c r="H105" s="142"/>
      <c r="I105" s="142"/>
      <c r="J105" s="142">
        <v>19259.45</v>
      </c>
      <c r="K105" s="145" t="s">
        <v>462</v>
      </c>
      <c r="L105" s="395"/>
    </row>
    <row r="106" spans="1:12" ht="16.5" x14ac:dyDescent="0.25">
      <c r="A106" s="170" t="s">
        <v>493</v>
      </c>
      <c r="B106" s="161"/>
      <c r="C106" s="161"/>
      <c r="D106" s="161">
        <v>159.08000000000001</v>
      </c>
      <c r="E106" s="161"/>
      <c r="F106" s="161"/>
      <c r="G106" s="161"/>
      <c r="H106" s="161"/>
      <c r="I106" s="161"/>
      <c r="J106" s="161">
        <v>3340.72</v>
      </c>
      <c r="K106" s="163" t="s">
        <v>463</v>
      </c>
    </row>
    <row r="107" spans="1:12" ht="16.5" hidden="1" x14ac:dyDescent="0.3">
      <c r="A107" s="147"/>
      <c r="B107" s="142"/>
      <c r="C107" s="142"/>
      <c r="D107" s="142">
        <v>159.08000000000001</v>
      </c>
      <c r="E107" s="142"/>
      <c r="F107" s="142"/>
      <c r="G107" s="142"/>
      <c r="H107" s="142"/>
      <c r="I107" s="142"/>
      <c r="J107" s="142">
        <v>3340.72</v>
      </c>
      <c r="K107" s="143" t="s">
        <v>464</v>
      </c>
    </row>
    <row r="108" spans="1:12" ht="18" customHeight="1" x14ac:dyDescent="0.25">
      <c r="A108" s="165" t="s">
        <v>659</v>
      </c>
      <c r="B108" s="158"/>
      <c r="C108" s="158"/>
      <c r="D108" s="158">
        <v>14422.82</v>
      </c>
      <c r="E108" s="158">
        <v>338.52</v>
      </c>
      <c r="F108" s="158"/>
      <c r="G108" s="158"/>
      <c r="H108" s="158"/>
      <c r="I108" s="158"/>
      <c r="J108" s="158">
        <v>407820.88</v>
      </c>
      <c r="K108" s="159" t="s">
        <v>638</v>
      </c>
    </row>
    <row r="109" spans="1:12" ht="16.5" hidden="1" x14ac:dyDescent="0.25">
      <c r="A109" s="154"/>
      <c r="B109" s="142"/>
      <c r="C109" s="142"/>
      <c r="D109" s="142">
        <v>10602.63</v>
      </c>
      <c r="E109" s="142"/>
      <c r="F109" s="142"/>
      <c r="G109" s="142"/>
      <c r="H109" s="142"/>
      <c r="I109" s="142"/>
      <c r="J109" s="142">
        <v>222655.25</v>
      </c>
      <c r="K109" s="143" t="s">
        <v>465</v>
      </c>
    </row>
    <row r="110" spans="1:12" ht="16.5" hidden="1" x14ac:dyDescent="0.25">
      <c r="A110" s="154"/>
      <c r="B110" s="142"/>
      <c r="C110" s="142"/>
      <c r="D110" s="142">
        <v>119.6</v>
      </c>
      <c r="E110" s="142">
        <v>79.73</v>
      </c>
      <c r="F110" s="142"/>
      <c r="G110" s="142"/>
      <c r="H110" s="142"/>
      <c r="I110" s="142"/>
      <c r="J110" s="142">
        <v>27226.77</v>
      </c>
      <c r="K110" s="143" t="s">
        <v>466</v>
      </c>
    </row>
    <row r="111" spans="1:12" ht="16.5" hidden="1" x14ac:dyDescent="0.25">
      <c r="A111" s="154"/>
      <c r="B111" s="142"/>
      <c r="C111" s="142"/>
      <c r="D111" s="142">
        <v>3396.27</v>
      </c>
      <c r="E111" s="142"/>
      <c r="F111" s="142"/>
      <c r="G111" s="142"/>
      <c r="H111" s="142"/>
      <c r="I111" s="142"/>
      <c r="J111" s="142">
        <v>71321.710000000006</v>
      </c>
      <c r="K111" s="143" t="s">
        <v>467</v>
      </c>
    </row>
    <row r="112" spans="1:12" ht="16.5" hidden="1" x14ac:dyDescent="0.25">
      <c r="A112" s="154"/>
      <c r="B112" s="142"/>
      <c r="C112" s="142"/>
      <c r="D112" s="142"/>
      <c r="E112" s="142">
        <v>250.91</v>
      </c>
      <c r="F112" s="142"/>
      <c r="G112" s="142"/>
      <c r="H112" s="142"/>
      <c r="I112" s="142"/>
      <c r="J112" s="142">
        <v>77780.759999999995</v>
      </c>
      <c r="K112" s="143" t="s">
        <v>468</v>
      </c>
    </row>
    <row r="113" spans="1:11" ht="17.25" hidden="1" x14ac:dyDescent="0.25">
      <c r="A113" s="154"/>
      <c r="B113" s="142"/>
      <c r="C113" s="142"/>
      <c r="D113" s="142"/>
      <c r="E113" s="142">
        <v>208.86</v>
      </c>
      <c r="F113" s="142"/>
      <c r="G113" s="142"/>
      <c r="H113" s="142"/>
      <c r="I113" s="142"/>
      <c r="J113" s="142">
        <v>64747.28</v>
      </c>
      <c r="K113" s="143" t="s">
        <v>639</v>
      </c>
    </row>
    <row r="114" spans="1:11" ht="17.25" hidden="1" x14ac:dyDescent="0.25">
      <c r="A114" s="154"/>
      <c r="B114" s="142"/>
      <c r="C114" s="142"/>
      <c r="D114" s="142"/>
      <c r="E114" s="142">
        <v>42.04</v>
      </c>
      <c r="F114" s="142"/>
      <c r="G114" s="142"/>
      <c r="H114" s="142"/>
      <c r="I114" s="142"/>
      <c r="J114" s="142">
        <v>13033.48</v>
      </c>
      <c r="K114" s="143" t="s">
        <v>640</v>
      </c>
    </row>
    <row r="115" spans="1:11" ht="33" hidden="1" x14ac:dyDescent="0.25">
      <c r="A115" s="154"/>
      <c r="B115" s="142"/>
      <c r="C115" s="142"/>
      <c r="D115" s="142">
        <v>304.31</v>
      </c>
      <c r="E115" s="142">
        <v>7.89</v>
      </c>
      <c r="F115" s="142"/>
      <c r="G115" s="142"/>
      <c r="H115" s="142"/>
      <c r="I115" s="142"/>
      <c r="J115" s="142">
        <v>8836.39</v>
      </c>
      <c r="K115" s="143" t="s">
        <v>469</v>
      </c>
    </row>
    <row r="116" spans="1:11" ht="16.5" x14ac:dyDescent="0.25">
      <c r="A116" s="165" t="s">
        <v>660</v>
      </c>
      <c r="B116" s="158">
        <v>21288.87</v>
      </c>
      <c r="C116" s="158">
        <v>330765.45</v>
      </c>
      <c r="D116" s="158">
        <v>55.02</v>
      </c>
      <c r="E116" s="158">
        <v>1.62</v>
      </c>
      <c r="F116" s="158"/>
      <c r="G116" s="158"/>
      <c r="H116" s="158"/>
      <c r="I116" s="158"/>
      <c r="J116" s="158">
        <v>-307819.56</v>
      </c>
      <c r="K116" s="159" t="s">
        <v>641</v>
      </c>
    </row>
    <row r="117" spans="1:11" ht="16.5" hidden="1" x14ac:dyDescent="0.25">
      <c r="A117" s="154"/>
      <c r="B117" s="142"/>
      <c r="C117" s="142">
        <v>77000</v>
      </c>
      <c r="D117" s="142">
        <v>55.02</v>
      </c>
      <c r="E117" s="142">
        <v>1.62</v>
      </c>
      <c r="F117" s="142"/>
      <c r="G117" s="142"/>
      <c r="H117" s="142"/>
      <c r="I117" s="142"/>
      <c r="J117" s="142">
        <v>-75342.98</v>
      </c>
      <c r="K117" s="143" t="s">
        <v>470</v>
      </c>
    </row>
    <row r="118" spans="1:11" ht="16.5" hidden="1" x14ac:dyDescent="0.25">
      <c r="A118" s="154"/>
      <c r="B118" s="142"/>
      <c r="C118" s="142">
        <v>251975</v>
      </c>
      <c r="D118" s="142"/>
      <c r="E118" s="142"/>
      <c r="F118" s="142"/>
      <c r="G118" s="142"/>
      <c r="H118" s="142"/>
      <c r="I118" s="142"/>
      <c r="J118" s="142">
        <v>-251975</v>
      </c>
      <c r="K118" s="143" t="s">
        <v>471</v>
      </c>
    </row>
    <row r="119" spans="1:11" ht="16.5" hidden="1" x14ac:dyDescent="0.25">
      <c r="A119" s="154"/>
      <c r="B119" s="142">
        <v>21288.87</v>
      </c>
      <c r="C119" s="142"/>
      <c r="D119" s="142"/>
      <c r="E119" s="142"/>
      <c r="F119" s="142"/>
      <c r="G119" s="142"/>
      <c r="H119" s="142"/>
      <c r="I119" s="142"/>
      <c r="J119" s="142">
        <v>21288.87</v>
      </c>
      <c r="K119" s="143" t="s">
        <v>472</v>
      </c>
    </row>
    <row r="120" spans="1:11" ht="16.5" hidden="1" x14ac:dyDescent="0.25">
      <c r="A120" s="154"/>
      <c r="B120" s="142"/>
      <c r="C120" s="142">
        <v>1790.45</v>
      </c>
      <c r="D120" s="142"/>
      <c r="E120" s="142"/>
      <c r="F120" s="142"/>
      <c r="G120" s="142"/>
      <c r="H120" s="142"/>
      <c r="I120" s="142"/>
      <c r="J120" s="142">
        <v>-1790.45</v>
      </c>
      <c r="K120" s="143" t="s">
        <v>473</v>
      </c>
    </row>
    <row r="121" spans="1:11" ht="16.5" hidden="1" x14ac:dyDescent="0.25">
      <c r="A121" s="154"/>
      <c r="B121" s="142"/>
      <c r="C121" s="142" t="s">
        <v>475</v>
      </c>
      <c r="D121" s="142"/>
      <c r="E121" s="142"/>
      <c r="F121" s="142"/>
      <c r="G121" s="142"/>
      <c r="H121" s="142"/>
      <c r="I121" s="142"/>
      <c r="J121" s="142"/>
      <c r="K121" s="143" t="s">
        <v>474</v>
      </c>
    </row>
    <row r="122" spans="1:11" ht="16.5" x14ac:dyDescent="0.25">
      <c r="A122" s="165" t="s">
        <v>661</v>
      </c>
      <c r="B122" s="158"/>
      <c r="C122" s="158"/>
      <c r="D122" s="158">
        <v>2819.9</v>
      </c>
      <c r="E122" s="158">
        <v>51.66</v>
      </c>
      <c r="F122" s="158"/>
      <c r="G122" s="158"/>
      <c r="H122" s="158"/>
      <c r="I122" s="158"/>
      <c r="J122" s="158">
        <v>75232.44</v>
      </c>
      <c r="K122" s="159" t="s">
        <v>642</v>
      </c>
    </row>
    <row r="123" spans="1:11" ht="16.5" hidden="1" x14ac:dyDescent="0.3">
      <c r="A123" s="152"/>
      <c r="B123" s="142"/>
      <c r="C123" s="142"/>
      <c r="D123" s="142">
        <v>753.9</v>
      </c>
      <c r="E123" s="142"/>
      <c r="F123" s="142"/>
      <c r="G123" s="142"/>
      <c r="H123" s="142"/>
      <c r="I123" s="142"/>
      <c r="J123" s="142">
        <v>15831.84</v>
      </c>
      <c r="K123" s="153" t="s">
        <v>476</v>
      </c>
    </row>
    <row r="124" spans="1:11" ht="16.5" hidden="1" x14ac:dyDescent="0.3">
      <c r="A124" s="152"/>
      <c r="B124" s="142"/>
      <c r="C124" s="142"/>
      <c r="D124" s="142">
        <v>753.9</v>
      </c>
      <c r="E124" s="142"/>
      <c r="F124" s="142"/>
      <c r="G124" s="142"/>
      <c r="H124" s="142"/>
      <c r="I124" s="142"/>
      <c r="J124" s="142">
        <v>15831.84</v>
      </c>
      <c r="K124" s="153" t="s">
        <v>477</v>
      </c>
    </row>
    <row r="125" spans="1:11" ht="16.5" hidden="1" x14ac:dyDescent="0.3">
      <c r="A125" s="152"/>
      <c r="B125" s="142"/>
      <c r="C125" s="142"/>
      <c r="D125" s="142">
        <v>2066</v>
      </c>
      <c r="E125" s="142">
        <v>51.66</v>
      </c>
      <c r="F125" s="142"/>
      <c r="G125" s="142"/>
      <c r="H125" s="142"/>
      <c r="I125" s="142"/>
      <c r="J125" s="142">
        <v>59400.6</v>
      </c>
      <c r="K125" s="153" t="s">
        <v>478</v>
      </c>
    </row>
    <row r="126" spans="1:11" ht="16.5" hidden="1" x14ac:dyDescent="0.3">
      <c r="A126" s="152"/>
      <c r="B126" s="142"/>
      <c r="C126" s="142"/>
      <c r="D126" s="142">
        <v>979</v>
      </c>
      <c r="E126" s="142"/>
      <c r="F126" s="142"/>
      <c r="G126" s="142"/>
      <c r="H126" s="142"/>
      <c r="I126" s="142"/>
      <c r="J126" s="142">
        <v>20559</v>
      </c>
      <c r="K126" s="153" t="s">
        <v>479</v>
      </c>
    </row>
    <row r="127" spans="1:11" ht="33" hidden="1" x14ac:dyDescent="0.3">
      <c r="A127" s="152"/>
      <c r="B127" s="142"/>
      <c r="C127" s="142"/>
      <c r="D127" s="142">
        <v>1087</v>
      </c>
      <c r="E127" s="142">
        <v>51.66</v>
      </c>
      <c r="F127" s="142"/>
      <c r="G127" s="142"/>
      <c r="H127" s="142"/>
      <c r="I127" s="142"/>
      <c r="J127" s="142">
        <v>38841.599999999999</v>
      </c>
      <c r="K127" s="153" t="s">
        <v>480</v>
      </c>
    </row>
    <row r="128" spans="1:11" ht="33" x14ac:dyDescent="0.25">
      <c r="A128" s="166" t="s">
        <v>120</v>
      </c>
      <c r="B128" s="167">
        <v>789304.54</v>
      </c>
      <c r="C128" s="158"/>
      <c r="D128" s="158">
        <v>0.62</v>
      </c>
      <c r="E128" s="158">
        <v>0.13</v>
      </c>
      <c r="F128" s="158"/>
      <c r="G128" s="158"/>
      <c r="H128" s="158"/>
      <c r="I128" s="158"/>
      <c r="J128" s="168">
        <v>789359.05</v>
      </c>
      <c r="K128" s="169" t="s">
        <v>491</v>
      </c>
    </row>
    <row r="129" spans="1:11" ht="16.5" hidden="1" x14ac:dyDescent="0.3">
      <c r="A129" s="136" t="s">
        <v>481</v>
      </c>
      <c r="B129" s="137">
        <v>6040.02</v>
      </c>
      <c r="C129" s="137"/>
      <c r="D129" s="137">
        <v>0.62</v>
      </c>
      <c r="E129" s="137">
        <v>0.13</v>
      </c>
      <c r="F129" s="137"/>
      <c r="G129" s="137"/>
      <c r="H129" s="137"/>
      <c r="I129" s="137"/>
      <c r="J129" s="137">
        <v>6094.54</v>
      </c>
      <c r="K129" s="138"/>
    </row>
    <row r="130" spans="1:11" ht="16.5" hidden="1" x14ac:dyDescent="0.3">
      <c r="A130" s="136" t="s">
        <v>482</v>
      </c>
      <c r="B130" s="137">
        <v>4347.6099999999997</v>
      </c>
      <c r="C130" s="137"/>
      <c r="D130" s="137">
        <v>0.51</v>
      </c>
      <c r="E130" s="137">
        <v>0.12</v>
      </c>
      <c r="F130" s="137"/>
      <c r="G130" s="137"/>
      <c r="H130" s="137"/>
      <c r="I130" s="137"/>
      <c r="J130" s="137">
        <v>4395.74</v>
      </c>
      <c r="K130" s="138"/>
    </row>
    <row r="131" spans="1:11" ht="16.5" hidden="1" x14ac:dyDescent="0.3">
      <c r="A131" s="136" t="s">
        <v>483</v>
      </c>
      <c r="B131" s="137">
        <v>1692.42</v>
      </c>
      <c r="C131" s="137"/>
      <c r="D131" s="137">
        <v>0.11</v>
      </c>
      <c r="E131" s="137">
        <v>0.01</v>
      </c>
      <c r="F131" s="137"/>
      <c r="G131" s="137"/>
      <c r="H131" s="137"/>
      <c r="I131" s="137"/>
      <c r="J131" s="137">
        <v>1698.8</v>
      </c>
      <c r="K131" s="138"/>
    </row>
    <row r="132" spans="1:11" ht="17.25" hidden="1" x14ac:dyDescent="0.3">
      <c r="A132" s="136" t="s">
        <v>643</v>
      </c>
      <c r="B132" s="137">
        <v>783264.51</v>
      </c>
      <c r="C132" s="137"/>
      <c r="D132" s="137"/>
      <c r="E132" s="137"/>
      <c r="F132" s="137"/>
      <c r="G132" s="137"/>
      <c r="H132" s="137"/>
      <c r="I132" s="137"/>
      <c r="J132" s="137">
        <v>783264.51</v>
      </c>
      <c r="K132" s="138"/>
    </row>
    <row r="133" spans="1:11" ht="31.5" customHeight="1" x14ac:dyDescent="0.25">
      <c r="A133" s="578" t="s">
        <v>523</v>
      </c>
      <c r="B133" s="579"/>
      <c r="C133" s="579"/>
      <c r="D133" s="579"/>
      <c r="E133" s="579"/>
      <c r="F133" s="579"/>
      <c r="G133" s="579"/>
      <c r="H133" s="579"/>
      <c r="I133" s="579"/>
      <c r="J133" s="579"/>
      <c r="K133" s="580"/>
    </row>
    <row r="134" spans="1:11" x14ac:dyDescent="0.25">
      <c r="A134" s="581" t="s">
        <v>680</v>
      </c>
      <c r="B134" s="582"/>
      <c r="C134" s="582"/>
      <c r="D134" s="582"/>
      <c r="E134" s="582"/>
      <c r="F134" s="171"/>
      <c r="G134" s="156"/>
      <c r="H134" s="156"/>
      <c r="I134" s="156"/>
      <c r="J134" s="156"/>
      <c r="K134" s="139"/>
    </row>
    <row r="135" spans="1:11" ht="15.75" customHeight="1" x14ac:dyDescent="0.3">
      <c r="A135" s="569" t="s">
        <v>681</v>
      </c>
      <c r="B135" s="570"/>
      <c r="C135" s="570"/>
      <c r="D135" s="570"/>
      <c r="E135" s="570"/>
      <c r="F135" s="570"/>
      <c r="G135" s="140"/>
      <c r="H135" s="140"/>
      <c r="I135" s="140"/>
      <c r="J135" s="397"/>
      <c r="K135" s="398"/>
    </row>
  </sheetData>
  <mergeCells count="13">
    <mergeCell ref="A135:F135"/>
    <mergeCell ref="A28:F28"/>
    <mergeCell ref="A29:K29"/>
    <mergeCell ref="J31:K31"/>
    <mergeCell ref="A133:K133"/>
    <mergeCell ref="A134:E134"/>
    <mergeCell ref="A30:K30"/>
    <mergeCell ref="A27:K27"/>
    <mergeCell ref="A1:K1"/>
    <mergeCell ref="A2:K2"/>
    <mergeCell ref="D3:F3"/>
    <mergeCell ref="H3:K3"/>
    <mergeCell ref="A26:K26"/>
  </mergeCells>
  <printOptions horizontalCentered="1"/>
  <pageMargins left="0.70866141732283472" right="0.70866141732283472" top="0.31496062992125984" bottom="0.11811023622047245" header="0.31496062992125984" footer="0"/>
  <pageSetup paperSize="9" scale="82" fitToHeight="0" orientation="landscape" r:id="rId1"/>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V135"/>
  <sheetViews>
    <sheetView view="pageBreakPreview" zoomScaleSheetLayoutView="100" workbookViewId="0">
      <selection sqref="A1:J1"/>
    </sheetView>
  </sheetViews>
  <sheetFormatPr defaultRowHeight="15" x14ac:dyDescent="0.25"/>
  <cols>
    <col min="1" max="1" width="9.28515625" bestFit="1" customWidth="1"/>
    <col min="2" max="2" width="17.5703125" customWidth="1"/>
    <col min="3" max="3" width="12.42578125" customWidth="1"/>
    <col min="4" max="6" width="11.85546875" bestFit="1" customWidth="1"/>
    <col min="7" max="7" width="13.140625" customWidth="1"/>
    <col min="8" max="9" width="10.5703125" customWidth="1"/>
    <col min="10" max="10" width="19.140625" customWidth="1"/>
    <col min="11" max="11" width="22.42578125" customWidth="1"/>
  </cols>
  <sheetData>
    <row r="1" spans="1:22" ht="17.25" thickTop="1" x14ac:dyDescent="0.25">
      <c r="A1" s="738" t="s">
        <v>883</v>
      </c>
      <c r="B1" s="739"/>
      <c r="C1" s="739"/>
      <c r="D1" s="739"/>
      <c r="E1" s="739"/>
      <c r="F1" s="739"/>
      <c r="G1" s="739"/>
      <c r="H1" s="739"/>
      <c r="I1" s="739"/>
      <c r="J1" s="740"/>
      <c r="K1" s="94"/>
      <c r="L1" s="94"/>
      <c r="M1" s="94"/>
      <c r="N1" s="94"/>
      <c r="O1" s="94"/>
      <c r="P1" s="94"/>
      <c r="Q1" s="94"/>
      <c r="R1" s="94"/>
      <c r="S1" s="94"/>
      <c r="T1" s="94"/>
      <c r="U1" s="94"/>
      <c r="V1" s="93"/>
    </row>
    <row r="2" spans="1:22" ht="16.5" x14ac:dyDescent="0.25">
      <c r="A2" s="763" t="s">
        <v>882</v>
      </c>
      <c r="B2" s="764"/>
      <c r="C2" s="764"/>
      <c r="D2" s="764"/>
      <c r="E2" s="764"/>
      <c r="F2" s="764"/>
      <c r="G2" s="764"/>
      <c r="H2" s="764"/>
      <c r="I2" s="764"/>
      <c r="J2" s="765"/>
      <c r="K2" s="92"/>
      <c r="L2" s="92"/>
      <c r="M2" s="92"/>
      <c r="N2" s="92"/>
      <c r="O2" s="92"/>
      <c r="P2" s="92"/>
      <c r="Q2" s="92"/>
      <c r="R2" s="92"/>
      <c r="S2" s="92"/>
      <c r="T2" s="92"/>
      <c r="U2" s="92"/>
      <c r="V2" s="86"/>
    </row>
    <row r="3" spans="1:22" ht="30.75" customHeight="1" x14ac:dyDescent="0.25">
      <c r="A3" s="753" t="s">
        <v>542</v>
      </c>
      <c r="B3" s="754"/>
      <c r="C3" s="754"/>
      <c r="D3" s="754"/>
      <c r="E3" s="754"/>
      <c r="F3" s="754"/>
      <c r="G3" s="754"/>
      <c r="H3" s="754"/>
      <c r="I3" s="754"/>
      <c r="J3" s="755"/>
      <c r="K3" s="92"/>
      <c r="L3" s="92"/>
      <c r="M3" s="92"/>
      <c r="N3" s="92"/>
      <c r="O3" s="92"/>
      <c r="P3" s="92"/>
      <c r="Q3" s="92"/>
      <c r="R3" s="92"/>
      <c r="S3" s="92"/>
      <c r="T3" s="92"/>
      <c r="U3" s="92"/>
      <c r="V3" s="86"/>
    </row>
    <row r="4" spans="1:22" ht="39.75" customHeight="1" x14ac:dyDescent="0.25">
      <c r="A4" s="756" t="s">
        <v>577</v>
      </c>
      <c r="B4" s="752" t="s">
        <v>238</v>
      </c>
      <c r="C4" s="760" t="s">
        <v>786</v>
      </c>
      <c r="D4" s="761"/>
      <c r="E4" s="761"/>
      <c r="F4" s="761"/>
      <c r="G4" s="761"/>
      <c r="H4" s="761"/>
      <c r="I4" s="762"/>
      <c r="J4" s="756" t="s">
        <v>673</v>
      </c>
      <c r="K4" s="92"/>
      <c r="L4" s="92"/>
      <c r="M4" s="92"/>
      <c r="N4" s="92"/>
      <c r="O4" s="92"/>
      <c r="P4" s="92"/>
      <c r="Q4" s="92"/>
      <c r="R4" s="92"/>
      <c r="S4" s="92"/>
      <c r="T4" s="92"/>
      <c r="U4" s="92"/>
      <c r="V4" s="86"/>
    </row>
    <row r="5" spans="1:22" x14ac:dyDescent="0.25">
      <c r="A5" s="757"/>
      <c r="B5" s="752"/>
      <c r="C5" s="510">
        <v>2016</v>
      </c>
      <c r="D5" s="511">
        <v>2017</v>
      </c>
      <c r="E5" s="511">
        <v>2018</v>
      </c>
      <c r="F5" s="511">
        <v>2019</v>
      </c>
      <c r="G5" s="511">
        <v>2020</v>
      </c>
      <c r="H5" s="511">
        <v>2021</v>
      </c>
      <c r="I5" s="511">
        <v>2022</v>
      </c>
      <c r="J5" s="757"/>
      <c r="K5" s="92"/>
      <c r="L5" s="92"/>
      <c r="M5" s="92"/>
      <c r="N5" s="92"/>
      <c r="O5" s="92"/>
      <c r="P5" s="92"/>
      <c r="Q5" s="92"/>
      <c r="R5" s="92"/>
      <c r="S5" s="92"/>
      <c r="T5" s="92"/>
      <c r="U5" s="92"/>
      <c r="V5" s="86"/>
    </row>
    <row r="6" spans="1:22" ht="16.5" x14ac:dyDescent="0.3">
      <c r="A6" s="344">
        <v>1</v>
      </c>
      <c r="B6" s="326" t="s">
        <v>747</v>
      </c>
      <c r="C6" s="327">
        <v>9898</v>
      </c>
      <c r="D6" s="328">
        <v>10662.27</v>
      </c>
      <c r="E6" s="328">
        <v>15144</v>
      </c>
      <c r="F6" s="328">
        <v>15051.22</v>
      </c>
      <c r="G6" s="328">
        <v>25029.3</v>
      </c>
      <c r="H6" s="329">
        <v>19719.87</v>
      </c>
      <c r="I6" s="330">
        <v>16512.02</v>
      </c>
      <c r="J6" s="345" t="s">
        <v>10</v>
      </c>
      <c r="L6" s="92"/>
      <c r="M6" s="92"/>
      <c r="N6" s="92"/>
      <c r="O6" s="92"/>
      <c r="P6" s="92"/>
      <c r="Q6" s="92"/>
      <c r="R6" s="92"/>
      <c r="S6" s="92"/>
      <c r="T6" s="92"/>
      <c r="U6" s="92"/>
      <c r="V6" s="86"/>
    </row>
    <row r="7" spans="1:22" ht="33" x14ac:dyDescent="0.3">
      <c r="A7" s="346">
        <v>2</v>
      </c>
      <c r="B7" s="335" t="s">
        <v>748</v>
      </c>
      <c r="C7" s="336">
        <v>577.4</v>
      </c>
      <c r="D7" s="337">
        <v>645.4</v>
      </c>
      <c r="E7" s="337">
        <v>888.67</v>
      </c>
      <c r="F7" s="337">
        <v>395</v>
      </c>
      <c r="G7" s="337">
        <v>353.63</v>
      </c>
      <c r="H7" s="338">
        <v>347.53</v>
      </c>
      <c r="I7" s="339">
        <v>464.6</v>
      </c>
      <c r="J7" s="347" t="s">
        <v>43</v>
      </c>
      <c r="L7" s="92"/>
      <c r="M7" s="92"/>
      <c r="N7" s="92"/>
      <c r="O7" s="92"/>
      <c r="P7" s="92"/>
      <c r="Q7" s="92"/>
      <c r="R7" s="92"/>
      <c r="S7" s="92"/>
      <c r="T7" s="92"/>
      <c r="U7" s="92"/>
      <c r="V7" s="86"/>
    </row>
    <row r="8" spans="1:22" ht="16.5" x14ac:dyDescent="0.3">
      <c r="A8" s="344">
        <v>3</v>
      </c>
      <c r="B8" s="326" t="s">
        <v>749</v>
      </c>
      <c r="C8" s="327">
        <v>7925.8</v>
      </c>
      <c r="D8" s="328">
        <v>8564.9500000000007</v>
      </c>
      <c r="E8" s="328">
        <v>7820.67</v>
      </c>
      <c r="F8" s="328">
        <v>8819.91</v>
      </c>
      <c r="G8" s="328">
        <v>8235.9699999999993</v>
      </c>
      <c r="H8" s="329">
        <v>8421.2009999999991</v>
      </c>
      <c r="I8" s="330">
        <v>8229.32</v>
      </c>
      <c r="J8" s="345" t="s">
        <v>11</v>
      </c>
      <c r="L8" s="92"/>
      <c r="M8" s="92"/>
      <c r="N8" s="92"/>
      <c r="O8" s="92"/>
      <c r="P8" s="92"/>
      <c r="Q8" s="92"/>
      <c r="R8" s="92"/>
      <c r="S8" s="92"/>
      <c r="T8" s="92"/>
      <c r="U8" s="92"/>
      <c r="V8" s="86"/>
    </row>
    <row r="9" spans="1:22" ht="16.5" x14ac:dyDescent="0.3">
      <c r="A9" s="346">
        <v>4</v>
      </c>
      <c r="B9" s="335" t="s">
        <v>750</v>
      </c>
      <c r="C9" s="336">
        <v>8827.69</v>
      </c>
      <c r="D9" s="337">
        <v>33799.97</v>
      </c>
      <c r="E9" s="337">
        <v>34812.9</v>
      </c>
      <c r="F9" s="337">
        <v>34812.9</v>
      </c>
      <c r="G9" s="337">
        <v>27846.15</v>
      </c>
      <c r="H9" s="338">
        <v>20548.810000000001</v>
      </c>
      <c r="I9" s="339">
        <v>28246.3</v>
      </c>
      <c r="J9" s="347" t="s">
        <v>12</v>
      </c>
      <c r="L9" s="92"/>
      <c r="M9" s="92"/>
      <c r="N9" s="92"/>
      <c r="O9" s="92"/>
      <c r="P9" s="92"/>
      <c r="Q9" s="92"/>
      <c r="R9" s="92"/>
      <c r="S9" s="92"/>
      <c r="T9" s="92"/>
      <c r="U9" s="92"/>
      <c r="V9" s="86"/>
    </row>
    <row r="10" spans="1:22" ht="16.5" x14ac:dyDescent="0.3">
      <c r="A10" s="344">
        <v>5</v>
      </c>
      <c r="B10" s="326" t="s">
        <v>751</v>
      </c>
      <c r="C10" s="327">
        <v>1988.85</v>
      </c>
      <c r="D10" s="328">
        <v>1104.4929999999999</v>
      </c>
      <c r="E10" s="328">
        <v>16096</v>
      </c>
      <c r="F10" s="328">
        <v>7071.9040000000005</v>
      </c>
      <c r="G10" s="328">
        <v>7234.31</v>
      </c>
      <c r="H10" s="329">
        <v>7906.73</v>
      </c>
      <c r="I10" s="330">
        <v>7504.9</v>
      </c>
      <c r="J10" s="345" t="s">
        <v>276</v>
      </c>
      <c r="L10" s="92"/>
      <c r="M10" s="92"/>
      <c r="N10" s="92"/>
      <c r="O10" s="92"/>
      <c r="P10" s="92"/>
      <c r="Q10" s="92"/>
      <c r="R10" s="92"/>
      <c r="S10" s="92"/>
      <c r="T10" s="92"/>
      <c r="U10" s="92"/>
      <c r="V10" s="86"/>
    </row>
    <row r="11" spans="1:22" ht="16.5" x14ac:dyDescent="0.3">
      <c r="A11" s="346">
        <v>6</v>
      </c>
      <c r="B11" s="335" t="s">
        <v>752</v>
      </c>
      <c r="C11" s="336">
        <v>24996.44</v>
      </c>
      <c r="D11" s="337">
        <v>24667.05</v>
      </c>
      <c r="E11" s="337">
        <v>26757.5</v>
      </c>
      <c r="F11" s="337">
        <v>28785.15</v>
      </c>
      <c r="G11" s="337">
        <v>23200.09</v>
      </c>
      <c r="H11" s="338">
        <v>25828.35</v>
      </c>
      <c r="I11" s="339">
        <v>29155</v>
      </c>
      <c r="J11" s="347" t="s">
        <v>6</v>
      </c>
      <c r="L11" s="92"/>
      <c r="M11" s="92"/>
      <c r="N11" s="92"/>
      <c r="O11" s="92"/>
      <c r="P11" s="92"/>
      <c r="Q11" s="92"/>
      <c r="R11" s="92"/>
      <c r="S11" s="92"/>
      <c r="T11" s="92"/>
      <c r="U11" s="92"/>
      <c r="V11" s="86"/>
    </row>
    <row r="12" spans="1:22" ht="16.5" x14ac:dyDescent="0.3">
      <c r="A12" s="344">
        <v>7</v>
      </c>
      <c r="B12" s="326" t="s">
        <v>753</v>
      </c>
      <c r="C12" s="327">
        <v>2660.34</v>
      </c>
      <c r="D12" s="328">
        <v>874</v>
      </c>
      <c r="E12" s="328">
        <v>1837.1</v>
      </c>
      <c r="F12" s="328">
        <v>1488.95</v>
      </c>
      <c r="G12" s="328">
        <v>1272.68</v>
      </c>
      <c r="H12" s="329">
        <v>1129</v>
      </c>
      <c r="I12" s="330">
        <v>2128.4</v>
      </c>
      <c r="J12" s="345" t="s">
        <v>15</v>
      </c>
      <c r="L12" s="92"/>
      <c r="M12" s="92"/>
      <c r="N12" s="92"/>
      <c r="O12" s="92"/>
      <c r="P12" s="92"/>
      <c r="Q12" s="92"/>
      <c r="R12" s="92"/>
      <c r="S12" s="92"/>
      <c r="T12" s="92"/>
      <c r="U12" s="92"/>
      <c r="V12" s="86"/>
    </row>
    <row r="13" spans="1:22" ht="16.5" x14ac:dyDescent="0.3">
      <c r="A13" s="346">
        <v>8</v>
      </c>
      <c r="B13" s="335" t="s">
        <v>754</v>
      </c>
      <c r="C13" s="336">
        <v>30296</v>
      </c>
      <c r="D13" s="337">
        <v>29070</v>
      </c>
      <c r="E13" s="337">
        <v>33706</v>
      </c>
      <c r="F13" s="337">
        <v>36421</v>
      </c>
      <c r="G13" s="337">
        <v>49492</v>
      </c>
      <c r="H13" s="338">
        <v>52800</v>
      </c>
      <c r="I13" s="339">
        <v>47843</v>
      </c>
      <c r="J13" s="347" t="s">
        <v>16</v>
      </c>
      <c r="L13" s="92"/>
      <c r="M13" s="92"/>
      <c r="N13" s="92"/>
      <c r="O13" s="92"/>
      <c r="P13" s="92"/>
      <c r="Q13" s="92"/>
      <c r="R13" s="92"/>
      <c r="S13" s="92"/>
      <c r="T13" s="92"/>
      <c r="U13" s="92"/>
      <c r="V13" s="86"/>
    </row>
    <row r="14" spans="1:22" ht="16.5" x14ac:dyDescent="0.3">
      <c r="A14" s="344">
        <v>9</v>
      </c>
      <c r="B14" s="326" t="s">
        <v>756</v>
      </c>
      <c r="C14" s="327">
        <v>11171.02</v>
      </c>
      <c r="D14" s="328">
        <v>11662.91</v>
      </c>
      <c r="E14" s="328">
        <v>14217.88</v>
      </c>
      <c r="F14" s="328">
        <v>14810</v>
      </c>
      <c r="G14" s="328">
        <v>19217</v>
      </c>
      <c r="H14" s="329">
        <v>21436</v>
      </c>
      <c r="I14" s="330">
        <v>20590</v>
      </c>
      <c r="J14" s="345" t="s">
        <v>17</v>
      </c>
      <c r="L14" s="92"/>
      <c r="M14" s="92"/>
      <c r="N14" s="92"/>
      <c r="O14" s="92"/>
      <c r="P14" s="92"/>
      <c r="Q14" s="92"/>
      <c r="R14" s="92"/>
      <c r="S14" s="92"/>
      <c r="T14" s="92"/>
      <c r="U14" s="92"/>
      <c r="V14" s="86"/>
    </row>
    <row r="15" spans="1:22" ht="16.5" x14ac:dyDescent="0.3">
      <c r="A15" s="346">
        <v>10</v>
      </c>
      <c r="B15" s="335" t="s">
        <v>758</v>
      </c>
      <c r="C15" s="336">
        <v>1717.7</v>
      </c>
      <c r="D15" s="337">
        <v>3018.8</v>
      </c>
      <c r="E15" s="337">
        <v>2570.12</v>
      </c>
      <c r="F15" s="337">
        <v>3406.6</v>
      </c>
      <c r="G15" s="337">
        <v>3545.78</v>
      </c>
      <c r="H15" s="338">
        <v>4130.3</v>
      </c>
      <c r="I15" s="339">
        <v>3769.51</v>
      </c>
      <c r="J15" s="347" t="s">
        <v>18</v>
      </c>
      <c r="L15" s="92"/>
      <c r="M15" s="92"/>
      <c r="N15" s="92"/>
      <c r="O15" s="92"/>
      <c r="P15" s="92"/>
      <c r="Q15" s="92"/>
      <c r="R15" s="92"/>
      <c r="S15" s="92"/>
      <c r="T15" s="92"/>
      <c r="U15" s="92"/>
      <c r="V15" s="86"/>
    </row>
    <row r="16" spans="1:22" ht="33" x14ac:dyDescent="0.3">
      <c r="A16" s="344">
        <v>11</v>
      </c>
      <c r="B16" s="326" t="s">
        <v>389</v>
      </c>
      <c r="C16" s="327">
        <v>885.94</v>
      </c>
      <c r="D16" s="328">
        <v>4618.58</v>
      </c>
      <c r="E16" s="328">
        <v>4482.8999999999996</v>
      </c>
      <c r="F16" s="328">
        <v>5902.62</v>
      </c>
      <c r="G16" s="328">
        <v>5941.81</v>
      </c>
      <c r="H16" s="329">
        <v>7663.5</v>
      </c>
      <c r="I16" s="330">
        <v>8651.42</v>
      </c>
      <c r="J16" s="345" t="s">
        <v>386</v>
      </c>
      <c r="L16" s="92"/>
      <c r="M16" s="92"/>
      <c r="N16" s="92"/>
      <c r="O16" s="92"/>
      <c r="P16" s="92"/>
      <c r="Q16" s="92"/>
      <c r="R16" s="92"/>
      <c r="S16" s="92"/>
      <c r="T16" s="92"/>
      <c r="U16" s="92"/>
      <c r="V16" s="86"/>
    </row>
    <row r="17" spans="1:22" ht="16.5" x14ac:dyDescent="0.3">
      <c r="A17" s="346">
        <v>12</v>
      </c>
      <c r="B17" s="335" t="s">
        <v>755</v>
      </c>
      <c r="C17" s="336">
        <v>12829.98</v>
      </c>
      <c r="D17" s="337">
        <v>12498.04</v>
      </c>
      <c r="E17" s="337">
        <v>12788.2</v>
      </c>
      <c r="F17" s="337">
        <v>7671.45</v>
      </c>
      <c r="G17" s="337">
        <v>8406.7317000000003</v>
      </c>
      <c r="H17" s="338">
        <v>7523.86</v>
      </c>
      <c r="I17" s="339">
        <v>9694.5</v>
      </c>
      <c r="J17" s="347" t="s">
        <v>19</v>
      </c>
      <c r="L17" s="92"/>
      <c r="M17" s="92"/>
      <c r="N17" s="92"/>
      <c r="O17" s="92"/>
      <c r="P17" s="92"/>
      <c r="Q17" s="92"/>
      <c r="R17" s="92"/>
      <c r="S17" s="92"/>
      <c r="T17" s="92"/>
      <c r="U17" s="92"/>
      <c r="V17" s="86"/>
    </row>
    <row r="18" spans="1:22" ht="16.5" x14ac:dyDescent="0.3">
      <c r="A18" s="344">
        <v>13</v>
      </c>
      <c r="B18" s="326" t="s">
        <v>757</v>
      </c>
      <c r="C18" s="327">
        <v>66468</v>
      </c>
      <c r="D18" s="328">
        <v>67339</v>
      </c>
      <c r="E18" s="328">
        <v>65621.2</v>
      </c>
      <c r="F18" s="328">
        <v>77545.600000000006</v>
      </c>
      <c r="G18" s="328">
        <v>82604</v>
      </c>
      <c r="H18" s="329">
        <v>77639</v>
      </c>
      <c r="I18" s="330">
        <v>78441</v>
      </c>
      <c r="J18" s="345" t="s">
        <v>20</v>
      </c>
      <c r="L18" s="92"/>
      <c r="M18" s="92"/>
      <c r="N18" s="92"/>
      <c r="O18" s="92"/>
      <c r="P18" s="92"/>
      <c r="Q18" s="92"/>
      <c r="R18" s="92"/>
      <c r="S18" s="92"/>
      <c r="T18" s="92"/>
      <c r="U18" s="92"/>
      <c r="V18" s="86"/>
    </row>
    <row r="19" spans="1:22" ht="16.5" x14ac:dyDescent="0.3">
      <c r="A19" s="346">
        <v>14</v>
      </c>
      <c r="B19" s="335" t="s">
        <v>759</v>
      </c>
      <c r="C19" s="336">
        <v>37773.449999999997</v>
      </c>
      <c r="D19" s="337">
        <v>40990</v>
      </c>
      <c r="E19" s="337">
        <v>71976.14</v>
      </c>
      <c r="F19" s="337">
        <v>42932</v>
      </c>
      <c r="G19" s="337">
        <v>40408</v>
      </c>
      <c r="H19" s="338">
        <v>61136</v>
      </c>
      <c r="I19" s="339">
        <v>62122.78</v>
      </c>
      <c r="J19" s="347" t="s">
        <v>21</v>
      </c>
      <c r="L19" s="92"/>
      <c r="M19" s="92"/>
      <c r="N19" s="92"/>
      <c r="O19" s="92"/>
      <c r="P19" s="92"/>
      <c r="Q19" s="92"/>
      <c r="R19" s="92"/>
      <c r="S19" s="92"/>
      <c r="T19" s="92"/>
      <c r="U19" s="92"/>
      <c r="V19" s="86"/>
    </row>
    <row r="20" spans="1:22" ht="16.5" x14ac:dyDescent="0.3">
      <c r="A20" s="344">
        <v>15</v>
      </c>
      <c r="B20" s="326" t="s">
        <v>760</v>
      </c>
      <c r="C20" s="327">
        <v>12810</v>
      </c>
      <c r="D20" s="328">
        <v>14824</v>
      </c>
      <c r="E20" s="328">
        <v>15846.74</v>
      </c>
      <c r="F20" s="328">
        <v>17846.68</v>
      </c>
      <c r="G20" s="328">
        <v>20008.91</v>
      </c>
      <c r="H20" s="329">
        <v>19754.330000000002</v>
      </c>
      <c r="I20" s="330">
        <v>15631.86</v>
      </c>
      <c r="J20" s="345" t="s">
        <v>22</v>
      </c>
      <c r="L20" s="92"/>
      <c r="M20" s="92"/>
      <c r="N20" s="92"/>
      <c r="O20" s="92"/>
      <c r="P20" s="92"/>
      <c r="Q20" s="92"/>
      <c r="R20" s="92"/>
      <c r="S20" s="92"/>
      <c r="T20" s="92"/>
      <c r="U20" s="92"/>
      <c r="V20" s="86"/>
    </row>
    <row r="21" spans="1:22" ht="16.5" x14ac:dyDescent="0.3">
      <c r="A21" s="346">
        <v>16</v>
      </c>
      <c r="B21" s="335" t="s">
        <v>761</v>
      </c>
      <c r="C21" s="336">
        <v>71511.5</v>
      </c>
      <c r="D21" s="337">
        <v>61918</v>
      </c>
      <c r="E21" s="337">
        <v>62418</v>
      </c>
      <c r="F21" s="337">
        <v>62254.62</v>
      </c>
      <c r="G21" s="337">
        <v>82146.350000000006</v>
      </c>
      <c r="H21" s="338">
        <v>80314</v>
      </c>
      <c r="I21" s="339">
        <v>74248</v>
      </c>
      <c r="J21" s="347" t="s">
        <v>23</v>
      </c>
      <c r="L21" s="92"/>
      <c r="M21" s="92"/>
      <c r="N21" s="92"/>
      <c r="O21" s="92"/>
      <c r="P21" s="92"/>
      <c r="Q21" s="92"/>
      <c r="R21" s="92"/>
      <c r="S21" s="92"/>
      <c r="T21" s="92"/>
      <c r="U21" s="92"/>
      <c r="V21" s="86"/>
    </row>
    <row r="22" spans="1:22" ht="16.5" x14ac:dyDescent="0.3">
      <c r="A22" s="344">
        <v>17</v>
      </c>
      <c r="B22" s="326" t="s">
        <v>762</v>
      </c>
      <c r="C22" s="327">
        <v>367.49</v>
      </c>
      <c r="D22" s="328">
        <v>529.14</v>
      </c>
      <c r="E22" s="328">
        <v>1140.1600000000001</v>
      </c>
      <c r="F22" s="328">
        <v>953.1</v>
      </c>
      <c r="G22" s="328">
        <v>921.9</v>
      </c>
      <c r="H22" s="329">
        <v>1166.1300000000001</v>
      </c>
      <c r="I22" s="330">
        <v>1442.92</v>
      </c>
      <c r="J22" s="345" t="s">
        <v>24</v>
      </c>
      <c r="L22" s="92"/>
      <c r="M22" s="92"/>
      <c r="N22" s="92"/>
      <c r="O22" s="92"/>
      <c r="P22" s="92"/>
      <c r="Q22" s="92"/>
      <c r="R22" s="92"/>
      <c r="S22" s="92"/>
      <c r="T22" s="92"/>
      <c r="U22" s="92"/>
      <c r="V22" s="86"/>
    </row>
    <row r="23" spans="1:22" ht="16.5" x14ac:dyDescent="0.3">
      <c r="A23" s="346">
        <v>18</v>
      </c>
      <c r="B23" s="335" t="s">
        <v>763</v>
      </c>
      <c r="C23" s="336">
        <v>972.97</v>
      </c>
      <c r="D23" s="337">
        <v>1061.6500000000001</v>
      </c>
      <c r="E23" s="337">
        <v>1432.87</v>
      </c>
      <c r="F23" s="337">
        <v>1276.24</v>
      </c>
      <c r="G23" s="337">
        <v>1556.95</v>
      </c>
      <c r="H23" s="338">
        <v>1287</v>
      </c>
      <c r="I23" s="339">
        <v>2840.66</v>
      </c>
      <c r="J23" s="347" t="s">
        <v>25</v>
      </c>
      <c r="L23" s="92"/>
      <c r="M23" s="92"/>
      <c r="N23" s="92"/>
      <c r="O23" s="92"/>
      <c r="P23" s="92"/>
      <c r="Q23" s="92"/>
      <c r="R23" s="92"/>
      <c r="S23" s="92"/>
      <c r="T23" s="92"/>
      <c r="U23" s="92"/>
      <c r="V23" s="86"/>
    </row>
    <row r="24" spans="1:22" ht="16.5" x14ac:dyDescent="0.3">
      <c r="A24" s="344">
        <v>19</v>
      </c>
      <c r="B24" s="326" t="s">
        <v>764</v>
      </c>
      <c r="C24" s="327">
        <v>440.09</v>
      </c>
      <c r="D24" s="328">
        <v>747.63</v>
      </c>
      <c r="E24" s="328">
        <v>830.74</v>
      </c>
      <c r="F24" s="328">
        <v>936.37</v>
      </c>
      <c r="G24" s="328">
        <v>863.13</v>
      </c>
      <c r="H24" s="329">
        <v>803.57</v>
      </c>
      <c r="I24" s="330">
        <v>958.06</v>
      </c>
      <c r="J24" s="345" t="s">
        <v>26</v>
      </c>
      <c r="L24" s="92"/>
      <c r="M24" s="92"/>
      <c r="N24" s="92"/>
      <c r="O24" s="92"/>
      <c r="P24" s="92"/>
      <c r="Q24" s="92"/>
      <c r="R24" s="92"/>
      <c r="S24" s="92"/>
      <c r="T24" s="92"/>
      <c r="U24" s="92"/>
      <c r="V24" s="86"/>
    </row>
    <row r="25" spans="1:22" ht="16.5" x14ac:dyDescent="0.3">
      <c r="A25" s="346">
        <v>20</v>
      </c>
      <c r="B25" s="335" t="s">
        <v>765</v>
      </c>
      <c r="C25" s="336">
        <v>751.48</v>
      </c>
      <c r="D25" s="337">
        <v>626.5</v>
      </c>
      <c r="E25" s="337">
        <v>631.75</v>
      </c>
      <c r="F25" s="337">
        <v>891.8</v>
      </c>
      <c r="G25" s="337">
        <v>891.8</v>
      </c>
      <c r="H25" s="338">
        <v>1006.55</v>
      </c>
      <c r="I25" s="339">
        <v>1076.43</v>
      </c>
      <c r="J25" s="347" t="s">
        <v>27</v>
      </c>
      <c r="L25" s="92"/>
      <c r="M25" s="92"/>
      <c r="N25" s="92"/>
      <c r="O25" s="92"/>
      <c r="P25" s="92"/>
      <c r="Q25" s="92"/>
      <c r="R25" s="92"/>
      <c r="S25" s="92"/>
      <c r="T25" s="92"/>
      <c r="U25" s="92"/>
      <c r="V25" s="86"/>
    </row>
    <row r="26" spans="1:22" ht="16.5" x14ac:dyDescent="0.3">
      <c r="A26" s="344">
        <v>21</v>
      </c>
      <c r="B26" s="326" t="s">
        <v>242</v>
      </c>
      <c r="C26" s="327">
        <v>13795.34</v>
      </c>
      <c r="D26" s="328">
        <v>14197.49</v>
      </c>
      <c r="E26" s="328">
        <v>14564</v>
      </c>
      <c r="F26" s="328">
        <v>17993.14</v>
      </c>
      <c r="G26" s="328">
        <v>15303.76</v>
      </c>
      <c r="H26" s="329">
        <v>16167.947</v>
      </c>
      <c r="I26" s="330">
        <v>16677.599999999999</v>
      </c>
      <c r="J26" s="345" t="s">
        <v>277</v>
      </c>
      <c r="L26" s="92"/>
      <c r="M26" s="92"/>
      <c r="N26" s="92"/>
      <c r="O26" s="92"/>
      <c r="P26" s="92"/>
      <c r="Q26" s="92"/>
      <c r="R26" s="92"/>
      <c r="S26" s="92"/>
      <c r="T26" s="92"/>
      <c r="U26" s="92"/>
      <c r="V26" s="86"/>
    </row>
    <row r="27" spans="1:22" ht="16.5" x14ac:dyDescent="0.3">
      <c r="A27" s="346">
        <v>22</v>
      </c>
      <c r="B27" s="335" t="s">
        <v>766</v>
      </c>
      <c r="C27" s="336">
        <v>14668</v>
      </c>
      <c r="D27" s="337">
        <v>15203</v>
      </c>
      <c r="E27" s="337">
        <v>15980.7</v>
      </c>
      <c r="F27" s="337">
        <v>16050.88</v>
      </c>
      <c r="G27" s="337">
        <v>16998.16</v>
      </c>
      <c r="H27" s="338">
        <v>18490.13</v>
      </c>
      <c r="I27" s="339">
        <v>19841</v>
      </c>
      <c r="J27" s="347" t="s">
        <v>30</v>
      </c>
      <c r="L27" s="92"/>
      <c r="M27" s="92"/>
      <c r="N27" s="92"/>
      <c r="O27" s="92"/>
      <c r="P27" s="92"/>
      <c r="Q27" s="92"/>
      <c r="R27" s="92"/>
      <c r="S27" s="92"/>
      <c r="T27" s="92"/>
      <c r="U27" s="92"/>
      <c r="V27" s="86"/>
    </row>
    <row r="28" spans="1:22" ht="16.5" x14ac:dyDescent="0.3">
      <c r="A28" s="344">
        <v>23</v>
      </c>
      <c r="B28" s="326" t="s">
        <v>767</v>
      </c>
      <c r="C28" s="327">
        <v>21722.84</v>
      </c>
      <c r="D28" s="328">
        <v>22502.57</v>
      </c>
      <c r="E28" s="328">
        <v>22261.756000000001</v>
      </c>
      <c r="F28" s="328">
        <v>20685.650000000001</v>
      </c>
      <c r="G28" s="328">
        <v>18911.560000000001</v>
      </c>
      <c r="H28" s="329">
        <v>19170.28</v>
      </c>
      <c r="I28" s="330">
        <v>19564.900000000001</v>
      </c>
      <c r="J28" s="345" t="s">
        <v>31</v>
      </c>
      <c r="L28" s="92"/>
      <c r="M28" s="92"/>
      <c r="N28" s="92"/>
      <c r="O28" s="92"/>
      <c r="P28" s="92"/>
      <c r="Q28" s="92"/>
      <c r="R28" s="92"/>
      <c r="S28" s="92"/>
      <c r="T28" s="92"/>
      <c r="U28" s="92"/>
      <c r="V28" s="86"/>
    </row>
    <row r="29" spans="1:22" ht="16.5" x14ac:dyDescent="0.3">
      <c r="A29" s="346">
        <v>24</v>
      </c>
      <c r="B29" s="335" t="s">
        <v>768</v>
      </c>
      <c r="C29" s="336">
        <v>388.44</v>
      </c>
      <c r="D29" s="337">
        <v>235.21</v>
      </c>
      <c r="E29" s="337">
        <v>425.1</v>
      </c>
      <c r="F29" s="337">
        <v>482.65</v>
      </c>
      <c r="G29" s="337">
        <v>477.56</v>
      </c>
      <c r="H29" s="338">
        <v>545.34</v>
      </c>
      <c r="I29" s="339">
        <v>562</v>
      </c>
      <c r="J29" s="347" t="s">
        <v>44</v>
      </c>
      <c r="L29" s="92"/>
      <c r="M29" s="92"/>
      <c r="N29" s="92"/>
      <c r="O29" s="92"/>
      <c r="P29" s="92"/>
      <c r="Q29" s="92"/>
      <c r="R29" s="92"/>
      <c r="S29" s="92"/>
      <c r="T29" s="92"/>
      <c r="U29" s="92"/>
      <c r="V29" s="86"/>
    </row>
    <row r="30" spans="1:22" ht="16.5" x14ac:dyDescent="0.3">
      <c r="A30" s="344">
        <v>25</v>
      </c>
      <c r="B30" s="326" t="s">
        <v>769</v>
      </c>
      <c r="C30" s="327">
        <v>43789.08</v>
      </c>
      <c r="D30" s="328">
        <v>46818.8</v>
      </c>
      <c r="E30" s="328">
        <v>47196.9</v>
      </c>
      <c r="F30" s="328">
        <v>58272</v>
      </c>
      <c r="G30" s="328">
        <v>35269.74</v>
      </c>
      <c r="H30" s="329">
        <v>45215.93</v>
      </c>
      <c r="I30" s="330">
        <v>49721.43</v>
      </c>
      <c r="J30" s="345" t="s">
        <v>42</v>
      </c>
      <c r="L30" s="92"/>
      <c r="M30" s="92"/>
      <c r="N30" s="92"/>
      <c r="O30" s="92"/>
      <c r="P30" s="92"/>
      <c r="Q30" s="92"/>
      <c r="R30" s="92"/>
      <c r="S30" s="92"/>
      <c r="T30" s="92"/>
      <c r="U30" s="92"/>
      <c r="V30" s="86"/>
    </row>
    <row r="31" spans="1:22" ht="16.5" x14ac:dyDescent="0.3">
      <c r="A31" s="346">
        <v>26</v>
      </c>
      <c r="B31" s="335" t="s">
        <v>243</v>
      </c>
      <c r="C31" s="336">
        <v>13220</v>
      </c>
      <c r="D31" s="337">
        <v>15719</v>
      </c>
      <c r="E31" s="337">
        <v>16243</v>
      </c>
      <c r="F31" s="337">
        <v>20472</v>
      </c>
      <c r="G31" s="337">
        <v>23810</v>
      </c>
      <c r="H31" s="338">
        <v>24235</v>
      </c>
      <c r="I31" s="339">
        <v>25306</v>
      </c>
      <c r="J31" s="347" t="s">
        <v>226</v>
      </c>
      <c r="L31" s="92"/>
      <c r="M31" s="92"/>
      <c r="N31" s="92"/>
      <c r="O31" s="92"/>
      <c r="P31" s="92"/>
      <c r="Q31" s="92"/>
      <c r="R31" s="92"/>
      <c r="S31" s="92"/>
      <c r="T31" s="92"/>
      <c r="U31" s="92"/>
      <c r="V31" s="86"/>
    </row>
    <row r="32" spans="1:22" ht="16.5" x14ac:dyDescent="0.3">
      <c r="A32" s="344">
        <v>27</v>
      </c>
      <c r="B32" s="326" t="s">
        <v>770</v>
      </c>
      <c r="C32" s="327">
        <v>1607</v>
      </c>
      <c r="D32" s="328">
        <v>1607</v>
      </c>
      <c r="E32" s="328">
        <v>1401.5</v>
      </c>
      <c r="F32" s="328">
        <v>1401.5</v>
      </c>
      <c r="G32" s="328">
        <v>3852.58</v>
      </c>
      <c r="H32" s="329">
        <v>1940.2639999999999</v>
      </c>
      <c r="I32" s="330">
        <v>1975.87</v>
      </c>
      <c r="J32" s="345" t="s">
        <v>32</v>
      </c>
      <c r="L32" s="92"/>
      <c r="M32" s="92"/>
      <c r="N32" s="92"/>
      <c r="O32" s="92"/>
      <c r="P32" s="92"/>
      <c r="Q32" s="92"/>
      <c r="R32" s="92"/>
      <c r="S32" s="92"/>
      <c r="T32" s="92"/>
      <c r="U32" s="92"/>
      <c r="V32" s="86"/>
    </row>
    <row r="33" spans="1:22" ht="16.5" x14ac:dyDescent="0.3">
      <c r="A33" s="346">
        <v>28</v>
      </c>
      <c r="B33" s="335" t="s">
        <v>771</v>
      </c>
      <c r="C33" s="336">
        <v>2557.3200000000002</v>
      </c>
      <c r="D33" s="337">
        <v>2946</v>
      </c>
      <c r="E33" s="337">
        <v>4111.3900000000003</v>
      </c>
      <c r="F33" s="337">
        <v>3814.2359999999999</v>
      </c>
      <c r="G33" s="337">
        <v>7616.57</v>
      </c>
      <c r="H33" s="338">
        <v>6891.37</v>
      </c>
      <c r="I33" s="339">
        <v>7113.37</v>
      </c>
      <c r="J33" s="347" t="s">
        <v>34</v>
      </c>
      <c r="L33" s="92"/>
      <c r="M33" s="92"/>
      <c r="N33" s="92"/>
      <c r="O33" s="92"/>
      <c r="P33" s="92"/>
      <c r="Q33" s="92"/>
      <c r="R33" s="92"/>
      <c r="S33" s="92"/>
      <c r="T33" s="92"/>
      <c r="U33" s="92"/>
      <c r="V33" s="86"/>
    </row>
    <row r="34" spans="1:22" ht="16.5" x14ac:dyDescent="0.3">
      <c r="A34" s="344">
        <v>29</v>
      </c>
      <c r="B34" s="326" t="s">
        <v>778</v>
      </c>
      <c r="C34" s="327">
        <v>37655</v>
      </c>
      <c r="D34" s="328">
        <v>43554</v>
      </c>
      <c r="E34" s="328">
        <v>52500</v>
      </c>
      <c r="F34" s="328">
        <v>52500</v>
      </c>
      <c r="G34" s="328">
        <v>64038</v>
      </c>
      <c r="H34" s="329">
        <v>71264.2</v>
      </c>
      <c r="I34" s="330">
        <v>89210.65</v>
      </c>
      <c r="J34" s="345" t="s">
        <v>33</v>
      </c>
      <c r="L34" s="92"/>
      <c r="M34" s="92"/>
      <c r="N34" s="92"/>
      <c r="O34" s="92"/>
      <c r="P34" s="92"/>
      <c r="Q34" s="92"/>
      <c r="R34" s="92"/>
      <c r="S34" s="92"/>
      <c r="T34" s="92"/>
      <c r="U34" s="92"/>
      <c r="V34" s="86"/>
    </row>
    <row r="35" spans="1:22" ht="16.5" x14ac:dyDescent="0.3">
      <c r="A35" s="346">
        <v>30</v>
      </c>
      <c r="B35" s="335" t="s">
        <v>772</v>
      </c>
      <c r="C35" s="336">
        <v>26858.76</v>
      </c>
      <c r="D35" s="337">
        <v>29773.84</v>
      </c>
      <c r="E35" s="337">
        <v>34123.620000000003</v>
      </c>
      <c r="F35" s="337">
        <v>41571.4</v>
      </c>
      <c r="G35" s="337">
        <v>43513.39</v>
      </c>
      <c r="H35" s="338">
        <v>42286.860999999997</v>
      </c>
      <c r="I35" s="339">
        <v>38886.14</v>
      </c>
      <c r="J35" s="347" t="s">
        <v>278</v>
      </c>
      <c r="L35" s="92"/>
      <c r="M35" s="92"/>
      <c r="N35" s="92"/>
      <c r="O35" s="92"/>
      <c r="P35" s="92"/>
      <c r="Q35" s="92"/>
      <c r="R35" s="92"/>
      <c r="S35" s="92"/>
      <c r="T35" s="92"/>
      <c r="U35" s="92"/>
      <c r="V35" s="92"/>
    </row>
    <row r="36" spans="1:22" ht="33" x14ac:dyDescent="0.3">
      <c r="A36" s="344">
        <v>31</v>
      </c>
      <c r="B36" s="331" t="s">
        <v>773</v>
      </c>
      <c r="C36" s="327">
        <v>380</v>
      </c>
      <c r="D36" s="328">
        <v>187</v>
      </c>
      <c r="E36" s="328">
        <v>199.3</v>
      </c>
      <c r="F36" s="328">
        <v>684.62</v>
      </c>
      <c r="G36" s="328">
        <v>536.36</v>
      </c>
      <c r="H36" s="329">
        <v>542.94000000000005</v>
      </c>
      <c r="I36" s="330">
        <v>734.79</v>
      </c>
      <c r="J36" s="345" t="s">
        <v>298</v>
      </c>
      <c r="L36" s="92"/>
      <c r="M36" s="92"/>
      <c r="N36" s="92"/>
      <c r="O36" s="92"/>
      <c r="P36" s="92"/>
      <c r="Q36" s="92"/>
      <c r="R36" s="92"/>
      <c r="S36" s="92"/>
      <c r="T36" s="92"/>
      <c r="U36" s="92"/>
      <c r="V36" s="92"/>
    </row>
    <row r="37" spans="1:22" ht="16.5" x14ac:dyDescent="0.3">
      <c r="A37" s="346">
        <v>32</v>
      </c>
      <c r="B37" s="335" t="s">
        <v>779</v>
      </c>
      <c r="C37" s="336">
        <v>1994</v>
      </c>
      <c r="D37" s="337">
        <v>2503</v>
      </c>
      <c r="E37" s="337">
        <v>3188</v>
      </c>
      <c r="F37" s="337">
        <v>3869</v>
      </c>
      <c r="G37" s="337">
        <v>5729</v>
      </c>
      <c r="H37" s="338">
        <v>5374</v>
      </c>
      <c r="I37" s="339">
        <v>5710</v>
      </c>
      <c r="J37" s="347" t="s">
        <v>13</v>
      </c>
      <c r="L37" s="92"/>
      <c r="M37" s="92"/>
      <c r="N37" s="92"/>
      <c r="O37" s="92"/>
      <c r="P37" s="92"/>
      <c r="Q37" s="92"/>
      <c r="R37" s="92"/>
      <c r="S37" s="92"/>
      <c r="T37" s="92"/>
      <c r="U37" s="92"/>
      <c r="V37" s="92"/>
    </row>
    <row r="38" spans="1:22" ht="16.5" x14ac:dyDescent="0.3">
      <c r="A38" s="344">
        <v>33</v>
      </c>
      <c r="B38" s="326" t="s">
        <v>617</v>
      </c>
      <c r="C38" s="327"/>
      <c r="D38" s="328"/>
      <c r="E38" s="328"/>
      <c r="F38" s="328"/>
      <c r="G38" s="328">
        <v>43.35</v>
      </c>
      <c r="H38" s="329">
        <v>34.741999999999997</v>
      </c>
      <c r="I38" s="330">
        <v>86.334999999999994</v>
      </c>
      <c r="J38" s="345" t="s">
        <v>574</v>
      </c>
      <c r="L38" s="92"/>
      <c r="M38" s="92"/>
      <c r="N38" s="92"/>
      <c r="O38" s="92"/>
      <c r="P38" s="92"/>
      <c r="Q38" s="92"/>
      <c r="R38" s="92"/>
      <c r="S38" s="92"/>
      <c r="T38" s="92"/>
      <c r="U38" s="92"/>
      <c r="V38" s="92"/>
    </row>
    <row r="39" spans="1:22" ht="49.5" x14ac:dyDescent="0.25">
      <c r="A39" s="346">
        <v>34</v>
      </c>
      <c r="B39" s="340" t="s">
        <v>285</v>
      </c>
      <c r="C39" s="336">
        <v>253.9</v>
      </c>
      <c r="D39" s="337">
        <v>322</v>
      </c>
      <c r="E39" s="337">
        <v>331</v>
      </c>
      <c r="F39" s="337">
        <v>300</v>
      </c>
      <c r="G39" s="337">
        <v>450</v>
      </c>
      <c r="H39" s="338">
        <v>553.85</v>
      </c>
      <c r="I39" s="339">
        <v>324</v>
      </c>
      <c r="J39" s="347" t="s">
        <v>279</v>
      </c>
      <c r="L39" s="92"/>
      <c r="M39" s="92"/>
      <c r="N39" s="92"/>
      <c r="O39" s="92"/>
      <c r="P39" s="92"/>
      <c r="Q39" s="92"/>
      <c r="R39" s="92"/>
      <c r="S39" s="92"/>
      <c r="T39" s="92"/>
      <c r="U39" s="92"/>
      <c r="V39" s="92"/>
    </row>
    <row r="40" spans="1:22" ht="16.5" x14ac:dyDescent="0.3">
      <c r="A40" s="344">
        <v>35</v>
      </c>
      <c r="B40" s="326" t="s">
        <v>780</v>
      </c>
      <c r="C40" s="327">
        <v>80</v>
      </c>
      <c r="D40" s="328">
        <v>423</v>
      </c>
      <c r="E40" s="328">
        <v>527</v>
      </c>
      <c r="F40" s="328">
        <v>100.5</v>
      </c>
      <c r="G40" s="328">
        <v>1137</v>
      </c>
      <c r="H40" s="329">
        <v>86.76</v>
      </c>
      <c r="I40" s="330">
        <v>86</v>
      </c>
      <c r="J40" s="345" t="s">
        <v>227</v>
      </c>
      <c r="L40" s="92"/>
      <c r="M40" s="92"/>
      <c r="N40" s="92"/>
      <c r="O40" s="92"/>
      <c r="P40" s="92"/>
      <c r="Q40" s="92"/>
      <c r="R40" s="92"/>
      <c r="S40" s="92"/>
      <c r="T40" s="92"/>
      <c r="U40" s="92"/>
      <c r="V40" s="92"/>
    </row>
    <row r="41" spans="1:22" ht="16.5" x14ac:dyDescent="0.3">
      <c r="A41" s="346">
        <v>36</v>
      </c>
      <c r="B41" s="335" t="s">
        <v>783</v>
      </c>
      <c r="C41" s="336">
        <v>5849.8</v>
      </c>
      <c r="D41" s="337">
        <v>5400</v>
      </c>
      <c r="E41" s="337">
        <v>4319.8</v>
      </c>
      <c r="F41" s="337">
        <v>5900</v>
      </c>
      <c r="G41" s="337">
        <v>4360</v>
      </c>
      <c r="H41" s="338">
        <v>4638.5</v>
      </c>
      <c r="I41" s="339">
        <v>4706.3999999999996</v>
      </c>
      <c r="J41" s="347" t="s">
        <v>29</v>
      </c>
      <c r="L41" s="92"/>
      <c r="M41" s="92"/>
      <c r="N41" s="92"/>
      <c r="O41" s="92"/>
      <c r="P41" s="92"/>
      <c r="Q41" s="92"/>
      <c r="R41" s="92"/>
      <c r="S41" s="92"/>
      <c r="T41" s="92"/>
      <c r="U41" s="92"/>
      <c r="V41" s="92"/>
    </row>
    <row r="42" spans="1:22" ht="16.5" x14ac:dyDescent="0.3">
      <c r="A42" s="348">
        <v>37</v>
      </c>
      <c r="B42" s="332" t="s">
        <v>543</v>
      </c>
      <c r="C42" s="333">
        <v>27995.26</v>
      </c>
      <c r="D42" s="333">
        <v>28470.21</v>
      </c>
      <c r="E42" s="333">
        <v>6350.64</v>
      </c>
      <c r="F42" s="333">
        <v>5748.79</v>
      </c>
      <c r="G42" s="333">
        <v>5450.99</v>
      </c>
      <c r="H42" s="329">
        <v>5895.82</v>
      </c>
      <c r="I42" s="330">
        <v>5152.3</v>
      </c>
      <c r="J42" s="345" t="s">
        <v>280</v>
      </c>
      <c r="L42" s="92"/>
      <c r="M42" s="92"/>
      <c r="N42" s="92"/>
      <c r="O42" s="92"/>
      <c r="P42" s="92"/>
      <c r="Q42" s="92"/>
      <c r="R42" s="92"/>
      <c r="S42" s="92"/>
      <c r="T42" s="92"/>
      <c r="U42" s="92"/>
      <c r="V42" s="92"/>
    </row>
    <row r="43" spans="1:22" ht="33" x14ac:dyDescent="0.3">
      <c r="A43" s="346">
        <v>38</v>
      </c>
      <c r="B43" s="341" t="s">
        <v>618</v>
      </c>
      <c r="C43" s="337"/>
      <c r="D43" s="337"/>
      <c r="E43" s="337"/>
      <c r="F43" s="337"/>
      <c r="G43" s="337">
        <v>118</v>
      </c>
      <c r="H43" s="342" t="s">
        <v>588</v>
      </c>
      <c r="I43" s="343"/>
      <c r="J43" s="347" t="s">
        <v>575</v>
      </c>
      <c r="L43" s="92"/>
      <c r="M43" s="92"/>
      <c r="N43" s="92"/>
      <c r="O43" s="92"/>
      <c r="P43" s="92"/>
      <c r="Q43" s="92"/>
      <c r="R43" s="92"/>
      <c r="S43" s="92"/>
      <c r="T43" s="92"/>
      <c r="U43" s="92"/>
      <c r="V43" s="92"/>
    </row>
    <row r="44" spans="1:22" x14ac:dyDescent="0.25">
      <c r="A44" s="758" t="s">
        <v>214</v>
      </c>
      <c r="B44" s="759"/>
      <c r="C44" s="512">
        <f>SUM(C6:C42)</f>
        <v>517684.88000000006</v>
      </c>
      <c r="D44" s="512">
        <f>SUM(D6:D42)</f>
        <v>559084.50300000003</v>
      </c>
      <c r="E44" s="512">
        <v>614743.24600000004</v>
      </c>
      <c r="F44" s="512">
        <f>SUM(F6:F42)</f>
        <v>619119.48</v>
      </c>
      <c r="G44" s="513">
        <f>SUM(G6:G43)</f>
        <v>656792.51169999992</v>
      </c>
      <c r="H44" s="514">
        <f>SUM(H6:H43)</f>
        <v>683895.6649999998</v>
      </c>
      <c r="I44" s="515">
        <v>705209.5</v>
      </c>
      <c r="J44" s="516" t="s">
        <v>7</v>
      </c>
      <c r="L44" s="92"/>
      <c r="M44" s="92"/>
      <c r="N44" s="92"/>
      <c r="O44" s="92"/>
      <c r="P44" s="92"/>
      <c r="Q44" s="92"/>
      <c r="R44" s="92"/>
      <c r="S44" s="92"/>
      <c r="T44" s="92"/>
      <c r="U44" s="92"/>
      <c r="V44" s="92"/>
    </row>
    <row r="45" spans="1:22" ht="29.25" customHeight="1" x14ac:dyDescent="0.25">
      <c r="A45" s="578" t="s">
        <v>544</v>
      </c>
      <c r="B45" s="579"/>
      <c r="C45" s="579"/>
      <c r="D45" s="579"/>
      <c r="E45" s="579"/>
      <c r="F45" s="579"/>
      <c r="G45" s="579"/>
      <c r="H45" s="579"/>
      <c r="I45" s="579"/>
      <c r="J45" s="580"/>
      <c r="K45" s="92"/>
      <c r="L45" s="92"/>
      <c r="M45" s="92"/>
      <c r="N45" s="92"/>
      <c r="O45" s="92"/>
      <c r="P45" s="92"/>
      <c r="Q45" s="92"/>
      <c r="R45" s="92"/>
      <c r="S45" s="92"/>
      <c r="T45" s="92"/>
      <c r="U45" s="92"/>
      <c r="V45" s="92"/>
    </row>
    <row r="46" spans="1:22" ht="15.75" x14ac:dyDescent="0.25">
      <c r="A46" s="349" t="s">
        <v>784</v>
      </c>
      <c r="B46" s="334"/>
      <c r="C46" s="334"/>
      <c r="D46" s="334"/>
      <c r="E46" s="334"/>
      <c r="F46" s="334"/>
      <c r="G46" s="334"/>
      <c r="H46" s="334"/>
      <c r="I46" s="334"/>
      <c r="J46" s="350"/>
      <c r="K46" s="96"/>
      <c r="L46" s="96"/>
      <c r="M46" s="96"/>
      <c r="N46" s="96"/>
      <c r="O46" s="96"/>
      <c r="P46" s="96"/>
      <c r="Q46" s="96"/>
      <c r="R46" s="96"/>
      <c r="S46" s="96"/>
      <c r="T46" s="96"/>
      <c r="U46" s="96"/>
      <c r="V46" s="96"/>
    </row>
    <row r="47" spans="1:22" ht="15.75" x14ac:dyDescent="0.3">
      <c r="A47" s="351" t="s">
        <v>785</v>
      </c>
      <c r="B47" s="352"/>
      <c r="C47" s="352"/>
      <c r="D47" s="352"/>
      <c r="E47" s="352"/>
      <c r="F47" s="352"/>
      <c r="G47" s="353" t="s">
        <v>723</v>
      </c>
      <c r="H47" s="352"/>
      <c r="I47" s="352"/>
      <c r="J47" s="354"/>
      <c r="K47" s="92"/>
      <c r="L47" s="92"/>
      <c r="M47" s="92"/>
      <c r="N47" s="92"/>
      <c r="O47" s="92"/>
      <c r="P47" s="92"/>
      <c r="Q47" s="92"/>
      <c r="R47" s="92"/>
      <c r="S47" s="92"/>
      <c r="T47" s="92"/>
      <c r="U47" s="92"/>
      <c r="V47" s="92"/>
    </row>
    <row r="135" spans="1:1" x14ac:dyDescent="0.25">
      <c r="A135" t="s">
        <v>681</v>
      </c>
    </row>
  </sheetData>
  <mergeCells count="9">
    <mergeCell ref="A45:J45"/>
    <mergeCell ref="A1:J1"/>
    <mergeCell ref="A3:J3"/>
    <mergeCell ref="A4:A5"/>
    <mergeCell ref="J4:J5"/>
    <mergeCell ref="B4:B5"/>
    <mergeCell ref="A44:B44"/>
    <mergeCell ref="C4:I4"/>
    <mergeCell ref="A2:J2"/>
  </mergeCells>
  <pageMargins left="0.7" right="0.7" top="0.75" bottom="0.75" header="0.3" footer="0.3"/>
  <pageSetup paperSize="9" scale="66"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H135"/>
  <sheetViews>
    <sheetView tabSelected="1" view="pageBreakPreview" zoomScaleSheetLayoutView="100" workbookViewId="0">
      <selection activeCell="D7" sqref="D7"/>
    </sheetView>
  </sheetViews>
  <sheetFormatPr defaultRowHeight="15" x14ac:dyDescent="0.25"/>
  <cols>
    <col min="1" max="1" width="7.5703125" style="105" customWidth="1"/>
    <col min="2" max="2" width="21.140625" style="105" customWidth="1"/>
    <col min="3" max="3" width="10.5703125" style="105" customWidth="1"/>
    <col min="4" max="4" width="11.85546875" style="105" customWidth="1"/>
    <col min="5" max="5" width="13.28515625" style="105" customWidth="1"/>
    <col min="6" max="6" width="14.28515625" style="105" customWidth="1"/>
    <col min="7" max="7" width="12.28515625" style="105" customWidth="1"/>
    <col min="8" max="8" width="20.28515625" style="105" customWidth="1"/>
    <col min="9" max="16384" width="9.140625" style="105"/>
  </cols>
  <sheetData>
    <row r="1" spans="1:8" ht="16.5" x14ac:dyDescent="0.25">
      <c r="A1" s="738" t="s">
        <v>883</v>
      </c>
      <c r="B1" s="739"/>
      <c r="C1" s="739"/>
      <c r="D1" s="739"/>
      <c r="E1" s="739"/>
      <c r="F1" s="739"/>
      <c r="G1" s="739"/>
      <c r="H1" s="740"/>
    </row>
    <row r="2" spans="1:8" ht="16.5" x14ac:dyDescent="0.25">
      <c r="A2" s="763" t="s">
        <v>882</v>
      </c>
      <c r="B2" s="764"/>
      <c r="C2" s="764"/>
      <c r="D2" s="764"/>
      <c r="E2" s="764"/>
      <c r="F2" s="764"/>
      <c r="G2" s="764"/>
      <c r="H2" s="765"/>
    </row>
    <row r="3" spans="1:8" ht="28.5" customHeight="1" x14ac:dyDescent="0.25">
      <c r="A3" s="772" t="s">
        <v>545</v>
      </c>
      <c r="B3" s="773"/>
      <c r="C3" s="773"/>
      <c r="D3" s="773"/>
      <c r="E3" s="773"/>
      <c r="F3" s="773"/>
      <c r="G3" s="773"/>
      <c r="H3" s="774"/>
    </row>
    <row r="4" spans="1:8" ht="36.75" customHeight="1" x14ac:dyDescent="0.25">
      <c r="A4" s="776" t="s">
        <v>577</v>
      </c>
      <c r="B4" s="775" t="s">
        <v>238</v>
      </c>
      <c r="C4" s="777" t="s">
        <v>787</v>
      </c>
      <c r="D4" s="778"/>
      <c r="E4" s="778"/>
      <c r="F4" s="778"/>
      <c r="G4" s="779"/>
      <c r="H4" s="776" t="s">
        <v>236</v>
      </c>
    </row>
    <row r="5" spans="1:8" x14ac:dyDescent="0.25">
      <c r="A5" s="776"/>
      <c r="B5" s="775"/>
      <c r="C5" s="517" t="s">
        <v>239</v>
      </c>
      <c r="D5" s="518" t="s">
        <v>240</v>
      </c>
      <c r="E5" s="518" t="s">
        <v>235</v>
      </c>
      <c r="F5" s="518" t="s">
        <v>501</v>
      </c>
      <c r="G5" s="519" t="s">
        <v>518</v>
      </c>
      <c r="H5" s="776"/>
    </row>
    <row r="6" spans="1:8" ht="16.5" x14ac:dyDescent="0.25">
      <c r="A6" s="368">
        <v>1</v>
      </c>
      <c r="B6" s="355" t="s">
        <v>129</v>
      </c>
      <c r="C6" s="356">
        <v>82863</v>
      </c>
      <c r="D6" s="357"/>
      <c r="E6" s="358">
        <v>66314</v>
      </c>
      <c r="F6" s="357">
        <v>46222</v>
      </c>
      <c r="G6" s="359">
        <v>39626</v>
      </c>
      <c r="H6" s="369" t="s">
        <v>10</v>
      </c>
    </row>
    <row r="7" spans="1:8" ht="16.5" x14ac:dyDescent="0.25">
      <c r="A7" s="370">
        <f>1+A6</f>
        <v>2</v>
      </c>
      <c r="B7" s="362" t="s">
        <v>156</v>
      </c>
      <c r="C7" s="363"/>
      <c r="D7" s="364">
        <v>6</v>
      </c>
      <c r="E7" s="364">
        <v>3787.37</v>
      </c>
      <c r="F7" s="365">
        <v>2721.17</v>
      </c>
      <c r="G7" s="366">
        <v>3755.9</v>
      </c>
      <c r="H7" s="371" t="s">
        <v>43</v>
      </c>
    </row>
    <row r="8" spans="1:8" ht="16.5" x14ac:dyDescent="0.25">
      <c r="A8" s="368">
        <f>1+A7</f>
        <v>3</v>
      </c>
      <c r="B8" s="355" t="s">
        <v>130</v>
      </c>
      <c r="C8" s="356">
        <v>24030</v>
      </c>
      <c r="D8" s="357"/>
      <c r="E8" s="358">
        <v>32277.87</v>
      </c>
      <c r="F8" s="357">
        <v>24970.880000000001</v>
      </c>
      <c r="G8" s="359">
        <v>58765</v>
      </c>
      <c r="H8" s="369" t="s">
        <v>11</v>
      </c>
    </row>
    <row r="9" spans="1:8" ht="16.5" x14ac:dyDescent="0.25">
      <c r="A9" s="370">
        <f>1+A8</f>
        <v>4</v>
      </c>
      <c r="B9" s="362" t="s">
        <v>131</v>
      </c>
      <c r="C9" s="367">
        <v>2280</v>
      </c>
      <c r="D9" s="364">
        <v>2280</v>
      </c>
      <c r="E9" s="364">
        <v>68903.327999999994</v>
      </c>
      <c r="F9" s="365">
        <v>41365</v>
      </c>
      <c r="G9" s="366">
        <v>74263.69</v>
      </c>
      <c r="H9" s="371" t="s">
        <v>12</v>
      </c>
    </row>
    <row r="10" spans="1:8" ht="16.5" x14ac:dyDescent="0.25">
      <c r="A10" s="368">
        <f>1+A9</f>
        <v>5</v>
      </c>
      <c r="B10" s="355" t="s">
        <v>132</v>
      </c>
      <c r="C10" s="356">
        <v>7300</v>
      </c>
      <c r="D10" s="357"/>
      <c r="E10" s="358">
        <v>6000</v>
      </c>
      <c r="F10" s="357">
        <v>32850</v>
      </c>
      <c r="G10" s="359">
        <v>47450</v>
      </c>
      <c r="H10" s="369" t="s">
        <v>14</v>
      </c>
    </row>
    <row r="11" spans="1:8" ht="16.5" x14ac:dyDescent="0.25">
      <c r="A11" s="370">
        <f>1+A10</f>
        <v>6</v>
      </c>
      <c r="B11" s="242" t="s">
        <v>158</v>
      </c>
      <c r="C11" s="367">
        <v>2327.3200000000002</v>
      </c>
      <c r="D11" s="365"/>
      <c r="E11" s="364">
        <v>224810</v>
      </c>
      <c r="F11" s="365">
        <v>230525</v>
      </c>
      <c r="G11" s="366">
        <v>345000</v>
      </c>
      <c r="H11" s="371" t="s">
        <v>6</v>
      </c>
    </row>
    <row r="12" spans="1:8" ht="16.5" x14ac:dyDescent="0.25">
      <c r="A12" s="368">
        <f>A11+1</f>
        <v>7</v>
      </c>
      <c r="B12" s="355" t="s">
        <v>133</v>
      </c>
      <c r="C12" s="360"/>
      <c r="D12" s="357"/>
      <c r="E12" s="358">
        <v>32580.52</v>
      </c>
      <c r="F12" s="357">
        <v>26068</v>
      </c>
      <c r="G12" s="359">
        <v>29441</v>
      </c>
      <c r="H12" s="369" t="s">
        <v>15</v>
      </c>
    </row>
    <row r="13" spans="1:8" ht="16.5" x14ac:dyDescent="0.25">
      <c r="A13" s="370">
        <f t="shared" ref="A13:A40" si="0">A12+1</f>
        <v>8</v>
      </c>
      <c r="B13" s="362" t="s">
        <v>134</v>
      </c>
      <c r="C13" s="367">
        <v>271092</v>
      </c>
      <c r="D13" s="364">
        <v>269808</v>
      </c>
      <c r="E13" s="364">
        <v>356873</v>
      </c>
      <c r="F13" s="365">
        <v>408201.08</v>
      </c>
      <c r="G13" s="366">
        <v>337693.96</v>
      </c>
      <c r="H13" s="371" t="s">
        <v>16</v>
      </c>
    </row>
    <row r="14" spans="1:8" ht="16.5" x14ac:dyDescent="0.25">
      <c r="A14" s="368">
        <f t="shared" si="0"/>
        <v>9</v>
      </c>
      <c r="B14" s="355" t="s">
        <v>135</v>
      </c>
      <c r="C14" s="356">
        <v>23369.09</v>
      </c>
      <c r="D14" s="357"/>
      <c r="E14" s="358">
        <v>68735.259999999995</v>
      </c>
      <c r="F14" s="357">
        <v>147733.511</v>
      </c>
      <c r="G14" s="359">
        <v>185168</v>
      </c>
      <c r="H14" s="369" t="s">
        <v>17</v>
      </c>
    </row>
    <row r="15" spans="1:8" ht="16.5" x14ac:dyDescent="0.25">
      <c r="A15" s="370">
        <f t="shared" si="0"/>
        <v>10</v>
      </c>
      <c r="B15" s="362" t="s">
        <v>136</v>
      </c>
      <c r="C15" s="363">
        <v>255</v>
      </c>
      <c r="D15" s="364"/>
      <c r="E15" s="364">
        <v>3672</v>
      </c>
      <c r="F15" s="365">
        <v>13683</v>
      </c>
      <c r="G15" s="366">
        <v>6206.78</v>
      </c>
      <c r="H15" s="371" t="s">
        <v>18</v>
      </c>
    </row>
    <row r="16" spans="1:8" ht="17.25" customHeight="1" x14ac:dyDescent="0.25">
      <c r="A16" s="368">
        <f t="shared" si="0"/>
        <v>11</v>
      </c>
      <c r="B16" s="355" t="s">
        <v>387</v>
      </c>
      <c r="C16" s="356"/>
      <c r="D16" s="357">
        <v>27870</v>
      </c>
      <c r="E16" s="358">
        <v>34367.370000000003</v>
      </c>
      <c r="F16" s="357">
        <v>74826.33</v>
      </c>
      <c r="G16" s="359">
        <v>51710.6</v>
      </c>
      <c r="H16" s="369" t="s">
        <v>386</v>
      </c>
    </row>
    <row r="17" spans="1:8" ht="16.5" x14ac:dyDescent="0.25">
      <c r="A17" s="370">
        <f t="shared" si="0"/>
        <v>12</v>
      </c>
      <c r="B17" s="362" t="s">
        <v>137</v>
      </c>
      <c r="C17" s="367"/>
      <c r="D17" s="364"/>
      <c r="E17" s="364">
        <v>51454.53</v>
      </c>
      <c r="F17" s="365">
        <v>43332.307999999997</v>
      </c>
      <c r="G17" s="366">
        <v>20263.45</v>
      </c>
      <c r="H17" s="371" t="s">
        <v>19</v>
      </c>
    </row>
    <row r="18" spans="1:8" ht="16.5" x14ac:dyDescent="0.25">
      <c r="A18" s="368">
        <f t="shared" si="0"/>
        <v>13</v>
      </c>
      <c r="B18" s="355" t="s">
        <v>138</v>
      </c>
      <c r="C18" s="356">
        <v>419600</v>
      </c>
      <c r="D18" s="357"/>
      <c r="E18" s="358">
        <v>272776</v>
      </c>
      <c r="F18" s="357">
        <v>296380</v>
      </c>
      <c r="G18" s="359">
        <v>368080</v>
      </c>
      <c r="H18" s="369" t="s">
        <v>20</v>
      </c>
    </row>
    <row r="19" spans="1:8" ht="16.5" x14ac:dyDescent="0.25">
      <c r="A19" s="370">
        <f t="shared" si="0"/>
        <v>14</v>
      </c>
      <c r="B19" s="242" t="s">
        <v>139</v>
      </c>
      <c r="C19" s="367"/>
      <c r="D19" s="365"/>
      <c r="E19" s="364">
        <v>133316</v>
      </c>
      <c r="F19" s="365">
        <v>131400</v>
      </c>
      <c r="G19" s="366">
        <v>120063.87</v>
      </c>
      <c r="H19" s="371" t="s">
        <v>21</v>
      </c>
    </row>
    <row r="20" spans="1:8" ht="16.5" x14ac:dyDescent="0.25">
      <c r="A20" s="368">
        <f t="shared" si="0"/>
        <v>15</v>
      </c>
      <c r="B20" s="355" t="s">
        <v>140</v>
      </c>
      <c r="C20" s="360">
        <v>50457.07</v>
      </c>
      <c r="D20" s="357">
        <v>61037</v>
      </c>
      <c r="E20" s="358">
        <v>72327.39</v>
      </c>
      <c r="F20" s="357">
        <v>121079</v>
      </c>
      <c r="G20" s="359">
        <v>138483.57999999999</v>
      </c>
      <c r="H20" s="369" t="s">
        <v>22</v>
      </c>
    </row>
    <row r="21" spans="1:8" ht="16.5" x14ac:dyDescent="0.25">
      <c r="A21" s="370">
        <f t="shared" si="0"/>
        <v>16</v>
      </c>
      <c r="B21" s="362" t="s">
        <v>141</v>
      </c>
      <c r="C21" s="367">
        <v>21420.33</v>
      </c>
      <c r="D21" s="364"/>
      <c r="E21" s="364">
        <v>409630</v>
      </c>
      <c r="F21" s="365">
        <v>443724</v>
      </c>
      <c r="G21" s="366">
        <v>311254</v>
      </c>
      <c r="H21" s="371" t="s">
        <v>23</v>
      </c>
    </row>
    <row r="22" spans="1:8" ht="16.5" x14ac:dyDescent="0.25">
      <c r="A22" s="368">
        <f t="shared" si="0"/>
        <v>17</v>
      </c>
      <c r="B22" s="355" t="s">
        <v>142</v>
      </c>
      <c r="C22" s="360"/>
      <c r="D22" s="358">
        <v>24</v>
      </c>
      <c r="E22" s="358">
        <v>12453.8</v>
      </c>
      <c r="F22" s="357">
        <v>8292.7999999999993</v>
      </c>
      <c r="G22" s="359">
        <v>10303</v>
      </c>
      <c r="H22" s="369" t="s">
        <v>24</v>
      </c>
    </row>
    <row r="23" spans="1:8" ht="16.5" x14ac:dyDescent="0.25">
      <c r="A23" s="370">
        <f t="shared" si="0"/>
        <v>18</v>
      </c>
      <c r="B23" s="362" t="s">
        <v>143</v>
      </c>
      <c r="C23" s="363">
        <v>13.265000000000001</v>
      </c>
      <c r="D23" s="364">
        <v>15.096</v>
      </c>
      <c r="E23" s="364">
        <v>1263</v>
      </c>
      <c r="F23" s="365">
        <v>5043</v>
      </c>
      <c r="G23" s="366">
        <v>191.34</v>
      </c>
      <c r="H23" s="371" t="s">
        <v>25</v>
      </c>
    </row>
    <row r="24" spans="1:8" ht="16.5" x14ac:dyDescent="0.25">
      <c r="A24" s="368">
        <f t="shared" si="0"/>
        <v>19</v>
      </c>
      <c r="B24" s="355" t="s">
        <v>144</v>
      </c>
      <c r="C24" s="356"/>
      <c r="D24" s="357"/>
      <c r="E24" s="358">
        <v>13.305999999999999</v>
      </c>
      <c r="F24" s="357">
        <v>7908.6</v>
      </c>
      <c r="G24" s="359">
        <v>1514.51</v>
      </c>
      <c r="H24" s="369" t="s">
        <v>26</v>
      </c>
    </row>
    <row r="25" spans="1:8" ht="16.5" x14ac:dyDescent="0.25">
      <c r="A25" s="370">
        <f t="shared" si="0"/>
        <v>20</v>
      </c>
      <c r="B25" s="362" t="s">
        <v>145</v>
      </c>
      <c r="C25" s="367"/>
      <c r="D25" s="364">
        <v>14052.5</v>
      </c>
      <c r="E25" s="364">
        <v>268.18</v>
      </c>
      <c r="F25" s="365">
        <v>565</v>
      </c>
      <c r="G25" s="366">
        <v>4785.9399999999996</v>
      </c>
      <c r="H25" s="371" t="s">
        <v>27</v>
      </c>
    </row>
    <row r="26" spans="1:8" ht="16.5" customHeight="1" x14ac:dyDescent="0.25">
      <c r="A26" s="368">
        <f t="shared" si="0"/>
        <v>21</v>
      </c>
      <c r="B26" s="355" t="s">
        <v>146</v>
      </c>
      <c r="C26" s="356">
        <v>6890.8050000000003</v>
      </c>
      <c r="D26" s="357">
        <v>12092.2</v>
      </c>
      <c r="E26" s="358">
        <v>90138.98</v>
      </c>
      <c r="F26" s="357">
        <v>45339.4</v>
      </c>
      <c r="G26" s="359">
        <v>51267.9</v>
      </c>
      <c r="H26" s="369" t="s">
        <v>28</v>
      </c>
    </row>
    <row r="27" spans="1:8" ht="16.5" x14ac:dyDescent="0.25">
      <c r="A27" s="370">
        <f t="shared" si="0"/>
        <v>22</v>
      </c>
      <c r="B27" s="242" t="s">
        <v>147</v>
      </c>
      <c r="C27" s="367">
        <v>163423.4</v>
      </c>
      <c r="D27" s="365">
        <v>54066.1</v>
      </c>
      <c r="E27" s="364">
        <v>119414.64</v>
      </c>
      <c r="F27" s="365">
        <v>92890.17</v>
      </c>
      <c r="G27" s="366">
        <v>108332.06</v>
      </c>
      <c r="H27" s="371" t="s">
        <v>30</v>
      </c>
    </row>
    <row r="28" spans="1:8" ht="16.5" x14ac:dyDescent="0.25">
      <c r="A28" s="368">
        <f t="shared" si="0"/>
        <v>23</v>
      </c>
      <c r="B28" s="355" t="s">
        <v>148</v>
      </c>
      <c r="C28" s="360"/>
      <c r="D28" s="357"/>
      <c r="E28" s="358">
        <v>104704.383</v>
      </c>
      <c r="F28" s="357">
        <v>51965.5</v>
      </c>
      <c r="G28" s="359">
        <v>66324.570000000007</v>
      </c>
      <c r="H28" s="369" t="s">
        <v>31</v>
      </c>
    </row>
    <row r="29" spans="1:8" ht="16.5" x14ac:dyDescent="0.25">
      <c r="A29" s="370">
        <f t="shared" si="0"/>
        <v>24</v>
      </c>
      <c r="B29" s="362" t="s">
        <v>211</v>
      </c>
      <c r="C29" s="367">
        <v>102.7</v>
      </c>
      <c r="D29" s="364"/>
      <c r="E29" s="364">
        <v>5.66</v>
      </c>
      <c r="F29" s="365">
        <v>69.02</v>
      </c>
      <c r="G29" s="366">
        <v>82.75</v>
      </c>
      <c r="H29" s="371" t="s">
        <v>44</v>
      </c>
    </row>
    <row r="30" spans="1:8" ht="16.5" x14ac:dyDescent="0.25">
      <c r="A30" s="368">
        <f t="shared" si="0"/>
        <v>25</v>
      </c>
      <c r="B30" s="355" t="s">
        <v>149</v>
      </c>
      <c r="C30" s="356">
        <v>79114.792000000001</v>
      </c>
      <c r="D30" s="358"/>
      <c r="E30" s="358">
        <v>401091</v>
      </c>
      <c r="F30" s="357">
        <v>431472</v>
      </c>
      <c r="G30" s="359">
        <v>430107</v>
      </c>
      <c r="H30" s="369" t="s">
        <v>42</v>
      </c>
    </row>
    <row r="31" spans="1:8" ht="16.5" x14ac:dyDescent="0.25">
      <c r="A31" s="370">
        <f t="shared" si="0"/>
        <v>26</v>
      </c>
      <c r="B31" s="362" t="s">
        <v>167</v>
      </c>
      <c r="C31" s="363"/>
      <c r="D31" s="364"/>
      <c r="E31" s="364">
        <v>183014.65</v>
      </c>
      <c r="F31" s="365">
        <v>233654.7</v>
      </c>
      <c r="G31" s="366">
        <v>472675</v>
      </c>
      <c r="H31" s="371" t="s">
        <v>226</v>
      </c>
    </row>
    <row r="32" spans="1:8" ht="16.5" x14ac:dyDescent="0.25">
      <c r="A32" s="368">
        <f t="shared" si="0"/>
        <v>27</v>
      </c>
      <c r="B32" s="355" t="s">
        <v>150</v>
      </c>
      <c r="C32" s="356">
        <v>30</v>
      </c>
      <c r="D32" s="357">
        <v>28.5</v>
      </c>
      <c r="E32" s="358">
        <v>26.2</v>
      </c>
      <c r="F32" s="357">
        <v>32.1</v>
      </c>
      <c r="G32" s="359">
        <v>61.65</v>
      </c>
      <c r="H32" s="369" t="s">
        <v>32</v>
      </c>
    </row>
    <row r="33" spans="1:8" ht="16.5" x14ac:dyDescent="0.25">
      <c r="A33" s="370">
        <f t="shared" si="0"/>
        <v>28</v>
      </c>
      <c r="B33" s="362" t="s">
        <v>151</v>
      </c>
      <c r="C33" s="363">
        <v>152492.64000000001</v>
      </c>
      <c r="D33" s="364">
        <v>206733.45050000001</v>
      </c>
      <c r="E33" s="364">
        <v>254401.8</v>
      </c>
      <c r="F33" s="365">
        <v>161147.5</v>
      </c>
      <c r="G33" s="366">
        <v>18647.75</v>
      </c>
      <c r="H33" s="371" t="s">
        <v>33</v>
      </c>
    </row>
    <row r="34" spans="1:8" ht="16.5" x14ac:dyDescent="0.25">
      <c r="A34" s="368">
        <f t="shared" si="0"/>
        <v>29</v>
      </c>
      <c r="B34" s="355" t="s">
        <v>152</v>
      </c>
      <c r="C34" s="356"/>
      <c r="D34" s="357"/>
      <c r="E34" s="358">
        <v>31093</v>
      </c>
      <c r="F34" s="357">
        <v>25203.03</v>
      </c>
      <c r="G34" s="359">
        <v>375950</v>
      </c>
      <c r="H34" s="369" t="s">
        <v>34</v>
      </c>
    </row>
    <row r="35" spans="1:8" ht="18.75" customHeight="1" x14ac:dyDescent="0.25">
      <c r="A35" s="370">
        <f t="shared" si="0"/>
        <v>30</v>
      </c>
      <c r="B35" s="362" t="s">
        <v>153</v>
      </c>
      <c r="C35" s="367"/>
      <c r="D35" s="364"/>
      <c r="E35" s="364" t="s">
        <v>521</v>
      </c>
      <c r="F35" s="365">
        <v>300236.12</v>
      </c>
      <c r="G35" s="366">
        <v>417925</v>
      </c>
      <c r="H35" s="371" t="s">
        <v>35</v>
      </c>
    </row>
    <row r="36" spans="1:8" ht="34.5" customHeight="1" x14ac:dyDescent="0.25">
      <c r="A36" s="368">
        <f t="shared" si="0"/>
        <v>31</v>
      </c>
      <c r="B36" s="372" t="s">
        <v>216</v>
      </c>
      <c r="C36" s="356">
        <v>365</v>
      </c>
      <c r="D36" s="357"/>
      <c r="E36" s="358">
        <v>1850</v>
      </c>
      <c r="F36" s="357">
        <v>386.85</v>
      </c>
      <c r="G36" s="359">
        <v>492.34</v>
      </c>
      <c r="H36" s="369" t="s">
        <v>281</v>
      </c>
    </row>
    <row r="37" spans="1:8" ht="16.5" x14ac:dyDescent="0.25">
      <c r="A37" s="370">
        <f t="shared" si="0"/>
        <v>32</v>
      </c>
      <c r="B37" s="242" t="s">
        <v>154</v>
      </c>
      <c r="C37" s="367">
        <v>21516.75</v>
      </c>
      <c r="D37" s="365">
        <v>12775</v>
      </c>
      <c r="E37" s="364">
        <v>11715.4</v>
      </c>
      <c r="F37" s="365">
        <v>6746.36</v>
      </c>
      <c r="G37" s="366">
        <v>13107.15</v>
      </c>
      <c r="H37" s="371" t="s">
        <v>13</v>
      </c>
    </row>
    <row r="38" spans="1:8" ht="16.5" x14ac:dyDescent="0.25">
      <c r="A38" s="368">
        <f t="shared" si="0"/>
        <v>33</v>
      </c>
      <c r="B38" s="355" t="s">
        <v>282</v>
      </c>
      <c r="C38" s="360"/>
      <c r="D38" s="357"/>
      <c r="E38" s="358">
        <v>1947.7</v>
      </c>
      <c r="F38" s="357">
        <v>1947.7</v>
      </c>
      <c r="G38" s="359">
        <v>4726</v>
      </c>
      <c r="H38" s="369" t="s">
        <v>231</v>
      </c>
    </row>
    <row r="39" spans="1:8" ht="16.5" x14ac:dyDescent="0.25">
      <c r="A39" s="370">
        <f t="shared" si="0"/>
        <v>34</v>
      </c>
      <c r="B39" s="362" t="s">
        <v>224</v>
      </c>
      <c r="C39" s="367"/>
      <c r="D39" s="364"/>
      <c r="E39" s="364">
        <v>148</v>
      </c>
      <c r="F39" s="365">
        <v>46</v>
      </c>
      <c r="G39" s="366">
        <v>531</v>
      </c>
      <c r="H39" s="371" t="s">
        <v>227</v>
      </c>
    </row>
    <row r="40" spans="1:8" ht="16.5" x14ac:dyDescent="0.25">
      <c r="A40" s="368">
        <f t="shared" si="0"/>
        <v>35</v>
      </c>
      <c r="B40" s="355" t="s">
        <v>155</v>
      </c>
      <c r="C40" s="356">
        <v>9252.25</v>
      </c>
      <c r="D40" s="358"/>
      <c r="E40" s="358">
        <v>8433</v>
      </c>
      <c r="F40" s="357">
        <v>11753</v>
      </c>
      <c r="G40" s="359">
        <v>12754</v>
      </c>
      <c r="H40" s="369" t="s">
        <v>29</v>
      </c>
    </row>
    <row r="41" spans="1:8" ht="31.5" customHeight="1" x14ac:dyDescent="0.25">
      <c r="A41" s="769" t="s">
        <v>546</v>
      </c>
      <c r="B41" s="770"/>
      <c r="C41" s="770"/>
      <c r="D41" s="770"/>
      <c r="E41" s="770"/>
      <c r="F41" s="770"/>
      <c r="G41" s="770"/>
      <c r="H41" s="771"/>
    </row>
    <row r="42" spans="1:8" ht="15.75" x14ac:dyDescent="0.3">
      <c r="A42" s="766" t="s">
        <v>832</v>
      </c>
      <c r="B42" s="767"/>
      <c r="C42" s="767"/>
      <c r="D42" s="767"/>
      <c r="E42" s="767"/>
      <c r="F42" s="767"/>
      <c r="G42" s="767"/>
      <c r="H42" s="768"/>
    </row>
    <row r="135" spans="1:1" x14ac:dyDescent="0.25">
      <c r="A135" s="105" t="s">
        <v>681</v>
      </c>
    </row>
  </sheetData>
  <mergeCells count="9">
    <mergeCell ref="A42:H42"/>
    <mergeCell ref="A41:H41"/>
    <mergeCell ref="A1:H1"/>
    <mergeCell ref="A3:H3"/>
    <mergeCell ref="B4:B5"/>
    <mergeCell ref="H4:H5"/>
    <mergeCell ref="A4:A5"/>
    <mergeCell ref="C4:G4"/>
    <mergeCell ref="A2:H2"/>
  </mergeCells>
  <pageMargins left="0.70866141732283505" right="0.70866141732283505" top="0.75" bottom="0.74803149606299202" header="0.31496062992126" footer="0.31496062992126"/>
  <pageSetup paperSize="9" scale="7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M44"/>
  <sheetViews>
    <sheetView view="pageBreakPreview" zoomScaleSheetLayoutView="100" workbookViewId="0">
      <selection activeCell="H28" sqref="H28"/>
    </sheetView>
  </sheetViews>
  <sheetFormatPr defaultRowHeight="15.75" x14ac:dyDescent="0.25"/>
  <cols>
    <col min="1" max="1" width="7.140625" style="14" customWidth="1"/>
    <col min="2" max="2" width="20.7109375" style="13" customWidth="1"/>
    <col min="3" max="11" width="15.7109375" style="13" customWidth="1"/>
    <col min="12" max="12" width="9.140625" style="13" customWidth="1"/>
    <col min="13" max="13" width="12.28515625" style="13" customWidth="1"/>
    <col min="14" max="16384" width="9.140625" style="13"/>
  </cols>
  <sheetData>
    <row r="1" spans="1:13" ht="18" customHeight="1" x14ac:dyDescent="0.25">
      <c r="A1" s="790" t="s">
        <v>343</v>
      </c>
      <c r="B1" s="790"/>
      <c r="C1" s="790"/>
      <c r="D1" s="790"/>
      <c r="E1" s="790"/>
      <c r="F1" s="790"/>
      <c r="G1" s="790"/>
      <c r="H1" s="790"/>
      <c r="I1" s="790"/>
      <c r="J1" s="790"/>
      <c r="K1" s="790"/>
      <c r="L1" s="790"/>
      <c r="M1" s="790"/>
    </row>
    <row r="2" spans="1:13" ht="21" customHeight="1" x14ac:dyDescent="0.25">
      <c r="A2" s="791" t="s">
        <v>342</v>
      </c>
      <c r="B2" s="791"/>
      <c r="C2" s="791"/>
      <c r="D2" s="791"/>
      <c r="E2" s="791"/>
      <c r="F2" s="791"/>
      <c r="G2" s="791"/>
      <c r="H2" s="791"/>
      <c r="I2" s="791"/>
      <c r="J2" s="791"/>
      <c r="K2" s="791"/>
      <c r="L2" s="791"/>
      <c r="M2" s="791"/>
    </row>
    <row r="3" spans="1:13" ht="33" customHeight="1" x14ac:dyDescent="0.25">
      <c r="A3" s="799" t="s">
        <v>384</v>
      </c>
      <c r="B3" s="801" t="s">
        <v>236</v>
      </c>
      <c r="C3" s="796" t="s">
        <v>246</v>
      </c>
      <c r="D3" s="797"/>
      <c r="E3" s="798"/>
      <c r="F3" s="796" t="s">
        <v>247</v>
      </c>
      <c r="G3" s="797"/>
      <c r="H3" s="798"/>
      <c r="I3" s="796" t="s">
        <v>248</v>
      </c>
      <c r="J3" s="797"/>
      <c r="K3" s="798"/>
      <c r="L3" s="792" t="s">
        <v>238</v>
      </c>
      <c r="M3" s="793"/>
    </row>
    <row r="4" spans="1:13" ht="120.75" customHeight="1" x14ac:dyDescent="0.25">
      <c r="A4" s="800"/>
      <c r="B4" s="802"/>
      <c r="C4" s="47" t="s">
        <v>249</v>
      </c>
      <c r="D4" s="47" t="s">
        <v>310</v>
      </c>
      <c r="E4" s="47" t="s">
        <v>311</v>
      </c>
      <c r="F4" s="47" t="s">
        <v>250</v>
      </c>
      <c r="G4" s="47" t="s">
        <v>310</v>
      </c>
      <c r="H4" s="47" t="s">
        <v>312</v>
      </c>
      <c r="I4" s="46" t="s">
        <v>251</v>
      </c>
      <c r="J4" s="46" t="s">
        <v>310</v>
      </c>
      <c r="K4" s="47" t="s">
        <v>313</v>
      </c>
      <c r="L4" s="794"/>
      <c r="M4" s="795"/>
    </row>
    <row r="5" spans="1:13" ht="20.100000000000001" customHeight="1" x14ac:dyDescent="0.25">
      <c r="A5" s="32">
        <v>1</v>
      </c>
      <c r="B5" s="33" t="s">
        <v>10</v>
      </c>
      <c r="C5" s="39">
        <v>54</v>
      </c>
      <c r="D5" s="34">
        <v>341735.9</v>
      </c>
      <c r="E5" s="34">
        <v>37680.11</v>
      </c>
      <c r="F5" s="34">
        <v>17</v>
      </c>
      <c r="G5" s="34">
        <v>79318.3</v>
      </c>
      <c r="H5" s="34">
        <v>60691.199999999997</v>
      </c>
      <c r="I5" s="34">
        <v>8</v>
      </c>
      <c r="J5" s="34">
        <v>185127</v>
      </c>
      <c r="K5" s="34">
        <v>59744.26</v>
      </c>
      <c r="L5" s="781" t="s">
        <v>349</v>
      </c>
      <c r="M5" s="782"/>
    </row>
    <row r="6" spans="1:13" ht="20.100000000000001" customHeight="1" x14ac:dyDescent="0.25">
      <c r="A6" s="32">
        <v>2</v>
      </c>
      <c r="B6" s="33" t="s">
        <v>43</v>
      </c>
      <c r="C6" s="40"/>
      <c r="D6" s="35"/>
      <c r="E6" s="35"/>
      <c r="F6" s="35"/>
      <c r="G6" s="35"/>
      <c r="H6" s="35"/>
      <c r="I6" s="35"/>
      <c r="J6" s="35"/>
      <c r="K6" s="35"/>
      <c r="L6" s="781" t="s">
        <v>350</v>
      </c>
      <c r="M6" s="782"/>
    </row>
    <row r="7" spans="1:13" ht="20.100000000000001" customHeight="1" x14ac:dyDescent="0.25">
      <c r="A7" s="32">
        <v>3</v>
      </c>
      <c r="B7" s="33" t="s">
        <v>11</v>
      </c>
      <c r="C7" s="39">
        <v>12</v>
      </c>
      <c r="D7" s="34">
        <v>53200</v>
      </c>
      <c r="E7" s="34">
        <v>9741.8510000000006</v>
      </c>
      <c r="F7" s="36">
        <v>0</v>
      </c>
      <c r="G7" s="36">
        <v>0</v>
      </c>
      <c r="H7" s="36">
        <v>0</v>
      </c>
      <c r="I7" s="36">
        <v>0</v>
      </c>
      <c r="J7" s="36">
        <v>0</v>
      </c>
      <c r="K7" s="36">
        <v>0</v>
      </c>
      <c r="L7" s="781" t="s">
        <v>351</v>
      </c>
      <c r="M7" s="782"/>
    </row>
    <row r="8" spans="1:13" ht="20.100000000000001" customHeight="1" x14ac:dyDescent="0.25">
      <c r="A8" s="32">
        <v>4</v>
      </c>
      <c r="B8" s="33" t="s">
        <v>12</v>
      </c>
      <c r="C8" s="39">
        <v>8</v>
      </c>
      <c r="D8" s="34">
        <v>18939</v>
      </c>
      <c r="E8" s="34">
        <v>2612.25</v>
      </c>
      <c r="F8" s="34">
        <v>0</v>
      </c>
      <c r="G8" s="34">
        <v>0</v>
      </c>
      <c r="H8" s="34">
        <v>0</v>
      </c>
      <c r="I8" s="34">
        <v>0</v>
      </c>
      <c r="J8" s="34">
        <v>0</v>
      </c>
      <c r="K8" s="34">
        <v>0</v>
      </c>
      <c r="L8" s="781" t="s">
        <v>352</v>
      </c>
      <c r="M8" s="782"/>
    </row>
    <row r="9" spans="1:13" ht="20.100000000000001" customHeight="1" x14ac:dyDescent="0.25">
      <c r="A9" s="32">
        <v>5</v>
      </c>
      <c r="B9" s="33" t="s">
        <v>14</v>
      </c>
      <c r="C9" s="39">
        <v>25</v>
      </c>
      <c r="D9" s="34">
        <v>123986</v>
      </c>
      <c r="E9" s="34">
        <v>18669.11</v>
      </c>
      <c r="F9" s="34">
        <v>15</v>
      </c>
      <c r="G9" s="34">
        <v>37050.6</v>
      </c>
      <c r="H9" s="34">
        <v>910</v>
      </c>
      <c r="I9" s="34">
        <v>4</v>
      </c>
      <c r="J9" s="34">
        <v>294162.84000000003</v>
      </c>
      <c r="K9" s="34">
        <v>15121.026</v>
      </c>
      <c r="L9" s="781" t="s">
        <v>353</v>
      </c>
      <c r="M9" s="782"/>
    </row>
    <row r="10" spans="1:13" ht="20.100000000000001" customHeight="1" x14ac:dyDescent="0.25">
      <c r="A10" s="32">
        <v>6</v>
      </c>
      <c r="B10" s="33" t="s">
        <v>6</v>
      </c>
      <c r="C10" s="40"/>
      <c r="D10" s="35"/>
      <c r="E10" s="35"/>
      <c r="F10" s="35"/>
      <c r="G10" s="35">
        <v>0</v>
      </c>
      <c r="H10" s="35">
        <v>0</v>
      </c>
      <c r="I10" s="35"/>
      <c r="J10" s="35"/>
      <c r="K10" s="35"/>
      <c r="L10" s="781" t="s">
        <v>354</v>
      </c>
      <c r="M10" s="782"/>
    </row>
    <row r="11" spans="1:13" ht="20.100000000000001" customHeight="1" x14ac:dyDescent="0.25">
      <c r="A11" s="32">
        <v>7</v>
      </c>
      <c r="B11" s="33" t="s">
        <v>15</v>
      </c>
      <c r="C11" s="50">
        <v>1</v>
      </c>
      <c r="D11" s="51">
        <v>16200</v>
      </c>
      <c r="E11" s="51">
        <v>472</v>
      </c>
      <c r="F11" s="51">
        <v>3</v>
      </c>
      <c r="G11" s="51">
        <v>960.3</v>
      </c>
      <c r="H11" s="51">
        <v>8.3350000000000009</v>
      </c>
      <c r="I11" s="35">
        <v>0</v>
      </c>
      <c r="J11" s="35">
        <v>0</v>
      </c>
      <c r="K11" s="51">
        <v>0</v>
      </c>
      <c r="L11" s="781" t="s">
        <v>355</v>
      </c>
      <c r="M11" s="782"/>
    </row>
    <row r="12" spans="1:13" ht="20.100000000000001" customHeight="1" x14ac:dyDescent="0.25">
      <c r="A12" s="32">
        <v>8</v>
      </c>
      <c r="B12" s="33" t="s">
        <v>16</v>
      </c>
      <c r="C12" s="50">
        <v>250</v>
      </c>
      <c r="D12" s="51">
        <v>1432509.2</v>
      </c>
      <c r="E12" s="51">
        <v>98002.02</v>
      </c>
      <c r="F12" s="51">
        <v>8</v>
      </c>
      <c r="G12" s="51">
        <v>365172</v>
      </c>
      <c r="H12" s="51">
        <v>31736.51</v>
      </c>
      <c r="I12" s="51">
        <v>9</v>
      </c>
      <c r="J12" s="51">
        <v>0</v>
      </c>
      <c r="K12" s="35">
        <v>3881539.3</v>
      </c>
      <c r="L12" s="781" t="s">
        <v>356</v>
      </c>
      <c r="M12" s="782"/>
    </row>
    <row r="13" spans="1:13" ht="20.100000000000001" customHeight="1" x14ac:dyDescent="0.25">
      <c r="A13" s="32">
        <v>9</v>
      </c>
      <c r="B13" s="33" t="s">
        <v>17</v>
      </c>
      <c r="C13" s="39">
        <v>124</v>
      </c>
      <c r="D13" s="34">
        <v>624411.5</v>
      </c>
      <c r="E13" s="34">
        <v>283503.7</v>
      </c>
      <c r="F13" s="34">
        <v>3</v>
      </c>
      <c r="G13" s="34">
        <v>116440</v>
      </c>
      <c r="H13" s="34">
        <v>116440</v>
      </c>
      <c r="I13" s="34">
        <v>0</v>
      </c>
      <c r="J13" s="35">
        <v>0</v>
      </c>
      <c r="K13" s="35">
        <v>0</v>
      </c>
      <c r="L13" s="781" t="s">
        <v>357</v>
      </c>
      <c r="M13" s="782"/>
    </row>
    <row r="14" spans="1:13" ht="20.100000000000001" customHeight="1" x14ac:dyDescent="0.25">
      <c r="A14" s="32">
        <v>10</v>
      </c>
      <c r="B14" s="33" t="s">
        <v>18</v>
      </c>
      <c r="C14" s="39">
        <v>20</v>
      </c>
      <c r="D14" s="34">
        <v>818045</v>
      </c>
      <c r="E14" s="34">
        <v>321616</v>
      </c>
      <c r="F14" s="34">
        <v>13</v>
      </c>
      <c r="G14" s="34">
        <v>357000</v>
      </c>
      <c r="H14" s="34">
        <v>10746.87</v>
      </c>
      <c r="I14" s="34">
        <v>2</v>
      </c>
      <c r="J14" s="34">
        <v>0</v>
      </c>
      <c r="K14" s="34">
        <v>1249.875</v>
      </c>
      <c r="L14" s="781" t="s">
        <v>358</v>
      </c>
      <c r="M14" s="782"/>
    </row>
    <row r="15" spans="1:13" ht="30.75" customHeight="1" x14ac:dyDescent="0.25">
      <c r="A15" s="32">
        <v>11</v>
      </c>
      <c r="B15" s="33" t="s">
        <v>386</v>
      </c>
      <c r="C15" s="39">
        <v>0</v>
      </c>
      <c r="D15" s="34">
        <v>0</v>
      </c>
      <c r="E15" s="34">
        <v>0</v>
      </c>
      <c r="F15" s="34">
        <v>0</v>
      </c>
      <c r="G15" s="34">
        <v>0</v>
      </c>
      <c r="H15" s="34">
        <v>0</v>
      </c>
      <c r="I15" s="34">
        <v>0</v>
      </c>
      <c r="J15" s="34">
        <v>0</v>
      </c>
      <c r="K15" s="34">
        <v>0</v>
      </c>
      <c r="L15" s="785" t="s">
        <v>389</v>
      </c>
      <c r="M15" s="782"/>
    </row>
    <row r="16" spans="1:13" ht="20.100000000000001" customHeight="1" x14ac:dyDescent="0.25">
      <c r="A16" s="32">
        <v>12</v>
      </c>
      <c r="B16" s="33" t="s">
        <v>19</v>
      </c>
      <c r="C16" s="39">
        <v>9</v>
      </c>
      <c r="D16" s="34">
        <v>32173.9</v>
      </c>
      <c r="E16" s="34">
        <v>12464.64</v>
      </c>
      <c r="F16" s="34">
        <v>0</v>
      </c>
      <c r="G16" s="34">
        <v>0</v>
      </c>
      <c r="H16" s="34">
        <v>0</v>
      </c>
      <c r="I16" s="34">
        <v>1</v>
      </c>
      <c r="J16" s="34">
        <v>4341.1000000000004</v>
      </c>
      <c r="K16" s="34">
        <v>4341.1000000000004</v>
      </c>
      <c r="L16" s="781" t="s">
        <v>359</v>
      </c>
      <c r="M16" s="782"/>
    </row>
    <row r="17" spans="1:13" ht="20.100000000000001" customHeight="1" x14ac:dyDescent="0.25">
      <c r="A17" s="32">
        <v>13</v>
      </c>
      <c r="B17" s="33" t="s">
        <v>20</v>
      </c>
      <c r="C17" s="39">
        <v>123</v>
      </c>
      <c r="D17" s="34">
        <v>468488.39</v>
      </c>
      <c r="E17" s="34">
        <v>99844.33</v>
      </c>
      <c r="F17" s="34">
        <v>42</v>
      </c>
      <c r="G17" s="34">
        <v>97440.8</v>
      </c>
      <c r="H17" s="34">
        <v>49363.360000000001</v>
      </c>
      <c r="I17" s="34">
        <v>6</v>
      </c>
      <c r="J17" s="34">
        <v>85400</v>
      </c>
      <c r="K17" s="34">
        <v>52319.9</v>
      </c>
      <c r="L17" s="781" t="s">
        <v>360</v>
      </c>
      <c r="M17" s="782"/>
    </row>
    <row r="18" spans="1:13" ht="20.100000000000001" customHeight="1" x14ac:dyDescent="0.25">
      <c r="A18" s="32">
        <v>14</v>
      </c>
      <c r="B18" s="33" t="s">
        <v>254</v>
      </c>
      <c r="C18" s="39">
        <v>11</v>
      </c>
      <c r="D18" s="34">
        <v>62753.212</v>
      </c>
      <c r="E18" s="34">
        <v>6359.24</v>
      </c>
      <c r="F18" s="34">
        <v>0</v>
      </c>
      <c r="G18" s="34">
        <v>0</v>
      </c>
      <c r="H18" s="34">
        <v>0</v>
      </c>
      <c r="I18" s="34">
        <v>0</v>
      </c>
      <c r="J18" s="34">
        <v>0</v>
      </c>
      <c r="K18" s="34">
        <v>0</v>
      </c>
      <c r="L18" s="781" t="s">
        <v>361</v>
      </c>
      <c r="M18" s="782"/>
    </row>
    <row r="19" spans="1:13" ht="20.100000000000001" customHeight="1" x14ac:dyDescent="0.25">
      <c r="A19" s="32">
        <v>15</v>
      </c>
      <c r="B19" s="33" t="s">
        <v>22</v>
      </c>
      <c r="C19" s="39">
        <v>105</v>
      </c>
      <c r="D19" s="34">
        <v>331380</v>
      </c>
      <c r="E19" s="34">
        <v>25784.99</v>
      </c>
      <c r="F19" s="34">
        <v>3</v>
      </c>
      <c r="G19" s="34">
        <v>19695</v>
      </c>
      <c r="H19" s="34">
        <v>1118.624</v>
      </c>
      <c r="I19" s="34">
        <v>2</v>
      </c>
      <c r="J19" s="34">
        <v>4003654.03</v>
      </c>
      <c r="K19" s="34">
        <v>23788.186300000001</v>
      </c>
      <c r="L19" s="781" t="s">
        <v>362</v>
      </c>
      <c r="M19" s="782"/>
    </row>
    <row r="20" spans="1:13" ht="20.100000000000001" customHeight="1" x14ac:dyDescent="0.25">
      <c r="A20" s="32">
        <v>16</v>
      </c>
      <c r="B20" s="33" t="s">
        <v>23</v>
      </c>
      <c r="C20" s="39">
        <v>370</v>
      </c>
      <c r="D20" s="34">
        <v>1174174</v>
      </c>
      <c r="E20" s="34">
        <v>33456.620000000003</v>
      </c>
      <c r="F20" s="34">
        <v>11</v>
      </c>
      <c r="G20" s="34">
        <v>46360</v>
      </c>
      <c r="H20" s="34">
        <v>0</v>
      </c>
      <c r="I20" s="34">
        <v>0</v>
      </c>
      <c r="J20" s="34">
        <v>0</v>
      </c>
      <c r="K20" s="34">
        <v>0</v>
      </c>
      <c r="L20" s="781" t="s">
        <v>363</v>
      </c>
      <c r="M20" s="782"/>
    </row>
    <row r="21" spans="1:13" ht="20.100000000000001" customHeight="1" x14ac:dyDescent="0.25">
      <c r="A21" s="32">
        <v>17</v>
      </c>
      <c r="B21" s="33" t="s">
        <v>255</v>
      </c>
      <c r="C21" s="40">
        <v>0</v>
      </c>
      <c r="D21" s="35">
        <v>0</v>
      </c>
      <c r="E21" s="35">
        <v>0</v>
      </c>
      <c r="F21" s="35">
        <v>0</v>
      </c>
      <c r="G21" s="35">
        <v>0</v>
      </c>
      <c r="H21" s="35">
        <v>0</v>
      </c>
      <c r="I21" s="35">
        <v>0</v>
      </c>
      <c r="J21" s="35">
        <v>0</v>
      </c>
      <c r="K21" s="35">
        <v>0</v>
      </c>
      <c r="L21" s="781" t="s">
        <v>364</v>
      </c>
      <c r="M21" s="782"/>
    </row>
    <row r="22" spans="1:13" ht="20.100000000000001" customHeight="1" x14ac:dyDescent="0.25">
      <c r="A22" s="32">
        <v>18</v>
      </c>
      <c r="B22" s="33" t="s">
        <v>25</v>
      </c>
      <c r="C22" s="40">
        <v>0</v>
      </c>
      <c r="D22" s="35">
        <v>0</v>
      </c>
      <c r="E22" s="35">
        <v>0</v>
      </c>
      <c r="F22" s="35">
        <v>0</v>
      </c>
      <c r="G22" s="35">
        <v>0</v>
      </c>
      <c r="H22" s="35">
        <v>0</v>
      </c>
      <c r="I22" s="35">
        <v>0</v>
      </c>
      <c r="J22" s="35">
        <v>0</v>
      </c>
      <c r="K22" s="35">
        <v>0</v>
      </c>
      <c r="L22" s="781" t="s">
        <v>365</v>
      </c>
      <c r="M22" s="782"/>
    </row>
    <row r="23" spans="1:13" ht="20.100000000000001" customHeight="1" x14ac:dyDescent="0.25">
      <c r="A23" s="32">
        <v>19</v>
      </c>
      <c r="B23" s="33" t="s">
        <v>26</v>
      </c>
      <c r="C23" s="39">
        <v>0</v>
      </c>
      <c r="D23" s="34">
        <v>0</v>
      </c>
      <c r="E23" s="34">
        <v>0</v>
      </c>
      <c r="F23" s="34">
        <v>0</v>
      </c>
      <c r="G23" s="34">
        <v>0</v>
      </c>
      <c r="H23" s="34">
        <v>0</v>
      </c>
      <c r="I23" s="34">
        <v>0</v>
      </c>
      <c r="J23" s="34">
        <v>0</v>
      </c>
      <c r="K23" s="34">
        <v>0</v>
      </c>
      <c r="L23" s="781" t="s">
        <v>366</v>
      </c>
      <c r="M23" s="782"/>
    </row>
    <row r="24" spans="1:13" ht="20.100000000000001" customHeight="1" x14ac:dyDescent="0.25">
      <c r="A24" s="32">
        <v>20</v>
      </c>
      <c r="B24" s="33" t="s">
        <v>27</v>
      </c>
      <c r="C24" s="39">
        <v>1</v>
      </c>
      <c r="D24" s="34">
        <v>10</v>
      </c>
      <c r="E24" s="34">
        <v>10</v>
      </c>
      <c r="F24" s="34">
        <v>0</v>
      </c>
      <c r="G24" s="34">
        <v>0</v>
      </c>
      <c r="H24" s="34">
        <v>0</v>
      </c>
      <c r="I24" s="34">
        <v>0</v>
      </c>
      <c r="J24" s="34">
        <v>0</v>
      </c>
      <c r="K24" s="34">
        <v>0</v>
      </c>
      <c r="L24" s="781" t="s">
        <v>367</v>
      </c>
      <c r="M24" s="782"/>
    </row>
    <row r="25" spans="1:13" ht="20.100000000000001" customHeight="1" x14ac:dyDescent="0.25">
      <c r="A25" s="32">
        <v>21</v>
      </c>
      <c r="B25" s="33" t="s">
        <v>28</v>
      </c>
      <c r="C25" s="39">
        <v>15</v>
      </c>
      <c r="D25" s="34">
        <v>50071</v>
      </c>
      <c r="E25" s="34">
        <v>2637.835</v>
      </c>
      <c r="F25" s="34">
        <v>11</v>
      </c>
      <c r="G25" s="34">
        <v>230706</v>
      </c>
      <c r="H25" s="34">
        <v>67721.187000000005</v>
      </c>
      <c r="I25" s="34">
        <v>0</v>
      </c>
      <c r="J25" s="34">
        <v>0</v>
      </c>
      <c r="K25" s="34">
        <v>0</v>
      </c>
      <c r="L25" s="783" t="s">
        <v>242</v>
      </c>
      <c r="M25" s="784"/>
    </row>
    <row r="26" spans="1:13" ht="20.100000000000001" customHeight="1" x14ac:dyDescent="0.25">
      <c r="A26" s="32">
        <v>22</v>
      </c>
      <c r="B26" s="33" t="s">
        <v>257</v>
      </c>
      <c r="C26" s="39">
        <v>103</v>
      </c>
      <c r="D26" s="34">
        <v>174487.86499999999</v>
      </c>
      <c r="E26" s="34">
        <v>36470.379999999997</v>
      </c>
      <c r="F26" s="34">
        <v>10</v>
      </c>
      <c r="G26" s="34">
        <v>83123.41</v>
      </c>
      <c r="H26" s="34">
        <v>29200.9</v>
      </c>
      <c r="I26" s="34">
        <v>1</v>
      </c>
      <c r="J26" s="34">
        <v>5000</v>
      </c>
      <c r="K26" s="34">
        <v>145.06</v>
      </c>
      <c r="L26" s="781" t="s">
        <v>368</v>
      </c>
      <c r="M26" s="782"/>
    </row>
    <row r="27" spans="1:13" ht="20.100000000000001" customHeight="1" x14ac:dyDescent="0.25">
      <c r="A27" s="32">
        <v>23</v>
      </c>
      <c r="B27" s="33" t="s">
        <v>31</v>
      </c>
      <c r="C27" s="39">
        <v>95</v>
      </c>
      <c r="D27" s="34">
        <v>427997.8</v>
      </c>
      <c r="E27" s="34">
        <v>67404.94</v>
      </c>
      <c r="F27" s="34">
        <v>4</v>
      </c>
      <c r="G27" s="34">
        <v>2820</v>
      </c>
      <c r="H27" s="34">
        <v>212.53</v>
      </c>
      <c r="I27" s="34">
        <v>14</v>
      </c>
      <c r="J27" s="34">
        <v>1438053.11</v>
      </c>
      <c r="K27" s="34">
        <v>109258.55</v>
      </c>
      <c r="L27" s="781" t="s">
        <v>369</v>
      </c>
      <c r="M27" s="782"/>
    </row>
    <row r="28" spans="1:13" ht="20.100000000000001" customHeight="1" x14ac:dyDescent="0.25">
      <c r="A28" s="32">
        <v>24</v>
      </c>
      <c r="B28" s="33" t="s">
        <v>44</v>
      </c>
      <c r="C28" s="39">
        <v>0</v>
      </c>
      <c r="D28" s="34">
        <v>0</v>
      </c>
      <c r="E28" s="34">
        <v>0</v>
      </c>
      <c r="F28" s="34">
        <v>0</v>
      </c>
      <c r="G28" s="34">
        <v>0</v>
      </c>
      <c r="H28" s="34">
        <v>0</v>
      </c>
      <c r="I28" s="34">
        <v>0</v>
      </c>
      <c r="J28" s="34">
        <v>0</v>
      </c>
      <c r="K28" s="34">
        <v>0</v>
      </c>
      <c r="L28" s="781" t="s">
        <v>370</v>
      </c>
      <c r="M28" s="782"/>
    </row>
    <row r="29" spans="1:13" ht="20.100000000000001" customHeight="1" x14ac:dyDescent="0.25">
      <c r="A29" s="32">
        <v>25</v>
      </c>
      <c r="B29" s="33" t="s">
        <v>32</v>
      </c>
      <c r="C29" s="39">
        <v>0</v>
      </c>
      <c r="D29" s="34">
        <v>0</v>
      </c>
      <c r="E29" s="34">
        <v>0</v>
      </c>
      <c r="F29" s="34">
        <v>0</v>
      </c>
      <c r="G29" s="34">
        <v>0</v>
      </c>
      <c r="H29" s="34">
        <v>0</v>
      </c>
      <c r="I29" s="34">
        <v>0</v>
      </c>
      <c r="J29" s="34">
        <v>0</v>
      </c>
      <c r="K29" s="34">
        <v>0</v>
      </c>
      <c r="L29" s="781" t="s">
        <v>371</v>
      </c>
      <c r="M29" s="782"/>
    </row>
    <row r="30" spans="1:13" ht="20.100000000000001" customHeight="1" x14ac:dyDescent="0.25">
      <c r="A30" s="32">
        <v>26</v>
      </c>
      <c r="B30" s="33" t="s">
        <v>42</v>
      </c>
      <c r="C30" s="39">
        <v>59</v>
      </c>
      <c r="D30" s="34">
        <v>34860.69</v>
      </c>
      <c r="E30" s="34">
        <v>132449.5</v>
      </c>
      <c r="F30" s="34">
        <v>25</v>
      </c>
      <c r="G30" s="34">
        <v>58355.19</v>
      </c>
      <c r="H30" s="34">
        <v>10730.695</v>
      </c>
      <c r="I30" s="34">
        <v>7</v>
      </c>
      <c r="J30" s="34">
        <v>239688.94</v>
      </c>
      <c r="K30" s="34">
        <v>64864.62</v>
      </c>
      <c r="L30" s="785" t="s">
        <v>243</v>
      </c>
      <c r="M30" s="786"/>
    </row>
    <row r="31" spans="1:13" ht="20.100000000000001" customHeight="1" x14ac:dyDescent="0.25">
      <c r="A31" s="32">
        <v>27</v>
      </c>
      <c r="B31" s="33" t="s">
        <v>226</v>
      </c>
      <c r="C31" s="39">
        <v>45</v>
      </c>
      <c r="D31" s="34">
        <v>194571.715</v>
      </c>
      <c r="E31" s="34">
        <v>70911.03</v>
      </c>
      <c r="F31" s="34">
        <v>26</v>
      </c>
      <c r="G31" s="34">
        <v>117915</v>
      </c>
      <c r="H31" s="34">
        <v>41595.5</v>
      </c>
      <c r="I31" s="34">
        <v>10</v>
      </c>
      <c r="J31" s="34">
        <v>968428.26</v>
      </c>
      <c r="K31" s="34">
        <v>61576.5</v>
      </c>
      <c r="L31" s="781" t="s">
        <v>372</v>
      </c>
      <c r="M31" s="782"/>
    </row>
    <row r="32" spans="1:13" ht="20.100000000000001" customHeight="1" x14ac:dyDescent="0.25">
      <c r="A32" s="32">
        <v>28</v>
      </c>
      <c r="B32" s="33" t="s">
        <v>33</v>
      </c>
      <c r="C32" s="39">
        <v>173</v>
      </c>
      <c r="D32" s="34">
        <v>118509.106</v>
      </c>
      <c r="E32" s="34">
        <v>51444.15</v>
      </c>
      <c r="F32" s="34">
        <v>25</v>
      </c>
      <c r="G32" s="34">
        <v>701904.57</v>
      </c>
      <c r="H32" s="34">
        <v>110194.07</v>
      </c>
      <c r="I32" s="34">
        <v>0</v>
      </c>
      <c r="J32" s="34">
        <v>1000</v>
      </c>
      <c r="K32" s="34">
        <v>1000</v>
      </c>
      <c r="L32" s="781" t="s">
        <v>373</v>
      </c>
      <c r="M32" s="782"/>
    </row>
    <row r="33" spans="1:13" ht="20.100000000000001" customHeight="1" x14ac:dyDescent="0.25">
      <c r="A33" s="32">
        <v>29</v>
      </c>
      <c r="B33" s="33" t="s">
        <v>34</v>
      </c>
      <c r="C33" s="39">
        <v>12</v>
      </c>
      <c r="D33" s="34">
        <v>161948</v>
      </c>
      <c r="E33" s="34">
        <v>23151</v>
      </c>
      <c r="F33" s="34">
        <v>0</v>
      </c>
      <c r="G33" s="34">
        <v>0</v>
      </c>
      <c r="H33" s="34">
        <v>0</v>
      </c>
      <c r="I33" s="34">
        <v>0</v>
      </c>
      <c r="J33" s="34">
        <v>0</v>
      </c>
      <c r="K33" s="34">
        <v>0</v>
      </c>
      <c r="L33" s="781" t="s">
        <v>374</v>
      </c>
      <c r="M33" s="782"/>
    </row>
    <row r="34" spans="1:13" ht="20.100000000000001" customHeight="1" x14ac:dyDescent="0.25">
      <c r="A34" s="32">
        <v>30</v>
      </c>
      <c r="B34" s="33" t="s">
        <v>35</v>
      </c>
      <c r="C34" s="39">
        <v>112</v>
      </c>
      <c r="D34" s="34">
        <v>323805</v>
      </c>
      <c r="E34" s="34">
        <v>16058.46</v>
      </c>
      <c r="F34" s="34">
        <v>8</v>
      </c>
      <c r="G34" s="34">
        <v>7653.4</v>
      </c>
      <c r="H34" s="34">
        <v>1222.769</v>
      </c>
      <c r="I34" s="34">
        <v>0</v>
      </c>
      <c r="J34" s="34">
        <v>0</v>
      </c>
      <c r="K34" s="34">
        <v>0</v>
      </c>
      <c r="L34" s="781" t="s">
        <v>375</v>
      </c>
      <c r="M34" s="782"/>
    </row>
    <row r="35" spans="1:13" ht="31.5" customHeight="1" x14ac:dyDescent="0.25">
      <c r="A35" s="32">
        <v>31</v>
      </c>
      <c r="B35" s="33" t="s">
        <v>297</v>
      </c>
      <c r="C35" s="40">
        <v>0</v>
      </c>
      <c r="D35" s="35"/>
      <c r="E35" s="35"/>
      <c r="F35" s="35"/>
      <c r="G35" s="35"/>
      <c r="H35" s="35">
        <v>0</v>
      </c>
      <c r="I35" s="35"/>
      <c r="J35" s="35"/>
      <c r="K35" s="35"/>
      <c r="L35" s="781" t="s">
        <v>376</v>
      </c>
      <c r="M35" s="782"/>
    </row>
    <row r="36" spans="1:13" ht="20.100000000000001" customHeight="1" x14ac:dyDescent="0.25">
      <c r="A36" s="32">
        <v>32</v>
      </c>
      <c r="B36" s="33" t="s">
        <v>13</v>
      </c>
      <c r="C36" s="39">
        <v>3</v>
      </c>
      <c r="D36" s="34">
        <v>0</v>
      </c>
      <c r="E36" s="34">
        <v>2292.75</v>
      </c>
      <c r="F36" s="34">
        <v>0</v>
      </c>
      <c r="G36" s="34">
        <v>0</v>
      </c>
      <c r="H36" s="34">
        <v>0</v>
      </c>
      <c r="I36" s="34">
        <v>0</v>
      </c>
      <c r="J36" s="34">
        <v>0</v>
      </c>
      <c r="K36" s="34">
        <v>0</v>
      </c>
      <c r="L36" s="785" t="s">
        <v>259</v>
      </c>
      <c r="M36" s="786"/>
    </row>
    <row r="37" spans="1:13" ht="20.100000000000001" customHeight="1" x14ac:dyDescent="0.25">
      <c r="A37" s="32">
        <v>33</v>
      </c>
      <c r="B37" s="33" t="s">
        <v>260</v>
      </c>
      <c r="C37" s="40">
        <v>0</v>
      </c>
      <c r="D37" s="35"/>
      <c r="E37" s="35"/>
      <c r="F37" s="35"/>
      <c r="G37" s="35"/>
      <c r="H37" s="35">
        <v>0</v>
      </c>
      <c r="I37" s="35"/>
      <c r="J37" s="35"/>
      <c r="K37" s="35"/>
      <c r="L37" s="785" t="s">
        <v>261</v>
      </c>
      <c r="M37" s="786"/>
    </row>
    <row r="38" spans="1:13" ht="36.75" customHeight="1" x14ac:dyDescent="0.25">
      <c r="A38" s="32">
        <v>34</v>
      </c>
      <c r="B38" s="33" t="s">
        <v>328</v>
      </c>
      <c r="C38" s="39"/>
      <c r="D38" s="34"/>
      <c r="E38" s="34"/>
      <c r="F38" s="34"/>
      <c r="G38" s="34"/>
      <c r="H38" s="34"/>
      <c r="I38" s="34"/>
      <c r="J38" s="34"/>
      <c r="K38" s="34"/>
      <c r="L38" s="785" t="s">
        <v>296</v>
      </c>
      <c r="M38" s="786"/>
    </row>
    <row r="39" spans="1:13" ht="20.100000000000001" customHeight="1" x14ac:dyDescent="0.25">
      <c r="A39" s="32">
        <v>35</v>
      </c>
      <c r="B39" s="33" t="s">
        <v>29</v>
      </c>
      <c r="C39" s="39">
        <v>3</v>
      </c>
      <c r="D39" s="34">
        <v>8400</v>
      </c>
      <c r="E39" s="34">
        <v>8400</v>
      </c>
      <c r="F39" s="34">
        <v>0</v>
      </c>
      <c r="G39" s="34">
        <v>0</v>
      </c>
      <c r="H39" s="34">
        <v>0</v>
      </c>
      <c r="I39" s="34">
        <v>0</v>
      </c>
      <c r="J39" s="34">
        <v>0</v>
      </c>
      <c r="K39" s="34">
        <v>0</v>
      </c>
      <c r="L39" s="785" t="s">
        <v>263</v>
      </c>
      <c r="M39" s="786"/>
    </row>
    <row r="40" spans="1:13" ht="20.100000000000001" customHeight="1" x14ac:dyDescent="0.25">
      <c r="A40" s="37"/>
      <c r="B40" s="38" t="s">
        <v>7</v>
      </c>
      <c r="C40" s="48">
        <f t="shared" ref="C40:K40" si="0">SUM(C5:C39)</f>
        <v>1733</v>
      </c>
      <c r="D40" s="49">
        <f t="shared" si="0"/>
        <v>6992657.2779999999</v>
      </c>
      <c r="E40" s="49">
        <f t="shared" si="0"/>
        <v>1361436.9059999997</v>
      </c>
      <c r="F40" s="49">
        <f t="shared" si="0"/>
        <v>224</v>
      </c>
      <c r="G40" s="49">
        <f t="shared" si="0"/>
        <v>2321914.5699999998</v>
      </c>
      <c r="H40" s="49">
        <f t="shared" si="0"/>
        <v>531892.55000000005</v>
      </c>
      <c r="I40" s="49">
        <f t="shared" si="0"/>
        <v>64</v>
      </c>
      <c r="J40" s="49">
        <f t="shared" si="0"/>
        <v>7224855.2800000003</v>
      </c>
      <c r="K40" s="49">
        <f t="shared" si="0"/>
        <v>4274948.3772999998</v>
      </c>
      <c r="L40" s="788" t="s">
        <v>245</v>
      </c>
      <c r="M40" s="789"/>
    </row>
    <row r="41" spans="1:13" ht="30.75" customHeight="1" x14ac:dyDescent="0.25">
      <c r="A41" s="787" t="s">
        <v>348</v>
      </c>
      <c r="B41" s="787"/>
      <c r="C41" s="787"/>
      <c r="D41" s="787"/>
      <c r="E41" s="787"/>
      <c r="F41" s="787"/>
      <c r="G41" s="787"/>
      <c r="H41" s="787"/>
      <c r="I41" s="787"/>
      <c r="J41" s="787"/>
      <c r="K41" s="787"/>
      <c r="L41" s="787"/>
      <c r="M41" s="787"/>
    </row>
    <row r="42" spans="1:13" ht="16.5" customHeight="1" x14ac:dyDescent="0.25">
      <c r="A42" s="780" t="s">
        <v>264</v>
      </c>
      <c r="B42" s="780"/>
      <c r="C42" s="780"/>
      <c r="D42" s="780"/>
      <c r="E42" s="780"/>
      <c r="F42" s="780"/>
      <c r="G42" s="780"/>
      <c r="H42" s="780"/>
      <c r="I42" s="780"/>
      <c r="J42" s="780"/>
      <c r="K42" s="780"/>
      <c r="L42" s="780"/>
      <c r="M42" s="780"/>
    </row>
    <row r="43" spans="1:13" ht="16.5" customHeight="1" x14ac:dyDescent="0.25">
      <c r="A43" s="43" t="s">
        <v>385</v>
      </c>
      <c r="B43" s="81"/>
      <c r="C43" s="81"/>
      <c r="D43" s="81"/>
      <c r="E43" s="81"/>
      <c r="F43" s="83" t="s">
        <v>516</v>
      </c>
      <c r="G43" s="81"/>
      <c r="H43" s="81"/>
      <c r="I43" s="81"/>
      <c r="J43" s="81"/>
      <c r="K43" s="81"/>
      <c r="L43" s="81"/>
      <c r="M43" s="81"/>
    </row>
    <row r="44" spans="1:13" x14ac:dyDescent="0.25">
      <c r="B44" s="23"/>
      <c r="C44" s="23"/>
      <c r="D44" s="23"/>
      <c r="E44" s="23"/>
      <c r="F44" s="23"/>
      <c r="G44" s="23"/>
      <c r="H44" s="23"/>
    </row>
  </sheetData>
  <mergeCells count="46">
    <mergeCell ref="L38:M38"/>
    <mergeCell ref="L37:M37"/>
    <mergeCell ref="L36:M36"/>
    <mergeCell ref="A3:A4"/>
    <mergeCell ref="B3:B4"/>
    <mergeCell ref="L13:M13"/>
    <mergeCell ref="L14:M14"/>
    <mergeCell ref="L15:M15"/>
    <mergeCell ref="L16:M16"/>
    <mergeCell ref="L17:M17"/>
    <mergeCell ref="L18:M18"/>
    <mergeCell ref="L19:M19"/>
    <mergeCell ref="L20:M20"/>
    <mergeCell ref="L21:M21"/>
    <mergeCell ref="A1:M1"/>
    <mergeCell ref="L35:M35"/>
    <mergeCell ref="L10:M10"/>
    <mergeCell ref="L8:M8"/>
    <mergeCell ref="L7:M7"/>
    <mergeCell ref="L6:M6"/>
    <mergeCell ref="A2:M2"/>
    <mergeCell ref="L3:M4"/>
    <mergeCell ref="C3:E3"/>
    <mergeCell ref="F3:H3"/>
    <mergeCell ref="I3:K3"/>
    <mergeCell ref="L9:M9"/>
    <mergeCell ref="L5:M5"/>
    <mergeCell ref="L22:M22"/>
    <mergeCell ref="L11:M11"/>
    <mergeCell ref="L12:M12"/>
    <mergeCell ref="A42:M42"/>
    <mergeCell ref="L34:M34"/>
    <mergeCell ref="L23:M23"/>
    <mergeCell ref="L24:M24"/>
    <mergeCell ref="L25:M25"/>
    <mergeCell ref="L26:M26"/>
    <mergeCell ref="L27:M27"/>
    <mergeCell ref="L28:M28"/>
    <mergeCell ref="L29:M29"/>
    <mergeCell ref="L30:M30"/>
    <mergeCell ref="L31:M31"/>
    <mergeCell ref="L32:M32"/>
    <mergeCell ref="L33:M33"/>
    <mergeCell ref="A41:M41"/>
    <mergeCell ref="L40:M40"/>
    <mergeCell ref="L39:M39"/>
  </mergeCells>
  <conditionalFormatting sqref="A5:M40">
    <cfRule type="expression" dxfId="8" priority="3">
      <formula>MOD(ROW(),3)=1</formula>
    </cfRule>
  </conditionalFormatting>
  <printOptions horizontalCentered="1" verticalCentered="1"/>
  <pageMargins left="0.70866141732283472" right="0.70866141732283472" top="0.74803149606299213" bottom="0.74803149606299213" header="0.31496062992125984" footer="0.31496062992125984"/>
  <pageSetup paperSize="9" scale="63" fitToHeight="0" orientation="landscape" r:id="rId1"/>
  <rowBreaks count="1" manualBreakCount="1">
    <brk id="24"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499984740745262"/>
  </sheetPr>
  <dimension ref="A1:M44"/>
  <sheetViews>
    <sheetView view="pageBreakPreview" zoomScale="90" zoomScaleNormal="50" zoomScaleSheetLayoutView="90" workbookViewId="0">
      <selection activeCell="A41" sqref="A41:M41"/>
    </sheetView>
  </sheetViews>
  <sheetFormatPr defaultRowHeight="15.75" x14ac:dyDescent="0.25"/>
  <cols>
    <col min="1" max="1" width="9.140625" style="13"/>
    <col min="2" max="2" width="18.140625" style="13" customWidth="1"/>
    <col min="3" max="12" width="10.7109375" style="13" customWidth="1"/>
    <col min="13" max="13" width="19.28515625" style="13" customWidth="1"/>
    <col min="14" max="16384" width="9.140625" style="13"/>
  </cols>
  <sheetData>
    <row r="1" spans="1:13" ht="25.5" customHeight="1" x14ac:dyDescent="0.25">
      <c r="A1" s="790" t="s">
        <v>503</v>
      </c>
      <c r="B1" s="790"/>
      <c r="C1" s="790"/>
      <c r="D1" s="790"/>
      <c r="E1" s="790"/>
      <c r="F1" s="790"/>
      <c r="G1" s="790"/>
      <c r="H1" s="790"/>
      <c r="I1" s="790"/>
      <c r="J1" s="790"/>
      <c r="K1" s="790"/>
      <c r="L1" s="790"/>
      <c r="M1" s="790"/>
    </row>
    <row r="2" spans="1:13" ht="26.25" customHeight="1" x14ac:dyDescent="0.25">
      <c r="A2" s="803" t="s">
        <v>504</v>
      </c>
      <c r="B2" s="803"/>
      <c r="C2" s="803"/>
      <c r="D2" s="803"/>
      <c r="E2" s="803"/>
      <c r="F2" s="803"/>
      <c r="G2" s="803"/>
      <c r="H2" s="803"/>
      <c r="I2" s="803"/>
      <c r="J2" s="803"/>
      <c r="K2" s="803"/>
      <c r="L2" s="803"/>
      <c r="M2" s="803"/>
    </row>
    <row r="3" spans="1:13" ht="58.5" customHeight="1" x14ac:dyDescent="0.25">
      <c r="A3" s="804" t="s">
        <v>384</v>
      </c>
      <c r="B3" s="806" t="s">
        <v>236</v>
      </c>
      <c r="C3" s="808" t="s">
        <v>246</v>
      </c>
      <c r="D3" s="809"/>
      <c r="E3" s="809"/>
      <c r="F3" s="810" t="s">
        <v>247</v>
      </c>
      <c r="G3" s="811"/>
      <c r="H3" s="811"/>
      <c r="I3" s="810" t="s">
        <v>248</v>
      </c>
      <c r="J3" s="811"/>
      <c r="K3" s="811"/>
      <c r="L3" s="812"/>
      <c r="M3" s="813" t="s">
        <v>238</v>
      </c>
    </row>
    <row r="4" spans="1:13" ht="122.25" customHeight="1" x14ac:dyDescent="0.25">
      <c r="A4" s="805"/>
      <c r="B4" s="807"/>
      <c r="C4" s="65" t="s">
        <v>249</v>
      </c>
      <c r="D4" s="65" t="s">
        <v>310</v>
      </c>
      <c r="E4" s="65" t="s">
        <v>311</v>
      </c>
      <c r="F4" s="65" t="s">
        <v>250</v>
      </c>
      <c r="G4" s="65" t="s">
        <v>310</v>
      </c>
      <c r="H4" s="65" t="s">
        <v>312</v>
      </c>
      <c r="I4" s="66" t="s">
        <v>251</v>
      </c>
      <c r="J4" s="66" t="s">
        <v>310</v>
      </c>
      <c r="K4" s="814" t="s">
        <v>313</v>
      </c>
      <c r="L4" s="815"/>
      <c r="M4" s="813"/>
    </row>
    <row r="5" spans="1:13" ht="22.5" customHeight="1" x14ac:dyDescent="0.25">
      <c r="A5" s="52">
        <v>1</v>
      </c>
      <c r="B5" s="53" t="s">
        <v>10</v>
      </c>
      <c r="C5" s="54">
        <v>66</v>
      </c>
      <c r="D5" s="55">
        <v>384803</v>
      </c>
      <c r="E5" s="55">
        <v>68563</v>
      </c>
      <c r="F5" s="55">
        <v>41</v>
      </c>
      <c r="G5" s="55">
        <v>230638</v>
      </c>
      <c r="H5" s="55">
        <v>74186</v>
      </c>
      <c r="I5" s="55">
        <v>6</v>
      </c>
      <c r="J5" s="55">
        <v>870020</v>
      </c>
      <c r="K5" s="55">
        <v>102332</v>
      </c>
      <c r="L5" s="56">
        <v>68750</v>
      </c>
      <c r="M5" s="67" t="s">
        <v>349</v>
      </c>
    </row>
    <row r="6" spans="1:13" ht="21" customHeight="1" x14ac:dyDescent="0.25">
      <c r="A6" s="52">
        <v>2</v>
      </c>
      <c r="B6" s="53" t="s">
        <v>43</v>
      </c>
      <c r="C6" s="57"/>
      <c r="D6" s="58"/>
      <c r="E6" s="58"/>
      <c r="F6" s="58"/>
      <c r="G6" s="58"/>
      <c r="H6" s="58"/>
      <c r="I6" s="58"/>
      <c r="J6" s="58"/>
      <c r="K6" s="58"/>
      <c r="L6" s="59"/>
      <c r="M6" s="67" t="s">
        <v>350</v>
      </c>
    </row>
    <row r="7" spans="1:13" ht="22.5" customHeight="1" x14ac:dyDescent="0.25">
      <c r="A7" s="52">
        <v>3</v>
      </c>
      <c r="B7" s="53" t="s">
        <v>11</v>
      </c>
      <c r="C7" s="54">
        <v>10</v>
      </c>
      <c r="D7" s="55">
        <v>31530</v>
      </c>
      <c r="E7" s="55">
        <v>9525</v>
      </c>
      <c r="F7" s="60">
        <v>0</v>
      </c>
      <c r="G7" s="60">
        <v>0</v>
      </c>
      <c r="H7" s="60">
        <v>0</v>
      </c>
      <c r="I7" s="60">
        <v>0</v>
      </c>
      <c r="J7" s="60">
        <v>0</v>
      </c>
      <c r="K7" s="60">
        <v>0</v>
      </c>
      <c r="L7" s="61">
        <v>0</v>
      </c>
      <c r="M7" s="67" t="s">
        <v>351</v>
      </c>
    </row>
    <row r="8" spans="1:13" ht="22.5" customHeight="1" x14ac:dyDescent="0.25">
      <c r="A8" s="52">
        <v>4</v>
      </c>
      <c r="B8" s="53" t="s">
        <v>12</v>
      </c>
      <c r="C8" s="54">
        <v>8</v>
      </c>
      <c r="D8" s="55">
        <v>18939</v>
      </c>
      <c r="E8" s="55">
        <v>4644</v>
      </c>
      <c r="F8" s="55">
        <v>0</v>
      </c>
      <c r="G8" s="55">
        <v>0</v>
      </c>
      <c r="H8" s="55">
        <v>0</v>
      </c>
      <c r="I8" s="55">
        <v>0</v>
      </c>
      <c r="J8" s="55">
        <v>0</v>
      </c>
      <c r="K8" s="55">
        <v>0</v>
      </c>
      <c r="L8" s="56">
        <v>0</v>
      </c>
      <c r="M8" s="67" t="s">
        <v>352</v>
      </c>
    </row>
    <row r="9" spans="1:13" ht="22.5" customHeight="1" x14ac:dyDescent="0.25">
      <c r="A9" s="52">
        <v>5</v>
      </c>
      <c r="B9" s="53" t="s">
        <v>14</v>
      </c>
      <c r="C9" s="54">
        <v>28</v>
      </c>
      <c r="D9" s="55">
        <v>100235</v>
      </c>
      <c r="E9" s="55">
        <v>7562</v>
      </c>
      <c r="F9" s="55">
        <v>30</v>
      </c>
      <c r="G9" s="55">
        <v>187470</v>
      </c>
      <c r="H9" s="55">
        <v>20745</v>
      </c>
      <c r="I9" s="55">
        <v>6</v>
      </c>
      <c r="J9" s="55">
        <v>1582924</v>
      </c>
      <c r="K9" s="55">
        <v>16154</v>
      </c>
      <c r="L9" s="56">
        <v>15640</v>
      </c>
      <c r="M9" s="68" t="s">
        <v>505</v>
      </c>
    </row>
    <row r="10" spans="1:13" ht="22.5" customHeight="1" x14ac:dyDescent="0.25">
      <c r="A10" s="52">
        <v>6</v>
      </c>
      <c r="B10" s="53" t="s">
        <v>6</v>
      </c>
      <c r="C10" s="57">
        <v>0</v>
      </c>
      <c r="D10" s="58">
        <v>0</v>
      </c>
      <c r="E10" s="58">
        <v>0</v>
      </c>
      <c r="F10" s="58">
        <v>0</v>
      </c>
      <c r="G10" s="58">
        <v>0</v>
      </c>
      <c r="H10" s="58">
        <v>0</v>
      </c>
      <c r="I10" s="58">
        <v>0</v>
      </c>
      <c r="J10" s="58">
        <v>0</v>
      </c>
      <c r="K10" s="58">
        <v>0</v>
      </c>
      <c r="L10" s="59">
        <v>0</v>
      </c>
      <c r="M10" s="67" t="s">
        <v>354</v>
      </c>
    </row>
    <row r="11" spans="1:13" ht="22.5" customHeight="1" x14ac:dyDescent="0.25">
      <c r="A11" s="52">
        <v>7</v>
      </c>
      <c r="B11" s="53" t="s">
        <v>16</v>
      </c>
      <c r="C11" s="54">
        <v>304</v>
      </c>
      <c r="D11" s="55">
        <v>1781935</v>
      </c>
      <c r="E11" s="55">
        <v>161782</v>
      </c>
      <c r="F11" s="55">
        <v>156</v>
      </c>
      <c r="G11" s="55">
        <v>1238586</v>
      </c>
      <c r="H11" s="55">
        <v>474766</v>
      </c>
      <c r="I11" s="55">
        <v>11</v>
      </c>
      <c r="J11" s="55">
        <v>3888369</v>
      </c>
      <c r="K11" s="55">
        <v>480163</v>
      </c>
      <c r="L11" s="56">
        <v>477172</v>
      </c>
      <c r="M11" s="29" t="s">
        <v>241</v>
      </c>
    </row>
    <row r="12" spans="1:13" ht="22.5" customHeight="1" x14ac:dyDescent="0.25">
      <c r="A12" s="52">
        <v>8</v>
      </c>
      <c r="B12" s="53" t="s">
        <v>15</v>
      </c>
      <c r="C12" s="54">
        <v>1</v>
      </c>
      <c r="D12" s="55">
        <v>16200</v>
      </c>
      <c r="E12" s="55">
        <v>1134</v>
      </c>
      <c r="F12" s="55">
        <v>1</v>
      </c>
      <c r="G12" s="55">
        <v>360</v>
      </c>
      <c r="H12" s="55">
        <v>138</v>
      </c>
      <c r="I12" s="58">
        <v>0</v>
      </c>
      <c r="J12" s="58">
        <v>0</v>
      </c>
      <c r="K12" s="58">
        <v>0</v>
      </c>
      <c r="L12" s="59">
        <v>0</v>
      </c>
      <c r="M12" s="67" t="s">
        <v>355</v>
      </c>
    </row>
    <row r="13" spans="1:13" ht="22.5" customHeight="1" x14ac:dyDescent="0.25">
      <c r="A13" s="52">
        <v>9</v>
      </c>
      <c r="B13" s="53" t="s">
        <v>17</v>
      </c>
      <c r="C13" s="54">
        <v>150</v>
      </c>
      <c r="D13" s="55">
        <v>829628</v>
      </c>
      <c r="E13" s="55">
        <v>225603</v>
      </c>
      <c r="F13" s="55">
        <v>1</v>
      </c>
      <c r="G13" s="55"/>
      <c r="H13" s="55">
        <v>1158</v>
      </c>
      <c r="I13" s="55">
        <v>2</v>
      </c>
      <c r="J13" s="58">
        <v>0</v>
      </c>
      <c r="K13" s="58">
        <v>8017</v>
      </c>
      <c r="L13" s="59">
        <v>1713</v>
      </c>
      <c r="M13" s="67" t="s">
        <v>357</v>
      </c>
    </row>
    <row r="14" spans="1:13" ht="22.5" customHeight="1" x14ac:dyDescent="0.25">
      <c r="A14" s="52">
        <v>10</v>
      </c>
      <c r="B14" s="53" t="s">
        <v>18</v>
      </c>
      <c r="C14" s="54">
        <v>28</v>
      </c>
      <c r="D14" s="55">
        <v>102295</v>
      </c>
      <c r="E14" s="55">
        <v>12143</v>
      </c>
      <c r="F14" s="55">
        <v>15</v>
      </c>
      <c r="G14" s="55">
        <v>3123</v>
      </c>
      <c r="H14" s="55">
        <v>2296</v>
      </c>
      <c r="I14" s="55">
        <v>2</v>
      </c>
      <c r="J14" s="55">
        <v>2300</v>
      </c>
      <c r="K14" s="55">
        <v>3412</v>
      </c>
      <c r="L14" s="56">
        <v>1977</v>
      </c>
      <c r="M14" s="67" t="s">
        <v>358</v>
      </c>
    </row>
    <row r="15" spans="1:13" ht="22.5" customHeight="1" x14ac:dyDescent="0.25">
      <c r="A15" s="52">
        <v>11</v>
      </c>
      <c r="B15" s="53" t="s">
        <v>386</v>
      </c>
      <c r="C15" s="54">
        <v>26</v>
      </c>
      <c r="D15" s="55">
        <v>185030</v>
      </c>
      <c r="E15" s="55">
        <v>34331</v>
      </c>
      <c r="F15" s="55">
        <v>0</v>
      </c>
      <c r="G15" s="55">
        <v>0</v>
      </c>
      <c r="H15" s="55">
        <v>0</v>
      </c>
      <c r="I15" s="55">
        <v>0</v>
      </c>
      <c r="J15" s="55">
        <v>0</v>
      </c>
      <c r="K15" s="55">
        <v>0</v>
      </c>
      <c r="L15" s="56">
        <v>0</v>
      </c>
      <c r="M15" s="69" t="s">
        <v>389</v>
      </c>
    </row>
    <row r="16" spans="1:13" ht="22.5" customHeight="1" x14ac:dyDescent="0.25">
      <c r="A16" s="52">
        <v>12</v>
      </c>
      <c r="B16" s="53" t="s">
        <v>19</v>
      </c>
      <c r="C16" s="54">
        <v>10</v>
      </c>
      <c r="D16" s="55">
        <v>30488</v>
      </c>
      <c r="E16" s="55">
        <v>6650</v>
      </c>
      <c r="F16" s="55">
        <v>0</v>
      </c>
      <c r="G16" s="55">
        <v>0</v>
      </c>
      <c r="H16" s="55">
        <v>0</v>
      </c>
      <c r="I16" s="55">
        <v>1</v>
      </c>
      <c r="J16" s="55">
        <v>23500</v>
      </c>
      <c r="K16" s="55">
        <v>3284</v>
      </c>
      <c r="L16" s="56">
        <v>1230</v>
      </c>
      <c r="M16" s="67" t="s">
        <v>359</v>
      </c>
    </row>
    <row r="17" spans="1:13" ht="22.5" customHeight="1" x14ac:dyDescent="0.25">
      <c r="A17" s="52">
        <v>13</v>
      </c>
      <c r="B17" s="53" t="s">
        <v>20</v>
      </c>
      <c r="C17" s="54">
        <v>149</v>
      </c>
      <c r="D17" s="55">
        <v>837661</v>
      </c>
      <c r="E17" s="55">
        <v>145358</v>
      </c>
      <c r="F17" s="55">
        <v>42</v>
      </c>
      <c r="G17" s="55">
        <v>146670</v>
      </c>
      <c r="H17" s="55">
        <v>43623</v>
      </c>
      <c r="I17" s="55">
        <v>9</v>
      </c>
      <c r="J17" s="55">
        <v>1315587</v>
      </c>
      <c r="K17" s="55">
        <v>38228</v>
      </c>
      <c r="L17" s="56">
        <v>59092</v>
      </c>
      <c r="M17" s="67" t="s">
        <v>360</v>
      </c>
    </row>
    <row r="18" spans="1:13" ht="22.5" customHeight="1" x14ac:dyDescent="0.25">
      <c r="A18" s="52">
        <v>14</v>
      </c>
      <c r="B18" s="53" t="s">
        <v>21</v>
      </c>
      <c r="C18" s="54">
        <v>11</v>
      </c>
      <c r="D18" s="55">
        <v>50113</v>
      </c>
      <c r="E18" s="55">
        <v>5583</v>
      </c>
      <c r="F18" s="55">
        <v>21</v>
      </c>
      <c r="G18" s="55">
        <v>29000</v>
      </c>
      <c r="H18" s="55">
        <v>29000</v>
      </c>
      <c r="I18" s="55">
        <v>0</v>
      </c>
      <c r="J18" s="55">
        <v>0</v>
      </c>
      <c r="K18" s="55">
        <v>0</v>
      </c>
      <c r="L18" s="56">
        <v>0</v>
      </c>
      <c r="M18" s="67" t="s">
        <v>361</v>
      </c>
    </row>
    <row r="19" spans="1:13" ht="22.5" customHeight="1" x14ac:dyDescent="0.25">
      <c r="A19" s="52">
        <v>15</v>
      </c>
      <c r="B19" s="53" t="s">
        <v>22</v>
      </c>
      <c r="C19" s="54">
        <v>150</v>
      </c>
      <c r="D19" s="55">
        <v>291885</v>
      </c>
      <c r="E19" s="55">
        <v>49686</v>
      </c>
      <c r="F19" s="55">
        <v>30</v>
      </c>
      <c r="G19" s="55">
        <v>82422</v>
      </c>
      <c r="H19" s="55">
        <v>57726</v>
      </c>
      <c r="I19" s="55">
        <v>4</v>
      </c>
      <c r="J19" s="55">
        <v>1001078</v>
      </c>
      <c r="K19" s="55">
        <v>5974</v>
      </c>
      <c r="L19" s="56">
        <v>5527</v>
      </c>
      <c r="M19" s="67" t="s">
        <v>362</v>
      </c>
    </row>
    <row r="20" spans="1:13" ht="22.5" customHeight="1" x14ac:dyDescent="0.25">
      <c r="A20" s="52">
        <v>16</v>
      </c>
      <c r="B20" s="53" t="s">
        <v>23</v>
      </c>
      <c r="C20" s="54">
        <v>474</v>
      </c>
      <c r="D20" s="55">
        <v>1198878</v>
      </c>
      <c r="E20" s="55">
        <v>110443</v>
      </c>
      <c r="F20" s="55">
        <v>53</v>
      </c>
      <c r="G20" s="55">
        <v>186044</v>
      </c>
      <c r="H20" s="55">
        <v>19062</v>
      </c>
      <c r="I20" s="55">
        <v>0</v>
      </c>
      <c r="J20" s="55">
        <v>0</v>
      </c>
      <c r="K20" s="55">
        <v>0</v>
      </c>
      <c r="L20" s="56">
        <v>0</v>
      </c>
      <c r="M20" s="67" t="s">
        <v>363</v>
      </c>
    </row>
    <row r="21" spans="1:13" ht="22.5" customHeight="1" x14ac:dyDescent="0.25">
      <c r="A21" s="52">
        <v>17</v>
      </c>
      <c r="B21" s="53" t="s">
        <v>24</v>
      </c>
      <c r="C21" s="57">
        <v>0</v>
      </c>
      <c r="D21" s="58">
        <v>0</v>
      </c>
      <c r="E21" s="58">
        <v>0</v>
      </c>
      <c r="F21" s="58">
        <v>0</v>
      </c>
      <c r="G21" s="58">
        <v>0</v>
      </c>
      <c r="H21" s="58">
        <v>0</v>
      </c>
      <c r="I21" s="58">
        <v>0</v>
      </c>
      <c r="J21" s="58">
        <v>0</v>
      </c>
      <c r="K21" s="58">
        <v>0</v>
      </c>
      <c r="L21" s="59"/>
      <c r="M21" s="67" t="s">
        <v>364</v>
      </c>
    </row>
    <row r="22" spans="1:13" ht="22.5" customHeight="1" x14ac:dyDescent="0.25">
      <c r="A22" s="52">
        <v>18</v>
      </c>
      <c r="B22" s="53" t="s">
        <v>25</v>
      </c>
      <c r="C22" s="57"/>
      <c r="D22" s="58"/>
      <c r="E22" s="58"/>
      <c r="F22" s="58"/>
      <c r="G22" s="58"/>
      <c r="H22" s="58"/>
      <c r="I22" s="58"/>
      <c r="J22" s="58"/>
      <c r="K22" s="58"/>
      <c r="L22" s="59">
        <v>0</v>
      </c>
      <c r="M22" s="67" t="s">
        <v>365</v>
      </c>
    </row>
    <row r="23" spans="1:13" ht="22.5" customHeight="1" x14ac:dyDescent="0.25">
      <c r="A23" s="52">
        <v>19</v>
      </c>
      <c r="B23" s="53" t="s">
        <v>26</v>
      </c>
      <c r="C23" s="54">
        <v>0</v>
      </c>
      <c r="D23" s="55">
        <v>0</v>
      </c>
      <c r="E23" s="55">
        <v>0</v>
      </c>
      <c r="F23" s="55">
        <v>0</v>
      </c>
      <c r="G23" s="55">
        <v>0</v>
      </c>
      <c r="H23" s="55">
        <v>0</v>
      </c>
      <c r="I23" s="55">
        <v>0</v>
      </c>
      <c r="J23" s="55">
        <v>0</v>
      </c>
      <c r="K23" s="55">
        <v>0</v>
      </c>
      <c r="L23" s="56">
        <v>0</v>
      </c>
      <c r="M23" s="67" t="s">
        <v>366</v>
      </c>
    </row>
    <row r="24" spans="1:13" ht="22.5" customHeight="1" x14ac:dyDescent="0.25">
      <c r="A24" s="52">
        <v>20</v>
      </c>
      <c r="B24" s="53" t="s">
        <v>27</v>
      </c>
      <c r="C24" s="54">
        <v>1</v>
      </c>
      <c r="D24" s="55">
        <v>10</v>
      </c>
      <c r="E24" s="55">
        <v>10</v>
      </c>
      <c r="F24" s="55">
        <v>0</v>
      </c>
      <c r="G24" s="55">
        <v>0</v>
      </c>
      <c r="H24" s="55">
        <v>0</v>
      </c>
      <c r="I24" s="55">
        <v>0</v>
      </c>
      <c r="J24" s="55">
        <v>0</v>
      </c>
      <c r="K24" s="55">
        <v>0</v>
      </c>
      <c r="L24" s="56">
        <v>0</v>
      </c>
      <c r="M24" s="67" t="s">
        <v>367</v>
      </c>
    </row>
    <row r="25" spans="1:13" ht="22.5" customHeight="1" x14ac:dyDescent="0.25">
      <c r="A25" s="52">
        <v>21</v>
      </c>
      <c r="B25" s="53" t="s">
        <v>28</v>
      </c>
      <c r="C25" s="54">
        <v>16</v>
      </c>
      <c r="D25" s="55">
        <v>57851</v>
      </c>
      <c r="E25" s="55">
        <v>3544</v>
      </c>
      <c r="F25" s="55">
        <v>17</v>
      </c>
      <c r="G25" s="55">
        <v>635866</v>
      </c>
      <c r="H25" s="55">
        <v>375689</v>
      </c>
      <c r="I25" s="55">
        <v>2</v>
      </c>
      <c r="J25" s="55">
        <v>28500</v>
      </c>
      <c r="K25" s="55">
        <v>12508</v>
      </c>
      <c r="L25" s="56">
        <v>0</v>
      </c>
      <c r="M25" s="68" t="s">
        <v>242</v>
      </c>
    </row>
    <row r="26" spans="1:13" ht="22.5" customHeight="1" x14ac:dyDescent="0.25">
      <c r="A26" s="52">
        <v>22</v>
      </c>
      <c r="B26" s="53" t="s">
        <v>30</v>
      </c>
      <c r="C26" s="54">
        <v>108</v>
      </c>
      <c r="D26" s="55">
        <v>117006</v>
      </c>
      <c r="E26" s="55">
        <v>21602</v>
      </c>
      <c r="F26" s="55">
        <v>5</v>
      </c>
      <c r="G26" s="55">
        <v>5300</v>
      </c>
      <c r="H26" s="55">
        <v>253</v>
      </c>
      <c r="I26" s="55">
        <v>0</v>
      </c>
      <c r="J26" s="55">
        <v>0</v>
      </c>
      <c r="K26" s="55">
        <v>0</v>
      </c>
      <c r="L26" s="56">
        <v>289</v>
      </c>
      <c r="M26" s="67" t="s">
        <v>368</v>
      </c>
    </row>
    <row r="27" spans="1:13" ht="22.5" customHeight="1" x14ac:dyDescent="0.25">
      <c r="A27" s="52">
        <v>23</v>
      </c>
      <c r="B27" s="53" t="s">
        <v>31</v>
      </c>
      <c r="C27" s="54">
        <v>135</v>
      </c>
      <c r="D27" s="55">
        <v>649533</v>
      </c>
      <c r="E27" s="55">
        <v>90930</v>
      </c>
      <c r="F27" s="55">
        <v>6</v>
      </c>
      <c r="G27" s="55">
        <v>907107</v>
      </c>
      <c r="H27" s="55">
        <v>7041</v>
      </c>
      <c r="I27" s="55">
        <v>23</v>
      </c>
      <c r="J27" s="55">
        <v>4808658</v>
      </c>
      <c r="K27" s="55">
        <v>497991</v>
      </c>
      <c r="L27" s="56">
        <v>277748</v>
      </c>
      <c r="M27" s="67" t="s">
        <v>369</v>
      </c>
    </row>
    <row r="28" spans="1:13" ht="22.5" customHeight="1" x14ac:dyDescent="0.25">
      <c r="A28" s="52">
        <v>24</v>
      </c>
      <c r="B28" s="53" t="s">
        <v>44</v>
      </c>
      <c r="C28" s="54">
        <v>0</v>
      </c>
      <c r="D28" s="55">
        <v>0</v>
      </c>
      <c r="E28" s="55">
        <v>0</v>
      </c>
      <c r="F28" s="55">
        <v>0</v>
      </c>
      <c r="G28" s="55">
        <v>0</v>
      </c>
      <c r="H28" s="55">
        <v>0</v>
      </c>
      <c r="I28" s="55">
        <v>0</v>
      </c>
      <c r="J28" s="55">
        <v>0</v>
      </c>
      <c r="K28" s="55">
        <v>0</v>
      </c>
      <c r="L28" s="56">
        <v>0</v>
      </c>
      <c r="M28" s="67" t="s">
        <v>370</v>
      </c>
    </row>
    <row r="29" spans="1:13" ht="22.5" customHeight="1" x14ac:dyDescent="0.25">
      <c r="A29" s="52">
        <v>25</v>
      </c>
      <c r="B29" s="53" t="s">
        <v>32</v>
      </c>
      <c r="C29" s="54">
        <v>0</v>
      </c>
      <c r="D29" s="55">
        <v>0</v>
      </c>
      <c r="E29" s="55">
        <v>0</v>
      </c>
      <c r="F29" s="55">
        <v>0</v>
      </c>
      <c r="G29" s="55">
        <v>0</v>
      </c>
      <c r="H29" s="55">
        <v>0</v>
      </c>
      <c r="I29" s="55">
        <v>0</v>
      </c>
      <c r="J29" s="55">
        <v>0</v>
      </c>
      <c r="K29" s="55">
        <v>0</v>
      </c>
      <c r="L29" s="56">
        <v>0</v>
      </c>
      <c r="M29" s="69" t="s">
        <v>506</v>
      </c>
    </row>
    <row r="30" spans="1:13" ht="22.5" customHeight="1" x14ac:dyDescent="0.25">
      <c r="A30" s="52">
        <v>26</v>
      </c>
      <c r="B30" s="53" t="s">
        <v>42</v>
      </c>
      <c r="C30" s="54">
        <v>75</v>
      </c>
      <c r="D30" s="55">
        <v>498412</v>
      </c>
      <c r="E30" s="55">
        <v>124781</v>
      </c>
      <c r="F30" s="55">
        <v>24</v>
      </c>
      <c r="G30" s="55">
        <v>61468</v>
      </c>
      <c r="H30" s="55">
        <v>22795</v>
      </c>
      <c r="I30" s="55">
        <v>11</v>
      </c>
      <c r="J30" s="55">
        <v>624595</v>
      </c>
      <c r="K30" s="55">
        <v>132362</v>
      </c>
      <c r="L30" s="56">
        <v>84579</v>
      </c>
      <c r="M30" s="69" t="s">
        <v>507</v>
      </c>
    </row>
    <row r="31" spans="1:13" ht="22.5" customHeight="1" x14ac:dyDescent="0.25">
      <c r="A31" s="52">
        <v>27</v>
      </c>
      <c r="B31" s="53" t="s">
        <v>226</v>
      </c>
      <c r="C31" s="54">
        <v>46</v>
      </c>
      <c r="D31" s="55">
        <v>229965</v>
      </c>
      <c r="E31" s="55">
        <v>48601</v>
      </c>
      <c r="F31" s="55">
        <v>31</v>
      </c>
      <c r="G31" s="55">
        <v>103506</v>
      </c>
      <c r="H31" s="55">
        <v>52244</v>
      </c>
      <c r="I31" s="55">
        <v>10</v>
      </c>
      <c r="J31" s="55">
        <v>940928</v>
      </c>
      <c r="K31" s="55">
        <v>75932</v>
      </c>
      <c r="L31" s="56">
        <v>56512</v>
      </c>
      <c r="M31" s="69" t="s">
        <v>243</v>
      </c>
    </row>
    <row r="32" spans="1:13" ht="22.5" customHeight="1" x14ac:dyDescent="0.25">
      <c r="A32" s="52">
        <v>28</v>
      </c>
      <c r="B32" s="53" t="s">
        <v>33</v>
      </c>
      <c r="C32" s="54">
        <v>185</v>
      </c>
      <c r="D32" s="55">
        <v>169687</v>
      </c>
      <c r="E32" s="55">
        <v>77557</v>
      </c>
      <c r="F32" s="55">
        <v>21</v>
      </c>
      <c r="G32" s="55">
        <v>29583</v>
      </c>
      <c r="H32" s="55">
        <v>28205</v>
      </c>
      <c r="I32" s="55">
        <v>1</v>
      </c>
      <c r="J32" s="55">
        <v>99000</v>
      </c>
      <c r="K32" s="55">
        <v>5000</v>
      </c>
      <c r="L32" s="56">
        <v>1000</v>
      </c>
      <c r="M32" s="69" t="s">
        <v>269</v>
      </c>
    </row>
    <row r="33" spans="1:13" ht="22.5" customHeight="1" x14ac:dyDescent="0.25">
      <c r="A33" s="52">
        <v>29</v>
      </c>
      <c r="B33" s="53" t="s">
        <v>34</v>
      </c>
      <c r="C33" s="54">
        <v>17</v>
      </c>
      <c r="D33" s="55">
        <v>54640</v>
      </c>
      <c r="E33" s="55">
        <v>21613</v>
      </c>
      <c r="F33" s="55">
        <v>6</v>
      </c>
      <c r="G33" s="55"/>
      <c r="H33" s="55">
        <v>742</v>
      </c>
      <c r="I33" s="55">
        <v>1</v>
      </c>
      <c r="J33" s="55"/>
      <c r="K33" s="55"/>
      <c r="L33" s="56">
        <v>693</v>
      </c>
      <c r="M33" s="68" t="s">
        <v>508</v>
      </c>
    </row>
    <row r="34" spans="1:13" ht="22.5" customHeight="1" x14ac:dyDescent="0.25">
      <c r="A34" s="52">
        <v>30</v>
      </c>
      <c r="B34" s="53" t="s">
        <v>35</v>
      </c>
      <c r="C34" s="54">
        <v>107</v>
      </c>
      <c r="D34" s="55">
        <v>311835</v>
      </c>
      <c r="E34" s="55">
        <v>63295</v>
      </c>
      <c r="F34" s="55">
        <v>23</v>
      </c>
      <c r="G34" s="55">
        <v>118204</v>
      </c>
      <c r="H34" s="55">
        <v>29414</v>
      </c>
      <c r="I34" s="55">
        <v>0</v>
      </c>
      <c r="J34" s="55">
        <v>0</v>
      </c>
      <c r="K34" s="55">
        <v>0</v>
      </c>
      <c r="L34" s="56">
        <v>0</v>
      </c>
      <c r="M34" s="67" t="s">
        <v>375</v>
      </c>
    </row>
    <row r="35" spans="1:13" ht="30" customHeight="1" x14ac:dyDescent="0.25">
      <c r="A35" s="52">
        <v>31</v>
      </c>
      <c r="B35" s="53" t="s">
        <v>297</v>
      </c>
      <c r="C35" s="57">
        <v>0</v>
      </c>
      <c r="D35" s="58">
        <v>0</v>
      </c>
      <c r="E35" s="58">
        <v>0</v>
      </c>
      <c r="F35" s="58">
        <v>0</v>
      </c>
      <c r="G35" s="58">
        <v>0</v>
      </c>
      <c r="H35" s="58">
        <v>0</v>
      </c>
      <c r="I35" s="58">
        <v>0</v>
      </c>
      <c r="J35" s="58">
        <v>0</v>
      </c>
      <c r="K35" s="58">
        <v>0</v>
      </c>
      <c r="L35" s="59"/>
      <c r="M35" s="67" t="s">
        <v>376</v>
      </c>
    </row>
    <row r="36" spans="1:13" ht="22.5" customHeight="1" x14ac:dyDescent="0.25">
      <c r="A36" s="52">
        <v>32</v>
      </c>
      <c r="B36" s="53" t="s">
        <v>13</v>
      </c>
      <c r="C36" s="54">
        <v>3</v>
      </c>
      <c r="D36" s="55">
        <v>8675</v>
      </c>
      <c r="E36" s="55">
        <v>790</v>
      </c>
      <c r="F36" s="55">
        <v>0</v>
      </c>
      <c r="G36" s="55">
        <v>0</v>
      </c>
      <c r="H36" s="55">
        <v>0</v>
      </c>
      <c r="I36" s="55">
        <v>0</v>
      </c>
      <c r="J36" s="55">
        <v>0</v>
      </c>
      <c r="K36" s="55">
        <v>0</v>
      </c>
      <c r="L36" s="56">
        <v>0</v>
      </c>
      <c r="M36" s="69" t="s">
        <v>259</v>
      </c>
    </row>
    <row r="37" spans="1:13" ht="22.5" customHeight="1" x14ac:dyDescent="0.25">
      <c r="A37" s="52">
        <v>33</v>
      </c>
      <c r="B37" s="53" t="s">
        <v>260</v>
      </c>
      <c r="C37" s="57"/>
      <c r="D37" s="58"/>
      <c r="E37" s="58"/>
      <c r="F37" s="58"/>
      <c r="G37" s="58"/>
      <c r="H37" s="58"/>
      <c r="I37" s="58"/>
      <c r="J37" s="58"/>
      <c r="K37" s="58"/>
      <c r="L37" s="59"/>
      <c r="M37" s="69" t="s">
        <v>261</v>
      </c>
    </row>
    <row r="38" spans="1:13" ht="30" customHeight="1" x14ac:dyDescent="0.25">
      <c r="A38" s="52">
        <v>34</v>
      </c>
      <c r="B38" s="53" t="s">
        <v>328</v>
      </c>
      <c r="C38" s="54"/>
      <c r="D38" s="55"/>
      <c r="E38" s="55"/>
      <c r="F38" s="55"/>
      <c r="G38" s="55"/>
      <c r="H38" s="55"/>
      <c r="I38" s="55"/>
      <c r="J38" s="55"/>
      <c r="K38" s="55"/>
      <c r="L38" s="56">
        <v>0</v>
      </c>
      <c r="M38" s="69" t="s">
        <v>296</v>
      </c>
    </row>
    <row r="39" spans="1:13" ht="22.5" customHeight="1" x14ac:dyDescent="0.25">
      <c r="A39" s="52">
        <v>35</v>
      </c>
      <c r="B39" s="53" t="s">
        <v>29</v>
      </c>
      <c r="C39" s="54">
        <v>3</v>
      </c>
      <c r="D39" s="55">
        <v>8400</v>
      </c>
      <c r="E39" s="55">
        <v>8</v>
      </c>
      <c r="F39" s="55">
        <v>2</v>
      </c>
      <c r="G39" s="55">
        <v>23530</v>
      </c>
      <c r="H39" s="55">
        <v>11795</v>
      </c>
      <c r="I39" s="55">
        <v>0</v>
      </c>
      <c r="J39" s="55">
        <v>0</v>
      </c>
      <c r="K39" s="55">
        <v>0</v>
      </c>
      <c r="L39" s="56">
        <v>0</v>
      </c>
      <c r="M39" s="69" t="s">
        <v>263</v>
      </c>
    </row>
    <row r="40" spans="1:13" ht="22.5" customHeight="1" x14ac:dyDescent="0.25">
      <c r="A40" s="62"/>
      <c r="B40" s="63" t="s">
        <v>7</v>
      </c>
      <c r="C40" s="64">
        <v>2111</v>
      </c>
      <c r="D40" s="64">
        <v>7965634</v>
      </c>
      <c r="E40" s="64">
        <v>1295738</v>
      </c>
      <c r="F40" s="64">
        <v>525</v>
      </c>
      <c r="G40" s="64">
        <v>3988877</v>
      </c>
      <c r="H40" s="64">
        <v>1250878</v>
      </c>
      <c r="I40" s="64">
        <v>89</v>
      </c>
      <c r="J40" s="64">
        <v>15185459</v>
      </c>
      <c r="K40" s="64">
        <v>1382123</v>
      </c>
      <c r="L40" s="56">
        <f>SUM(L5:L39)</f>
        <v>1051922</v>
      </c>
      <c r="M40" s="70" t="s">
        <v>245</v>
      </c>
    </row>
    <row r="41" spans="1:13" ht="33.75" customHeight="1" x14ac:dyDescent="0.25">
      <c r="A41" s="787" t="s">
        <v>348</v>
      </c>
      <c r="B41" s="787"/>
      <c r="C41" s="787"/>
      <c r="D41" s="787"/>
      <c r="E41" s="787"/>
      <c r="F41" s="787"/>
      <c r="G41" s="787"/>
      <c r="H41" s="787"/>
      <c r="I41" s="787"/>
      <c r="J41" s="787"/>
      <c r="K41" s="787"/>
      <c r="L41" s="787"/>
      <c r="M41" s="787"/>
    </row>
    <row r="42" spans="1:13" ht="16.5" customHeight="1" x14ac:dyDescent="0.25">
      <c r="A42" s="780" t="s">
        <v>264</v>
      </c>
      <c r="B42" s="780"/>
      <c r="C42" s="780"/>
      <c r="D42" s="780"/>
      <c r="E42" s="780"/>
      <c r="F42" s="780"/>
      <c r="G42" s="780"/>
      <c r="H42" s="780"/>
      <c r="I42" s="780"/>
      <c r="J42" s="780"/>
      <c r="K42" s="780"/>
      <c r="L42" s="780"/>
      <c r="M42" s="780"/>
    </row>
    <row r="43" spans="1:13" ht="16.5" customHeight="1" x14ac:dyDescent="0.25">
      <c r="A43" s="43" t="s">
        <v>385</v>
      </c>
      <c r="B43" s="81"/>
      <c r="C43" s="81"/>
      <c r="D43" s="81"/>
      <c r="E43" s="81"/>
      <c r="F43" s="81"/>
      <c r="G43" s="82" t="s">
        <v>516</v>
      </c>
      <c r="H43" s="81"/>
      <c r="I43" s="81"/>
      <c r="J43" s="81"/>
      <c r="K43" s="81"/>
      <c r="L43" s="81"/>
      <c r="M43" s="81"/>
    </row>
    <row r="44" spans="1:13" x14ac:dyDescent="0.25">
      <c r="B44" s="23"/>
      <c r="C44" s="23"/>
      <c r="D44" s="23"/>
      <c r="E44" s="23"/>
      <c r="F44" s="23"/>
      <c r="G44" s="23"/>
      <c r="H44" s="23"/>
    </row>
  </sheetData>
  <mergeCells count="11">
    <mergeCell ref="A41:M41"/>
    <mergeCell ref="A42:M42"/>
    <mergeCell ref="A1:M1"/>
    <mergeCell ref="A2:M2"/>
    <mergeCell ref="A3:A4"/>
    <mergeCell ref="B3:B4"/>
    <mergeCell ref="C3:E3"/>
    <mergeCell ref="F3:H3"/>
    <mergeCell ref="I3:L3"/>
    <mergeCell ref="M3:M4"/>
    <mergeCell ref="K4:L4"/>
  </mergeCells>
  <conditionalFormatting sqref="A5:M40">
    <cfRule type="expression" dxfId="7" priority="1">
      <formula>MOD(ROW(),3)=1</formula>
    </cfRule>
  </conditionalFormatting>
  <pageMargins left="0.70866141732283472" right="0.70866141732283472" top="0.74803149606299213" bottom="0.74803149606299213" header="0.31496062992125984" footer="0.31496062992125984"/>
  <pageSetup paperSize="9" scale="73" orientation="landscape" r:id="rId1"/>
  <rowBreaks count="1" manualBreakCount="1">
    <brk id="24"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N44"/>
  <sheetViews>
    <sheetView view="pageBreakPreview" topLeftCell="A33" zoomScale="90" zoomScaleSheetLayoutView="90" workbookViewId="0">
      <selection sqref="A1:N45"/>
    </sheetView>
  </sheetViews>
  <sheetFormatPr defaultRowHeight="15.75" x14ac:dyDescent="0.25"/>
  <cols>
    <col min="1" max="1" width="8" style="14" customWidth="1"/>
    <col min="2" max="2" width="22.140625" style="13" customWidth="1"/>
    <col min="3" max="3" width="13.42578125" style="13" customWidth="1"/>
    <col min="4" max="9" width="15.7109375" style="13" customWidth="1"/>
    <col min="10" max="10" width="0.140625" style="13" customWidth="1"/>
    <col min="11" max="12" width="15.7109375" style="13" customWidth="1"/>
    <col min="13" max="13" width="9.140625" style="13" customWidth="1"/>
    <col min="14" max="14" width="10.42578125" style="13" customWidth="1"/>
    <col min="15" max="16384" width="9.140625" style="13"/>
  </cols>
  <sheetData>
    <row r="1" spans="1:14" ht="25.5" customHeight="1" x14ac:dyDescent="0.25">
      <c r="A1" s="790" t="s">
        <v>345</v>
      </c>
      <c r="B1" s="790"/>
      <c r="C1" s="790"/>
      <c r="D1" s="790"/>
      <c r="E1" s="790"/>
      <c r="F1" s="790"/>
      <c r="G1" s="790"/>
      <c r="H1" s="790"/>
      <c r="I1" s="790"/>
      <c r="J1" s="790"/>
      <c r="K1" s="790"/>
      <c r="L1" s="790"/>
      <c r="M1" s="790"/>
      <c r="N1" s="790"/>
    </row>
    <row r="2" spans="1:14" ht="26.25" customHeight="1" x14ac:dyDescent="0.25">
      <c r="A2" s="791" t="s">
        <v>344</v>
      </c>
      <c r="B2" s="791"/>
      <c r="C2" s="791"/>
      <c r="D2" s="791"/>
      <c r="E2" s="791"/>
      <c r="F2" s="791"/>
      <c r="G2" s="791"/>
      <c r="H2" s="791"/>
      <c r="I2" s="791"/>
      <c r="J2" s="791"/>
      <c r="K2" s="791"/>
      <c r="L2" s="791"/>
      <c r="M2" s="791"/>
      <c r="N2" s="791"/>
    </row>
    <row r="3" spans="1:14" ht="39" customHeight="1" x14ac:dyDescent="0.25">
      <c r="A3" s="799" t="s">
        <v>384</v>
      </c>
      <c r="B3" s="801" t="s">
        <v>236</v>
      </c>
      <c r="C3" s="796" t="s">
        <v>246</v>
      </c>
      <c r="D3" s="797"/>
      <c r="E3" s="798"/>
      <c r="F3" s="796" t="s">
        <v>247</v>
      </c>
      <c r="G3" s="797"/>
      <c r="H3" s="798"/>
      <c r="I3" s="796" t="s">
        <v>248</v>
      </c>
      <c r="J3" s="797"/>
      <c r="K3" s="797"/>
      <c r="L3" s="798"/>
      <c r="M3" s="792" t="s">
        <v>238</v>
      </c>
      <c r="N3" s="793"/>
    </row>
    <row r="4" spans="1:14" ht="122.25" customHeight="1" x14ac:dyDescent="0.25">
      <c r="A4" s="800"/>
      <c r="B4" s="802"/>
      <c r="C4" s="44" t="s">
        <v>249</v>
      </c>
      <c r="D4" s="44" t="s">
        <v>310</v>
      </c>
      <c r="E4" s="44" t="s">
        <v>311</v>
      </c>
      <c r="F4" s="44" t="s">
        <v>250</v>
      </c>
      <c r="G4" s="44" t="s">
        <v>310</v>
      </c>
      <c r="H4" s="44" t="s">
        <v>312</v>
      </c>
      <c r="I4" s="45" t="s">
        <v>251</v>
      </c>
      <c r="J4" s="820" t="s">
        <v>310</v>
      </c>
      <c r="K4" s="820"/>
      <c r="L4" s="44" t="s">
        <v>313</v>
      </c>
      <c r="M4" s="794"/>
      <c r="N4" s="795"/>
    </row>
    <row r="5" spans="1:14" ht="22.5" customHeight="1" x14ac:dyDescent="0.25">
      <c r="A5" s="32">
        <v>1</v>
      </c>
      <c r="B5" s="33" t="s">
        <v>10</v>
      </c>
      <c r="C5" s="39">
        <v>66</v>
      </c>
      <c r="D5" s="34">
        <v>440117.83</v>
      </c>
      <c r="E5" s="34">
        <v>101080</v>
      </c>
      <c r="F5" s="34">
        <v>117</v>
      </c>
      <c r="G5" s="34">
        <v>4726</v>
      </c>
      <c r="H5" s="34">
        <v>55823</v>
      </c>
      <c r="I5" s="34">
        <v>8</v>
      </c>
      <c r="J5" s="34">
        <v>185127</v>
      </c>
      <c r="K5" s="34">
        <v>862706.97</v>
      </c>
      <c r="L5" s="34">
        <v>68750</v>
      </c>
      <c r="M5" s="816" t="s">
        <v>349</v>
      </c>
      <c r="N5" s="816"/>
    </row>
    <row r="6" spans="1:14" ht="21" customHeight="1" x14ac:dyDescent="0.25">
      <c r="A6" s="32">
        <v>2</v>
      </c>
      <c r="B6" s="33" t="s">
        <v>43</v>
      </c>
      <c r="C6" s="40"/>
      <c r="D6" s="35"/>
      <c r="E6" s="35"/>
      <c r="F6" s="35"/>
      <c r="G6" s="35"/>
      <c r="H6" s="35"/>
      <c r="I6" s="35"/>
      <c r="J6" s="35"/>
      <c r="K6" s="35"/>
      <c r="L6" s="35"/>
      <c r="M6" s="816" t="s">
        <v>350</v>
      </c>
      <c r="N6" s="816"/>
    </row>
    <row r="7" spans="1:14" ht="22.5" customHeight="1" x14ac:dyDescent="0.25">
      <c r="A7" s="32">
        <v>3</v>
      </c>
      <c r="B7" s="33" t="s">
        <v>11</v>
      </c>
      <c r="C7" s="39">
        <v>12</v>
      </c>
      <c r="D7" s="34">
        <v>41831</v>
      </c>
      <c r="E7" s="34">
        <v>3605</v>
      </c>
      <c r="F7" s="36"/>
      <c r="G7" s="36"/>
      <c r="H7" s="36">
        <v>0</v>
      </c>
      <c r="I7" s="36"/>
      <c r="J7" s="36">
        <v>0</v>
      </c>
      <c r="K7" s="36"/>
      <c r="L7" s="36">
        <v>0</v>
      </c>
      <c r="M7" s="816" t="s">
        <v>351</v>
      </c>
      <c r="N7" s="816"/>
    </row>
    <row r="8" spans="1:14" ht="22.5" customHeight="1" x14ac:dyDescent="0.25">
      <c r="A8" s="32">
        <v>4</v>
      </c>
      <c r="B8" s="33" t="s">
        <v>12</v>
      </c>
      <c r="C8" s="39">
        <v>8</v>
      </c>
      <c r="D8" s="34">
        <v>18940</v>
      </c>
      <c r="E8" s="34">
        <v>3552</v>
      </c>
      <c r="F8" s="34">
        <v>0</v>
      </c>
      <c r="G8" s="34">
        <v>0</v>
      </c>
      <c r="H8" s="34">
        <v>0</v>
      </c>
      <c r="I8" s="34">
        <v>0</v>
      </c>
      <c r="J8" s="34">
        <v>0</v>
      </c>
      <c r="K8" s="34">
        <v>0</v>
      </c>
      <c r="L8" s="34">
        <v>0</v>
      </c>
      <c r="M8" s="816" t="s">
        <v>352</v>
      </c>
      <c r="N8" s="816"/>
    </row>
    <row r="9" spans="1:14" ht="22.5" customHeight="1" x14ac:dyDescent="0.25">
      <c r="A9" s="32">
        <v>5</v>
      </c>
      <c r="B9" s="33" t="s">
        <v>14</v>
      </c>
      <c r="C9" s="39">
        <v>34</v>
      </c>
      <c r="D9" s="34">
        <v>63663</v>
      </c>
      <c r="E9" s="34">
        <v>4051</v>
      </c>
      <c r="F9" s="34">
        <v>35</v>
      </c>
      <c r="G9" s="34">
        <v>223750</v>
      </c>
      <c r="H9" s="34">
        <v>11692</v>
      </c>
      <c r="I9" s="34">
        <v>5</v>
      </c>
      <c r="J9" s="34">
        <v>294162.84000000003</v>
      </c>
      <c r="K9" s="34">
        <v>287211.52000000002</v>
      </c>
      <c r="L9" s="34">
        <v>15640</v>
      </c>
      <c r="M9" s="816" t="s">
        <v>353</v>
      </c>
      <c r="N9" s="816"/>
    </row>
    <row r="10" spans="1:14" ht="22.5" customHeight="1" x14ac:dyDescent="0.25">
      <c r="A10" s="32">
        <v>6</v>
      </c>
      <c r="B10" s="33" t="s">
        <v>6</v>
      </c>
      <c r="C10" s="40"/>
      <c r="D10" s="35"/>
      <c r="E10" s="35">
        <v>0</v>
      </c>
      <c r="F10" s="35"/>
      <c r="G10" s="35"/>
      <c r="H10" s="35">
        <v>0</v>
      </c>
      <c r="I10" s="35"/>
      <c r="J10" s="35"/>
      <c r="K10" s="35"/>
      <c r="L10" s="35">
        <v>0</v>
      </c>
      <c r="M10" s="816" t="s">
        <v>354</v>
      </c>
      <c r="N10" s="816"/>
    </row>
    <row r="11" spans="1:14" ht="22.5" customHeight="1" x14ac:dyDescent="0.25">
      <c r="A11" s="32">
        <v>7</v>
      </c>
      <c r="B11" s="33" t="s">
        <v>15</v>
      </c>
      <c r="C11" s="50">
        <v>1</v>
      </c>
      <c r="D11" s="51">
        <v>14580</v>
      </c>
      <c r="E11" s="51">
        <v>651</v>
      </c>
      <c r="F11" s="51">
        <v>1</v>
      </c>
      <c r="G11" s="51">
        <v>360</v>
      </c>
      <c r="H11" s="51">
        <v>243</v>
      </c>
      <c r="I11" s="35"/>
      <c r="J11" s="35">
        <v>0</v>
      </c>
      <c r="K11" s="35"/>
      <c r="L11" s="35">
        <v>0</v>
      </c>
      <c r="M11" s="816" t="s">
        <v>355</v>
      </c>
      <c r="N11" s="816"/>
    </row>
    <row r="12" spans="1:14" ht="22.5" customHeight="1" x14ac:dyDescent="0.25">
      <c r="A12" s="32">
        <v>8</v>
      </c>
      <c r="B12" s="33" t="s">
        <v>16</v>
      </c>
      <c r="C12" s="50">
        <v>278</v>
      </c>
      <c r="D12" s="51">
        <v>658666</v>
      </c>
      <c r="E12" s="51">
        <v>84914</v>
      </c>
      <c r="F12" s="51">
        <v>69</v>
      </c>
      <c r="G12" s="51">
        <v>310061</v>
      </c>
      <c r="H12" s="51">
        <v>77400</v>
      </c>
      <c r="I12" s="51">
        <v>11</v>
      </c>
      <c r="J12" s="51">
        <v>0</v>
      </c>
      <c r="K12" s="51">
        <v>3888369</v>
      </c>
      <c r="L12" s="51">
        <v>477172</v>
      </c>
      <c r="M12" s="816" t="s">
        <v>356</v>
      </c>
      <c r="N12" s="816"/>
    </row>
    <row r="13" spans="1:14" ht="22.5" customHeight="1" x14ac:dyDescent="0.25">
      <c r="A13" s="32">
        <v>9</v>
      </c>
      <c r="B13" s="33" t="s">
        <v>17</v>
      </c>
      <c r="C13" s="39">
        <v>130</v>
      </c>
      <c r="D13" s="34">
        <v>651577.5</v>
      </c>
      <c r="E13" s="34">
        <v>36582</v>
      </c>
      <c r="F13" s="34">
        <v>8</v>
      </c>
      <c r="G13" s="34">
        <v>457070</v>
      </c>
      <c r="H13" s="34">
        <v>7</v>
      </c>
      <c r="I13" s="34">
        <v>2</v>
      </c>
      <c r="J13" s="35">
        <v>0</v>
      </c>
      <c r="K13" s="35"/>
      <c r="L13" s="35">
        <v>1713</v>
      </c>
      <c r="M13" s="816" t="s">
        <v>357</v>
      </c>
      <c r="N13" s="816"/>
    </row>
    <row r="14" spans="1:14" ht="22.5" customHeight="1" x14ac:dyDescent="0.25">
      <c r="A14" s="32">
        <v>10</v>
      </c>
      <c r="B14" s="33" t="s">
        <v>18</v>
      </c>
      <c r="C14" s="39">
        <v>14</v>
      </c>
      <c r="D14" s="34">
        <v>90285</v>
      </c>
      <c r="E14" s="34">
        <v>11486</v>
      </c>
      <c r="F14" s="34">
        <v>16</v>
      </c>
      <c r="G14" s="34">
        <v>4181.3999999999996</v>
      </c>
      <c r="H14" s="34">
        <v>1237</v>
      </c>
      <c r="I14" s="34">
        <v>2</v>
      </c>
      <c r="J14" s="34">
        <v>0</v>
      </c>
      <c r="K14" s="34">
        <v>1900</v>
      </c>
      <c r="L14" s="34">
        <v>1977</v>
      </c>
      <c r="M14" s="816" t="s">
        <v>358</v>
      </c>
      <c r="N14" s="816"/>
    </row>
    <row r="15" spans="1:14" ht="22.5" customHeight="1" x14ac:dyDescent="0.25">
      <c r="A15" s="32">
        <v>11</v>
      </c>
      <c r="B15" s="33" t="s">
        <v>386</v>
      </c>
      <c r="C15" s="39">
        <v>33</v>
      </c>
      <c r="D15" s="34">
        <v>191430.7</v>
      </c>
      <c r="E15" s="34">
        <v>41800</v>
      </c>
      <c r="F15" s="34">
        <v>0</v>
      </c>
      <c r="G15" s="34">
        <v>0</v>
      </c>
      <c r="H15" s="34">
        <v>0</v>
      </c>
      <c r="I15" s="34">
        <v>0</v>
      </c>
      <c r="J15" s="34">
        <v>0</v>
      </c>
      <c r="K15" s="34">
        <v>0</v>
      </c>
      <c r="L15" s="34">
        <v>0</v>
      </c>
      <c r="M15" s="817" t="s">
        <v>389</v>
      </c>
      <c r="N15" s="816"/>
    </row>
    <row r="16" spans="1:14" ht="22.5" customHeight="1" x14ac:dyDescent="0.25">
      <c r="A16" s="32">
        <v>12</v>
      </c>
      <c r="B16" s="33" t="s">
        <v>19</v>
      </c>
      <c r="C16" s="39">
        <v>8</v>
      </c>
      <c r="D16" s="34">
        <v>31048.6</v>
      </c>
      <c r="E16" s="34">
        <v>3893</v>
      </c>
      <c r="F16" s="34">
        <v>2</v>
      </c>
      <c r="G16" s="34">
        <v>200</v>
      </c>
      <c r="H16" s="34">
        <v>0</v>
      </c>
      <c r="I16" s="34">
        <v>1</v>
      </c>
      <c r="J16" s="34">
        <v>4341.1000000000004</v>
      </c>
      <c r="K16" s="34">
        <v>23500</v>
      </c>
      <c r="L16" s="34">
        <v>1230</v>
      </c>
      <c r="M16" s="816" t="s">
        <v>359</v>
      </c>
      <c r="N16" s="816"/>
    </row>
    <row r="17" spans="1:14" ht="22.5" customHeight="1" x14ac:dyDescent="0.25">
      <c r="A17" s="32">
        <v>13</v>
      </c>
      <c r="B17" s="33" t="s">
        <v>20</v>
      </c>
      <c r="C17" s="39">
        <v>100</v>
      </c>
      <c r="D17" s="34">
        <v>518023.05</v>
      </c>
      <c r="E17" s="34">
        <v>56008</v>
      </c>
      <c r="F17" s="34">
        <v>36</v>
      </c>
      <c r="G17" s="34">
        <v>105073.77</v>
      </c>
      <c r="H17" s="34">
        <v>8803</v>
      </c>
      <c r="I17" s="34">
        <v>7</v>
      </c>
      <c r="J17" s="34">
        <v>85400</v>
      </c>
      <c r="K17" s="34">
        <v>491208.71</v>
      </c>
      <c r="L17" s="34">
        <v>59092</v>
      </c>
      <c r="M17" s="816" t="s">
        <v>360</v>
      </c>
      <c r="N17" s="816"/>
    </row>
    <row r="18" spans="1:14" ht="22.5" customHeight="1" x14ac:dyDescent="0.25">
      <c r="A18" s="32">
        <v>14</v>
      </c>
      <c r="B18" s="33" t="s">
        <v>254</v>
      </c>
      <c r="C18" s="39">
        <v>4</v>
      </c>
      <c r="D18" s="34">
        <v>44275</v>
      </c>
      <c r="E18" s="34">
        <v>55734</v>
      </c>
      <c r="F18" s="34">
        <v>0</v>
      </c>
      <c r="G18" s="34">
        <v>0</v>
      </c>
      <c r="H18" s="34">
        <v>0</v>
      </c>
      <c r="I18" s="34">
        <v>0</v>
      </c>
      <c r="J18" s="34">
        <v>0</v>
      </c>
      <c r="K18" s="34">
        <v>0</v>
      </c>
      <c r="L18" s="34">
        <v>0</v>
      </c>
      <c r="M18" s="816" t="s">
        <v>361</v>
      </c>
      <c r="N18" s="816"/>
    </row>
    <row r="19" spans="1:14" ht="22.5" customHeight="1" x14ac:dyDescent="0.25">
      <c r="A19" s="32">
        <v>15</v>
      </c>
      <c r="B19" s="33" t="s">
        <v>22</v>
      </c>
      <c r="C19" s="39">
        <v>106</v>
      </c>
      <c r="D19" s="34">
        <v>402615</v>
      </c>
      <c r="E19" s="34">
        <v>75911</v>
      </c>
      <c r="F19" s="34">
        <v>19</v>
      </c>
      <c r="G19" s="34">
        <v>159755</v>
      </c>
      <c r="H19" s="34">
        <v>67143</v>
      </c>
      <c r="I19" s="34">
        <v>2</v>
      </c>
      <c r="J19" s="34">
        <v>4003654.03</v>
      </c>
      <c r="K19" s="34">
        <v>645654.03</v>
      </c>
      <c r="L19" s="34">
        <v>5527</v>
      </c>
      <c r="M19" s="816" t="s">
        <v>362</v>
      </c>
      <c r="N19" s="816"/>
    </row>
    <row r="20" spans="1:14" ht="22.5" customHeight="1" x14ac:dyDescent="0.25">
      <c r="A20" s="32">
        <v>16</v>
      </c>
      <c r="B20" s="33" t="s">
        <v>23</v>
      </c>
      <c r="C20" s="39">
        <v>443</v>
      </c>
      <c r="D20" s="34">
        <v>1183634</v>
      </c>
      <c r="E20" s="34">
        <v>301497</v>
      </c>
      <c r="F20" s="34">
        <v>21</v>
      </c>
      <c r="G20" s="34">
        <v>80433.600000000006</v>
      </c>
      <c r="H20" s="34">
        <v>0</v>
      </c>
      <c r="I20" s="34">
        <v>0</v>
      </c>
      <c r="J20" s="34">
        <v>0</v>
      </c>
      <c r="K20" s="34">
        <v>0</v>
      </c>
      <c r="L20" s="34">
        <v>0</v>
      </c>
      <c r="M20" s="816" t="s">
        <v>363</v>
      </c>
      <c r="N20" s="816"/>
    </row>
    <row r="21" spans="1:14" ht="22.5" customHeight="1" x14ac:dyDescent="0.25">
      <c r="A21" s="32">
        <v>17</v>
      </c>
      <c r="B21" s="33" t="s">
        <v>255</v>
      </c>
      <c r="C21" s="40"/>
      <c r="D21" s="35"/>
      <c r="E21" s="35"/>
      <c r="F21" s="35"/>
      <c r="G21" s="35"/>
      <c r="H21" s="35"/>
      <c r="I21" s="35"/>
      <c r="J21" s="35">
        <v>0</v>
      </c>
      <c r="K21" s="35"/>
      <c r="L21" s="35"/>
      <c r="M21" s="816" t="s">
        <v>364</v>
      </c>
      <c r="N21" s="816"/>
    </row>
    <row r="22" spans="1:14" ht="22.5" customHeight="1" x14ac:dyDescent="0.25">
      <c r="A22" s="32">
        <v>18</v>
      </c>
      <c r="B22" s="33" t="s">
        <v>25</v>
      </c>
      <c r="C22" s="40"/>
      <c r="D22" s="35"/>
      <c r="E22" s="35">
        <v>447</v>
      </c>
      <c r="F22" s="35"/>
      <c r="G22" s="35"/>
      <c r="H22" s="35">
        <v>0</v>
      </c>
      <c r="I22" s="35"/>
      <c r="J22" s="35">
        <v>0</v>
      </c>
      <c r="K22" s="35"/>
      <c r="L22" s="35">
        <v>0</v>
      </c>
      <c r="M22" s="816" t="s">
        <v>365</v>
      </c>
      <c r="N22" s="816"/>
    </row>
    <row r="23" spans="1:14" ht="22.5" customHeight="1" x14ac:dyDescent="0.25">
      <c r="A23" s="32">
        <v>19</v>
      </c>
      <c r="B23" s="33" t="s">
        <v>26</v>
      </c>
      <c r="C23" s="39">
        <v>33</v>
      </c>
      <c r="D23" s="34">
        <v>0.02</v>
      </c>
      <c r="E23" s="34">
        <v>0</v>
      </c>
      <c r="F23" s="34">
        <v>0</v>
      </c>
      <c r="G23" s="34">
        <v>0</v>
      </c>
      <c r="H23" s="34">
        <v>0</v>
      </c>
      <c r="I23" s="34">
        <v>0</v>
      </c>
      <c r="J23" s="34">
        <v>0</v>
      </c>
      <c r="K23" s="34">
        <v>0</v>
      </c>
      <c r="L23" s="34">
        <v>0</v>
      </c>
      <c r="M23" s="816" t="s">
        <v>366</v>
      </c>
      <c r="N23" s="816"/>
    </row>
    <row r="24" spans="1:14" ht="22.5" customHeight="1" x14ac:dyDescent="0.25">
      <c r="A24" s="32">
        <v>20</v>
      </c>
      <c r="B24" s="33" t="s">
        <v>27</v>
      </c>
      <c r="C24" s="39">
        <v>1</v>
      </c>
      <c r="D24" s="34">
        <v>10</v>
      </c>
      <c r="E24" s="34">
        <v>10</v>
      </c>
      <c r="F24" s="34">
        <v>0</v>
      </c>
      <c r="G24" s="34">
        <v>0</v>
      </c>
      <c r="H24" s="34">
        <v>0</v>
      </c>
      <c r="I24" s="34">
        <v>0</v>
      </c>
      <c r="J24" s="34">
        <v>0</v>
      </c>
      <c r="K24" s="34">
        <v>0</v>
      </c>
      <c r="L24" s="34">
        <v>0</v>
      </c>
      <c r="M24" s="816" t="s">
        <v>367</v>
      </c>
      <c r="N24" s="816"/>
    </row>
    <row r="25" spans="1:14" ht="22.5" customHeight="1" x14ac:dyDescent="0.25">
      <c r="A25" s="32">
        <v>21</v>
      </c>
      <c r="B25" s="33" t="s">
        <v>28</v>
      </c>
      <c r="C25" s="39">
        <v>17</v>
      </c>
      <c r="D25" s="34">
        <v>54093</v>
      </c>
      <c r="E25" s="34">
        <v>4364</v>
      </c>
      <c r="F25" s="34">
        <v>12</v>
      </c>
      <c r="G25" s="34">
        <v>223026</v>
      </c>
      <c r="H25" s="34">
        <v>0</v>
      </c>
      <c r="I25" s="34">
        <v>0</v>
      </c>
      <c r="J25" s="34">
        <v>0</v>
      </c>
      <c r="K25" s="34">
        <v>0</v>
      </c>
      <c r="L25" s="34">
        <v>0</v>
      </c>
      <c r="M25" s="818" t="s">
        <v>242</v>
      </c>
      <c r="N25" s="818"/>
    </row>
    <row r="26" spans="1:14" ht="22.5" customHeight="1" x14ac:dyDescent="0.25">
      <c r="A26" s="32">
        <v>22</v>
      </c>
      <c r="B26" s="33" t="s">
        <v>257</v>
      </c>
      <c r="C26" s="39">
        <v>104</v>
      </c>
      <c r="D26" s="34">
        <v>185475.32</v>
      </c>
      <c r="E26" s="34">
        <v>37317</v>
      </c>
      <c r="F26" s="34">
        <v>16</v>
      </c>
      <c r="G26" s="34">
        <v>120468.77</v>
      </c>
      <c r="H26" s="34">
        <v>32693</v>
      </c>
      <c r="I26" s="34">
        <v>2</v>
      </c>
      <c r="J26" s="34">
        <v>5000</v>
      </c>
      <c r="K26" s="34">
        <v>300.2</v>
      </c>
      <c r="L26" s="34">
        <v>289</v>
      </c>
      <c r="M26" s="816" t="s">
        <v>368</v>
      </c>
      <c r="N26" s="816"/>
    </row>
    <row r="27" spans="1:14" ht="22.5" customHeight="1" x14ac:dyDescent="0.25">
      <c r="A27" s="32">
        <v>23</v>
      </c>
      <c r="B27" s="33" t="s">
        <v>31</v>
      </c>
      <c r="C27" s="39">
        <v>127</v>
      </c>
      <c r="D27" s="34">
        <v>628593.85</v>
      </c>
      <c r="E27" s="34">
        <v>81055</v>
      </c>
      <c r="F27" s="34">
        <v>9</v>
      </c>
      <c r="G27" s="34">
        <v>8236</v>
      </c>
      <c r="H27" s="34">
        <v>2747</v>
      </c>
      <c r="I27" s="34">
        <v>12</v>
      </c>
      <c r="J27" s="34">
        <v>1438053.11</v>
      </c>
      <c r="K27" s="34">
        <v>2577119</v>
      </c>
      <c r="L27" s="34">
        <v>277748</v>
      </c>
      <c r="M27" s="816" t="s">
        <v>369</v>
      </c>
      <c r="N27" s="816"/>
    </row>
    <row r="28" spans="1:14" ht="22.5" customHeight="1" x14ac:dyDescent="0.25">
      <c r="A28" s="32">
        <v>24</v>
      </c>
      <c r="B28" s="33" t="s">
        <v>44</v>
      </c>
      <c r="C28" s="39">
        <v>0</v>
      </c>
      <c r="D28" s="34">
        <v>0</v>
      </c>
      <c r="E28" s="34">
        <v>0</v>
      </c>
      <c r="F28" s="34">
        <v>0</v>
      </c>
      <c r="G28" s="34">
        <v>0</v>
      </c>
      <c r="H28" s="34">
        <v>0</v>
      </c>
      <c r="I28" s="34">
        <v>0</v>
      </c>
      <c r="J28" s="34">
        <v>0</v>
      </c>
      <c r="K28" s="34">
        <v>0</v>
      </c>
      <c r="L28" s="34">
        <v>0</v>
      </c>
      <c r="M28" s="816" t="s">
        <v>370</v>
      </c>
      <c r="N28" s="816"/>
    </row>
    <row r="29" spans="1:14" ht="22.5" customHeight="1" x14ac:dyDescent="0.25">
      <c r="A29" s="32">
        <v>25</v>
      </c>
      <c r="B29" s="33" t="s">
        <v>32</v>
      </c>
      <c r="C29" s="39">
        <v>0</v>
      </c>
      <c r="D29" s="34">
        <v>273.76</v>
      </c>
      <c r="E29" s="34">
        <v>0</v>
      </c>
      <c r="F29" s="34">
        <v>0</v>
      </c>
      <c r="G29" s="34">
        <v>4.92</v>
      </c>
      <c r="H29" s="34">
        <v>0</v>
      </c>
      <c r="I29" s="34">
        <v>0</v>
      </c>
      <c r="J29" s="34">
        <v>0</v>
      </c>
      <c r="K29" s="34">
        <v>0</v>
      </c>
      <c r="L29" s="34">
        <v>0</v>
      </c>
      <c r="M29" s="816" t="s">
        <v>371</v>
      </c>
      <c r="N29" s="816"/>
    </row>
    <row r="30" spans="1:14" ht="22.5" customHeight="1" x14ac:dyDescent="0.25">
      <c r="A30" s="32">
        <v>26</v>
      </c>
      <c r="B30" s="33" t="s">
        <v>42</v>
      </c>
      <c r="C30" s="39">
        <v>66</v>
      </c>
      <c r="D30" s="34">
        <v>429493.72</v>
      </c>
      <c r="E30" s="34">
        <v>124108</v>
      </c>
      <c r="F30" s="34">
        <v>20</v>
      </c>
      <c r="G30" s="34">
        <v>50130</v>
      </c>
      <c r="H30" s="34">
        <v>14142</v>
      </c>
      <c r="I30" s="34">
        <v>8</v>
      </c>
      <c r="J30" s="34">
        <v>239688.94</v>
      </c>
      <c r="K30" s="34">
        <v>403657</v>
      </c>
      <c r="L30" s="34">
        <v>84579</v>
      </c>
      <c r="M30" s="817" t="s">
        <v>243</v>
      </c>
      <c r="N30" s="817"/>
    </row>
    <row r="31" spans="1:14" ht="22.5" customHeight="1" x14ac:dyDescent="0.25">
      <c r="A31" s="32">
        <v>27</v>
      </c>
      <c r="B31" s="33" t="s">
        <v>226</v>
      </c>
      <c r="C31" s="39">
        <v>50</v>
      </c>
      <c r="D31" s="34">
        <v>511567.4</v>
      </c>
      <c r="E31" s="34">
        <v>50183</v>
      </c>
      <c r="F31" s="34">
        <v>59</v>
      </c>
      <c r="G31" s="34">
        <v>118090.1</v>
      </c>
      <c r="H31" s="34">
        <v>14840</v>
      </c>
      <c r="I31" s="34">
        <v>10</v>
      </c>
      <c r="J31" s="34">
        <v>968428.26</v>
      </c>
      <c r="K31" s="34">
        <v>940928.3</v>
      </c>
      <c r="L31" s="34">
        <v>56512</v>
      </c>
      <c r="M31" s="816" t="s">
        <v>372</v>
      </c>
      <c r="N31" s="816"/>
    </row>
    <row r="32" spans="1:14" ht="22.5" customHeight="1" x14ac:dyDescent="0.25">
      <c r="A32" s="32">
        <v>28</v>
      </c>
      <c r="B32" s="33" t="s">
        <v>33</v>
      </c>
      <c r="C32" s="39">
        <v>180</v>
      </c>
      <c r="D32" s="34">
        <v>151436.60999999999</v>
      </c>
      <c r="E32" s="34">
        <v>59307</v>
      </c>
      <c r="F32" s="34">
        <v>21</v>
      </c>
      <c r="G32" s="34">
        <v>47084.32</v>
      </c>
      <c r="H32" s="34">
        <v>47084</v>
      </c>
      <c r="I32" s="34">
        <v>1</v>
      </c>
      <c r="J32" s="34">
        <v>1000</v>
      </c>
      <c r="K32" s="34">
        <v>1000</v>
      </c>
      <c r="L32" s="34">
        <v>1000</v>
      </c>
      <c r="M32" s="781" t="s">
        <v>373</v>
      </c>
      <c r="N32" s="782"/>
    </row>
    <row r="33" spans="1:14" ht="22.5" customHeight="1" x14ac:dyDescent="0.25">
      <c r="A33" s="32">
        <v>29</v>
      </c>
      <c r="B33" s="33" t="s">
        <v>34</v>
      </c>
      <c r="C33" s="39">
        <v>15</v>
      </c>
      <c r="D33" s="34">
        <v>81430</v>
      </c>
      <c r="E33" s="34">
        <v>10901</v>
      </c>
      <c r="F33" s="34">
        <v>3</v>
      </c>
      <c r="G33" s="34">
        <v>15000</v>
      </c>
      <c r="H33" s="34">
        <v>0</v>
      </c>
      <c r="I33" s="34">
        <v>1</v>
      </c>
      <c r="J33" s="34">
        <v>0</v>
      </c>
      <c r="K33" s="34">
        <v>1025.97</v>
      </c>
      <c r="L33" s="34">
        <v>693</v>
      </c>
      <c r="M33" s="781" t="s">
        <v>374</v>
      </c>
      <c r="N33" s="782"/>
    </row>
    <row r="34" spans="1:14" ht="22.5" customHeight="1" x14ac:dyDescent="0.25">
      <c r="A34" s="32">
        <v>30</v>
      </c>
      <c r="B34" s="33" t="s">
        <v>35</v>
      </c>
      <c r="C34" s="39">
        <v>103</v>
      </c>
      <c r="D34" s="34">
        <v>365223</v>
      </c>
      <c r="E34" s="34">
        <v>53169</v>
      </c>
      <c r="F34" s="34">
        <v>14</v>
      </c>
      <c r="G34" s="34">
        <v>12366.52</v>
      </c>
      <c r="H34" s="34">
        <v>0</v>
      </c>
      <c r="I34" s="34">
        <v>0</v>
      </c>
      <c r="J34" s="34">
        <v>0</v>
      </c>
      <c r="K34" s="34">
        <v>0</v>
      </c>
      <c r="L34" s="34">
        <v>0</v>
      </c>
      <c r="M34" s="781" t="s">
        <v>375</v>
      </c>
      <c r="N34" s="782"/>
    </row>
    <row r="35" spans="1:14" ht="30" customHeight="1" x14ac:dyDescent="0.25">
      <c r="A35" s="32">
        <v>31</v>
      </c>
      <c r="B35" s="33" t="s">
        <v>297</v>
      </c>
      <c r="C35" s="40"/>
      <c r="D35" s="35"/>
      <c r="E35" s="35"/>
      <c r="F35" s="35"/>
      <c r="G35" s="35"/>
      <c r="H35" s="35"/>
      <c r="I35" s="35"/>
      <c r="J35" s="35"/>
      <c r="K35" s="35"/>
      <c r="L35" s="35"/>
      <c r="M35" s="781" t="s">
        <v>376</v>
      </c>
      <c r="N35" s="782"/>
    </row>
    <row r="36" spans="1:14" ht="22.5" customHeight="1" x14ac:dyDescent="0.25">
      <c r="A36" s="32">
        <v>32</v>
      </c>
      <c r="B36" s="33" t="s">
        <v>13</v>
      </c>
      <c r="C36" s="39">
        <v>0</v>
      </c>
      <c r="D36" s="34">
        <v>0</v>
      </c>
      <c r="E36" s="34">
        <v>0</v>
      </c>
      <c r="F36" s="34">
        <v>0</v>
      </c>
      <c r="G36" s="34">
        <v>0</v>
      </c>
      <c r="H36" s="34">
        <v>0</v>
      </c>
      <c r="I36" s="34">
        <v>0</v>
      </c>
      <c r="J36" s="34">
        <v>0</v>
      </c>
      <c r="K36" s="34">
        <v>0</v>
      </c>
      <c r="L36" s="34">
        <v>0</v>
      </c>
      <c r="M36" s="785" t="s">
        <v>259</v>
      </c>
      <c r="N36" s="782"/>
    </row>
    <row r="37" spans="1:14" ht="22.5" customHeight="1" x14ac:dyDescent="0.25">
      <c r="A37" s="32">
        <v>33</v>
      </c>
      <c r="B37" s="33" t="s">
        <v>260</v>
      </c>
      <c r="C37" s="40"/>
      <c r="D37" s="35"/>
      <c r="E37" s="35"/>
      <c r="F37" s="35"/>
      <c r="G37" s="35"/>
      <c r="H37" s="35"/>
      <c r="I37" s="35"/>
      <c r="J37" s="35"/>
      <c r="K37" s="35"/>
      <c r="L37" s="35"/>
      <c r="M37" s="785" t="s">
        <v>261</v>
      </c>
      <c r="N37" s="782"/>
    </row>
    <row r="38" spans="1:14" ht="30" customHeight="1" x14ac:dyDescent="0.25">
      <c r="A38" s="32">
        <v>34</v>
      </c>
      <c r="B38" s="33" t="s">
        <v>262</v>
      </c>
      <c r="C38" s="39">
        <v>13</v>
      </c>
      <c r="D38" s="34">
        <v>46480</v>
      </c>
      <c r="E38" s="34">
        <v>14803</v>
      </c>
      <c r="F38" s="34">
        <v>0</v>
      </c>
      <c r="G38" s="34">
        <v>0</v>
      </c>
      <c r="H38" s="34">
        <v>0</v>
      </c>
      <c r="I38" s="34">
        <v>0</v>
      </c>
      <c r="J38" s="34"/>
      <c r="K38" s="34">
        <v>0</v>
      </c>
      <c r="L38" s="34">
        <v>0</v>
      </c>
      <c r="M38" s="785" t="s">
        <v>296</v>
      </c>
      <c r="N38" s="782"/>
    </row>
    <row r="39" spans="1:14" ht="22.5" customHeight="1" x14ac:dyDescent="0.25">
      <c r="A39" s="32">
        <v>35</v>
      </c>
      <c r="B39" s="33" t="s">
        <v>29</v>
      </c>
      <c r="C39" s="39">
        <v>3</v>
      </c>
      <c r="D39" s="34">
        <v>8700</v>
      </c>
      <c r="E39" s="34">
        <v>121</v>
      </c>
      <c r="F39" s="34">
        <v>2</v>
      </c>
      <c r="G39" s="34">
        <v>18100</v>
      </c>
      <c r="H39" s="34">
        <v>7082</v>
      </c>
      <c r="I39" s="34">
        <v>0</v>
      </c>
      <c r="J39" s="34">
        <v>0</v>
      </c>
      <c r="K39" s="34">
        <v>0</v>
      </c>
      <c r="L39" s="34">
        <v>0</v>
      </c>
      <c r="M39" s="785" t="s">
        <v>263</v>
      </c>
      <c r="N39" s="782"/>
    </row>
    <row r="40" spans="1:14" ht="22.5" customHeight="1" x14ac:dyDescent="0.25">
      <c r="A40" s="37"/>
      <c r="B40" s="38" t="s">
        <v>7</v>
      </c>
      <c r="C40" s="48">
        <v>1949</v>
      </c>
      <c r="D40" s="49">
        <v>6813463.3499999996</v>
      </c>
      <c r="E40" s="49">
        <f>SUM(E5:E39)</f>
        <v>1216549</v>
      </c>
      <c r="F40" s="49">
        <v>480</v>
      </c>
      <c r="G40" s="49">
        <v>1958117.4</v>
      </c>
      <c r="H40" s="49">
        <f>SUM(H5:H39)</f>
        <v>340936</v>
      </c>
      <c r="I40" s="49">
        <v>72</v>
      </c>
      <c r="J40" s="49">
        <f>SUM(J5:J39)</f>
        <v>7224855.2800000003</v>
      </c>
      <c r="K40" s="49">
        <v>10124580.699999999</v>
      </c>
      <c r="L40" s="49">
        <f>SUM(L5:L39)</f>
        <v>1051922</v>
      </c>
      <c r="M40" s="788" t="s">
        <v>245</v>
      </c>
      <c r="N40" s="789"/>
    </row>
    <row r="41" spans="1:14" ht="33.75" customHeight="1" x14ac:dyDescent="0.25">
      <c r="A41" s="819" t="s">
        <v>377</v>
      </c>
      <c r="B41" s="819"/>
      <c r="C41" s="819"/>
      <c r="D41" s="819"/>
      <c r="E41" s="819"/>
      <c r="F41" s="819"/>
      <c r="G41" s="819"/>
      <c r="H41" s="819"/>
      <c r="I41" s="819"/>
      <c r="J41" s="819"/>
      <c r="K41" s="819"/>
      <c r="L41" s="819"/>
      <c r="M41" s="819"/>
      <c r="N41" s="819"/>
    </row>
    <row r="42" spans="1:14" ht="16.5" customHeight="1" x14ac:dyDescent="0.25">
      <c r="A42" s="780" t="s">
        <v>264</v>
      </c>
      <c r="B42" s="780"/>
      <c r="C42" s="780"/>
      <c r="D42" s="780"/>
      <c r="E42" s="780"/>
      <c r="F42" s="780"/>
      <c r="G42" s="780"/>
      <c r="H42" s="780"/>
      <c r="I42" s="780"/>
      <c r="J42" s="780"/>
      <c r="K42" s="780"/>
      <c r="L42" s="780"/>
      <c r="M42" s="780"/>
      <c r="N42" s="780"/>
    </row>
    <row r="43" spans="1:14" ht="16.5" customHeight="1" x14ac:dyDescent="0.25">
      <c r="A43" s="780" t="s">
        <v>314</v>
      </c>
      <c r="B43" s="780"/>
      <c r="C43" s="780"/>
      <c r="D43" s="780"/>
      <c r="E43" s="780"/>
      <c r="F43" s="780"/>
      <c r="G43" s="780"/>
      <c r="H43" s="780"/>
      <c r="I43" s="780"/>
      <c r="J43" s="780"/>
      <c r="K43" s="780"/>
      <c r="L43" s="780"/>
      <c r="M43" s="780"/>
      <c r="N43" s="780"/>
    </row>
    <row r="44" spans="1:14" x14ac:dyDescent="0.25">
      <c r="A44" s="43" t="s">
        <v>385</v>
      </c>
      <c r="B44" s="23"/>
      <c r="C44" s="23"/>
      <c r="D44" s="23"/>
      <c r="E44" s="23"/>
      <c r="F44" s="23"/>
      <c r="G44" s="23"/>
    </row>
  </sheetData>
  <mergeCells count="48">
    <mergeCell ref="C3:E3"/>
    <mergeCell ref="F3:H3"/>
    <mergeCell ref="I3:L3"/>
    <mergeCell ref="A1:N1"/>
    <mergeCell ref="A41:N41"/>
    <mergeCell ref="A2:N2"/>
    <mergeCell ref="M3:N4"/>
    <mergeCell ref="J4:K4"/>
    <mergeCell ref="A3:A4"/>
    <mergeCell ref="B3:B4"/>
    <mergeCell ref="M27:N27"/>
    <mergeCell ref="M16:N16"/>
    <mergeCell ref="M5:N5"/>
    <mergeCell ref="M6:N6"/>
    <mergeCell ref="M7:N7"/>
    <mergeCell ref="M8:N8"/>
    <mergeCell ref="M9:N9"/>
    <mergeCell ref="M10:N10"/>
    <mergeCell ref="M11:N11"/>
    <mergeCell ref="M12:N12"/>
    <mergeCell ref="M13:N13"/>
    <mergeCell ref="M14:N14"/>
    <mergeCell ref="M15:N15"/>
    <mergeCell ref="M22:N22"/>
    <mergeCell ref="M23:N23"/>
    <mergeCell ref="M24:N24"/>
    <mergeCell ref="M25:N25"/>
    <mergeCell ref="M26:N26"/>
    <mergeCell ref="M17:N17"/>
    <mergeCell ref="M18:N18"/>
    <mergeCell ref="M19:N19"/>
    <mergeCell ref="M20:N20"/>
    <mergeCell ref="M21:N21"/>
    <mergeCell ref="A42:N42"/>
    <mergeCell ref="A43:N43"/>
    <mergeCell ref="M35:N35"/>
    <mergeCell ref="M36:N36"/>
    <mergeCell ref="M37:N37"/>
    <mergeCell ref="M38:N38"/>
    <mergeCell ref="M39:N39"/>
    <mergeCell ref="M40:N40"/>
    <mergeCell ref="M34:N34"/>
    <mergeCell ref="M28:N28"/>
    <mergeCell ref="M29:N29"/>
    <mergeCell ref="M30:N30"/>
    <mergeCell ref="M31:N31"/>
    <mergeCell ref="M32:N32"/>
    <mergeCell ref="M33:N33"/>
  </mergeCells>
  <conditionalFormatting sqref="A5:N40">
    <cfRule type="expression" dxfId="6" priority="1">
      <formula>MOD(ROW(),3)=1</formula>
    </cfRule>
  </conditionalFormatting>
  <printOptions horizontalCentered="1" verticalCentered="1"/>
  <pageMargins left="0.70866141732283472" right="0.70866141732283472" top="0.74803149606299213" bottom="0.74803149606299213" header="0.31496062992125984" footer="0.31496062992125984"/>
  <pageSetup paperSize="9" scale="68" fitToHeight="0" orientation="landscape" r:id="rId1"/>
  <rowBreaks count="1" manualBreakCount="1">
    <brk id="24" max="1638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M44"/>
  <sheetViews>
    <sheetView view="pageBreakPreview" zoomScaleSheetLayoutView="100" workbookViewId="0">
      <selection activeCell="R38" sqref="R38"/>
    </sheetView>
  </sheetViews>
  <sheetFormatPr defaultRowHeight="15" x14ac:dyDescent="0.25"/>
  <cols>
    <col min="3" max="11" width="10.7109375" customWidth="1"/>
  </cols>
  <sheetData>
    <row r="1" spans="1:13" ht="15.75" x14ac:dyDescent="0.25">
      <c r="A1" s="790" t="s">
        <v>509</v>
      </c>
      <c r="B1" s="790"/>
      <c r="C1" s="790"/>
      <c r="D1" s="790"/>
      <c r="E1" s="790"/>
      <c r="F1" s="790"/>
      <c r="G1" s="790"/>
      <c r="H1" s="790"/>
      <c r="I1" s="790"/>
      <c r="J1" s="790"/>
      <c r="K1" s="790"/>
      <c r="L1" s="790"/>
      <c r="M1" s="790"/>
    </row>
    <row r="2" spans="1:13" ht="15.75" x14ac:dyDescent="0.25">
      <c r="A2" s="803" t="s">
        <v>510</v>
      </c>
      <c r="B2" s="803"/>
      <c r="C2" s="803"/>
      <c r="D2" s="803"/>
      <c r="E2" s="803"/>
      <c r="F2" s="803"/>
      <c r="G2" s="803"/>
      <c r="H2" s="803"/>
      <c r="I2" s="803"/>
      <c r="J2" s="803"/>
      <c r="K2" s="803"/>
      <c r="L2" s="803"/>
      <c r="M2" s="803"/>
    </row>
    <row r="3" spans="1:13" ht="73.5" customHeight="1" x14ac:dyDescent="0.25">
      <c r="A3" s="804" t="s">
        <v>384</v>
      </c>
      <c r="B3" s="806" t="s">
        <v>236</v>
      </c>
      <c r="C3" s="810" t="s">
        <v>246</v>
      </c>
      <c r="D3" s="832"/>
      <c r="E3" s="833"/>
      <c r="F3" s="810" t="s">
        <v>247</v>
      </c>
      <c r="G3" s="832"/>
      <c r="H3" s="833"/>
      <c r="I3" s="810" t="s">
        <v>248</v>
      </c>
      <c r="J3" s="832"/>
      <c r="K3" s="833"/>
      <c r="L3" s="821" t="s">
        <v>238</v>
      </c>
      <c r="M3" s="822"/>
    </row>
    <row r="4" spans="1:13" ht="162.75" customHeight="1" x14ac:dyDescent="0.25">
      <c r="A4" s="805"/>
      <c r="B4" s="807"/>
      <c r="C4" s="65" t="s">
        <v>249</v>
      </c>
      <c r="D4" s="65" t="s">
        <v>310</v>
      </c>
      <c r="E4" s="65" t="s">
        <v>311</v>
      </c>
      <c r="F4" s="65" t="s">
        <v>250</v>
      </c>
      <c r="G4" s="65" t="s">
        <v>310</v>
      </c>
      <c r="H4" s="65" t="s">
        <v>312</v>
      </c>
      <c r="I4" s="66" t="s">
        <v>251</v>
      </c>
      <c r="J4" s="66" t="s">
        <v>310</v>
      </c>
      <c r="K4" s="65" t="s">
        <v>313</v>
      </c>
      <c r="L4" s="823"/>
      <c r="M4" s="824"/>
    </row>
    <row r="5" spans="1:13" ht="30" x14ac:dyDescent="0.25">
      <c r="A5" s="52">
        <v>1</v>
      </c>
      <c r="B5" s="53" t="s">
        <v>10</v>
      </c>
      <c r="C5" s="71">
        <v>74</v>
      </c>
      <c r="D5" s="56">
        <v>507431</v>
      </c>
      <c r="E5" s="56">
        <v>114663</v>
      </c>
      <c r="F5" s="56">
        <v>41</v>
      </c>
      <c r="G5" s="56">
        <v>230821</v>
      </c>
      <c r="H5" s="56">
        <v>55278</v>
      </c>
      <c r="I5" s="56">
        <v>6</v>
      </c>
      <c r="J5" s="56">
        <v>863320</v>
      </c>
      <c r="K5" s="56">
        <v>130669</v>
      </c>
      <c r="L5" s="825" t="s">
        <v>349</v>
      </c>
      <c r="M5" s="825"/>
    </row>
    <row r="6" spans="1:13" ht="45" x14ac:dyDescent="0.25">
      <c r="A6" s="52">
        <v>2</v>
      </c>
      <c r="B6" s="53" t="s">
        <v>43</v>
      </c>
      <c r="C6" s="72"/>
      <c r="D6" s="59"/>
      <c r="E6" s="59"/>
      <c r="F6" s="59"/>
      <c r="G6" s="59"/>
      <c r="H6" s="59"/>
      <c r="I6" s="59"/>
      <c r="J6" s="59"/>
      <c r="K6" s="59"/>
      <c r="L6" s="825" t="s">
        <v>350</v>
      </c>
      <c r="M6" s="825"/>
    </row>
    <row r="7" spans="1:13" x14ac:dyDescent="0.25">
      <c r="A7" s="52">
        <v>3</v>
      </c>
      <c r="B7" s="53" t="s">
        <v>11</v>
      </c>
      <c r="C7" s="71">
        <v>6</v>
      </c>
      <c r="D7" s="56">
        <v>16650</v>
      </c>
      <c r="E7" s="56">
        <v>3068</v>
      </c>
      <c r="F7" s="61">
        <v>0</v>
      </c>
      <c r="G7" s="61">
        <v>0</v>
      </c>
      <c r="H7" s="61">
        <v>0</v>
      </c>
      <c r="I7" s="61">
        <v>0</v>
      </c>
      <c r="J7" s="61">
        <v>0</v>
      </c>
      <c r="K7" s="61">
        <v>0</v>
      </c>
      <c r="L7" s="825" t="s">
        <v>351</v>
      </c>
      <c r="M7" s="825"/>
    </row>
    <row r="8" spans="1:13" x14ac:dyDescent="0.25">
      <c r="A8" s="52">
        <v>4</v>
      </c>
      <c r="B8" s="53" t="s">
        <v>12</v>
      </c>
      <c r="C8" s="71">
        <v>11</v>
      </c>
      <c r="D8" s="56">
        <v>21354</v>
      </c>
      <c r="E8" s="56">
        <v>3598</v>
      </c>
      <c r="F8" s="56">
        <v>2</v>
      </c>
      <c r="G8" s="56">
        <v>4530</v>
      </c>
      <c r="H8" s="56">
        <v>366</v>
      </c>
      <c r="I8" s="56">
        <v>0</v>
      </c>
      <c r="J8" s="56">
        <v>0</v>
      </c>
      <c r="K8" s="56">
        <v>0</v>
      </c>
      <c r="L8" s="825" t="s">
        <v>352</v>
      </c>
      <c r="M8" s="825"/>
    </row>
    <row r="9" spans="1:13" ht="30" x14ac:dyDescent="0.25">
      <c r="A9" s="52">
        <v>5</v>
      </c>
      <c r="B9" s="53" t="s">
        <v>14</v>
      </c>
      <c r="C9" s="71">
        <v>34</v>
      </c>
      <c r="D9" s="56">
        <v>112468</v>
      </c>
      <c r="E9" s="56">
        <v>3165</v>
      </c>
      <c r="F9" s="56">
        <v>39</v>
      </c>
      <c r="G9" s="56">
        <v>242154</v>
      </c>
      <c r="H9" s="56">
        <v>38479</v>
      </c>
      <c r="I9" s="56">
        <v>7</v>
      </c>
      <c r="J9" s="56">
        <v>3134106</v>
      </c>
      <c r="K9" s="56">
        <v>30828</v>
      </c>
      <c r="L9" s="825" t="s">
        <v>353</v>
      </c>
      <c r="M9" s="825"/>
    </row>
    <row r="10" spans="1:13" x14ac:dyDescent="0.25">
      <c r="A10" s="52">
        <v>6</v>
      </c>
      <c r="B10" s="53" t="s">
        <v>6</v>
      </c>
      <c r="C10" s="72">
        <v>0</v>
      </c>
      <c r="D10" s="59">
        <v>0</v>
      </c>
      <c r="E10" s="59">
        <v>0</v>
      </c>
      <c r="F10" s="59">
        <v>0</v>
      </c>
      <c r="G10" s="59">
        <v>0</v>
      </c>
      <c r="H10" s="59">
        <v>0</v>
      </c>
      <c r="I10" s="59">
        <v>0</v>
      </c>
      <c r="J10" s="59">
        <v>0</v>
      </c>
      <c r="K10" s="59">
        <v>0</v>
      </c>
      <c r="L10" s="825" t="s">
        <v>354</v>
      </c>
      <c r="M10" s="825"/>
    </row>
    <row r="11" spans="1:13" x14ac:dyDescent="0.25">
      <c r="A11" s="52">
        <v>7</v>
      </c>
      <c r="B11" s="53" t="s">
        <v>16</v>
      </c>
      <c r="C11" s="71">
        <v>223</v>
      </c>
      <c r="D11" s="56">
        <v>1170189</v>
      </c>
      <c r="E11" s="56">
        <v>172204</v>
      </c>
      <c r="F11" s="56">
        <v>140</v>
      </c>
      <c r="G11" s="56">
        <v>813206</v>
      </c>
      <c r="H11" s="56">
        <v>219245</v>
      </c>
      <c r="I11" s="56">
        <v>11</v>
      </c>
      <c r="J11" s="56">
        <v>3888369</v>
      </c>
      <c r="K11" s="56">
        <v>721619</v>
      </c>
      <c r="L11" s="825" t="s">
        <v>355</v>
      </c>
      <c r="M11" s="825"/>
    </row>
    <row r="12" spans="1:13" x14ac:dyDescent="0.25">
      <c r="A12" s="52">
        <v>8</v>
      </c>
      <c r="B12" s="53" t="s">
        <v>15</v>
      </c>
      <c r="C12" s="71">
        <v>1</v>
      </c>
      <c r="D12" s="56">
        <v>16200</v>
      </c>
      <c r="E12" s="56">
        <v>3149</v>
      </c>
      <c r="F12" s="56">
        <v>3</v>
      </c>
      <c r="G12" s="56">
        <v>8760</v>
      </c>
      <c r="H12" s="56">
        <v>152</v>
      </c>
      <c r="I12" s="59">
        <v>0</v>
      </c>
      <c r="J12" s="59">
        <v>0</v>
      </c>
      <c r="K12" s="59">
        <v>0</v>
      </c>
      <c r="L12" s="825" t="s">
        <v>356</v>
      </c>
      <c r="M12" s="825"/>
    </row>
    <row r="13" spans="1:13" x14ac:dyDescent="0.25">
      <c r="A13" s="52">
        <v>9</v>
      </c>
      <c r="B13" s="53" t="s">
        <v>17</v>
      </c>
      <c r="C13" s="71">
        <v>228</v>
      </c>
      <c r="D13" s="56">
        <v>1277706</v>
      </c>
      <c r="E13" s="56">
        <v>208695</v>
      </c>
      <c r="F13" s="56">
        <v>1</v>
      </c>
      <c r="G13" s="56">
        <v>0</v>
      </c>
      <c r="H13" s="56">
        <v>1547</v>
      </c>
      <c r="I13" s="56">
        <v>0</v>
      </c>
      <c r="J13" s="59">
        <v>0</v>
      </c>
      <c r="K13" s="59">
        <v>0</v>
      </c>
      <c r="L13" s="825" t="s">
        <v>357</v>
      </c>
      <c r="M13" s="825"/>
    </row>
    <row r="14" spans="1:13" ht="30" x14ac:dyDescent="0.25">
      <c r="A14" s="52">
        <v>10</v>
      </c>
      <c r="B14" s="53" t="s">
        <v>18</v>
      </c>
      <c r="C14" s="71">
        <v>33</v>
      </c>
      <c r="D14" s="56">
        <v>137095</v>
      </c>
      <c r="E14" s="56">
        <v>16162</v>
      </c>
      <c r="F14" s="56">
        <v>18</v>
      </c>
      <c r="G14" s="56">
        <v>3317</v>
      </c>
      <c r="H14" s="56">
        <v>2171</v>
      </c>
      <c r="I14" s="56">
        <v>3</v>
      </c>
      <c r="J14" s="56">
        <v>23650</v>
      </c>
      <c r="K14" s="56">
        <v>4769</v>
      </c>
      <c r="L14" s="825" t="s">
        <v>358</v>
      </c>
      <c r="M14" s="825"/>
    </row>
    <row r="15" spans="1:13" ht="45" x14ac:dyDescent="0.25">
      <c r="A15" s="52">
        <v>11</v>
      </c>
      <c r="B15" s="53" t="s">
        <v>386</v>
      </c>
      <c r="C15" s="71">
        <v>27</v>
      </c>
      <c r="D15" s="56">
        <v>187184</v>
      </c>
      <c r="E15" s="56">
        <v>61575</v>
      </c>
      <c r="F15" s="56">
        <v>0</v>
      </c>
      <c r="G15" s="56">
        <v>0</v>
      </c>
      <c r="H15" s="56">
        <v>0</v>
      </c>
      <c r="I15" s="56">
        <v>0</v>
      </c>
      <c r="J15" s="56">
        <v>0</v>
      </c>
      <c r="K15" s="56">
        <v>0</v>
      </c>
      <c r="L15" s="826" t="s">
        <v>389</v>
      </c>
      <c r="M15" s="825"/>
    </row>
    <row r="16" spans="1:13" ht="30" x14ac:dyDescent="0.25">
      <c r="A16" s="52">
        <v>12</v>
      </c>
      <c r="B16" s="53" t="s">
        <v>19</v>
      </c>
      <c r="C16" s="71">
        <v>13</v>
      </c>
      <c r="D16" s="56">
        <v>60768</v>
      </c>
      <c r="E16" s="56">
        <v>4488</v>
      </c>
      <c r="F16" s="56">
        <v>0</v>
      </c>
      <c r="G16" s="56">
        <v>0</v>
      </c>
      <c r="H16" s="56">
        <v>0</v>
      </c>
      <c r="I16" s="56">
        <v>1</v>
      </c>
      <c r="J16" s="56">
        <v>23500</v>
      </c>
      <c r="K16" s="56">
        <v>4120</v>
      </c>
      <c r="L16" s="825" t="s">
        <v>359</v>
      </c>
      <c r="M16" s="825"/>
    </row>
    <row r="17" spans="1:13" ht="30" x14ac:dyDescent="0.25">
      <c r="A17" s="52">
        <v>13</v>
      </c>
      <c r="B17" s="53" t="s">
        <v>20</v>
      </c>
      <c r="C17" s="71"/>
      <c r="D17" s="56"/>
      <c r="E17" s="56"/>
      <c r="F17" s="56"/>
      <c r="G17" s="56"/>
      <c r="H17" s="56"/>
      <c r="I17" s="56"/>
      <c r="J17" s="56"/>
      <c r="K17" s="56"/>
      <c r="L17" s="825" t="s">
        <v>360</v>
      </c>
      <c r="M17" s="825"/>
    </row>
    <row r="18" spans="1:13" x14ac:dyDescent="0.25">
      <c r="A18" s="52">
        <v>14</v>
      </c>
      <c r="B18" s="53" t="s">
        <v>21</v>
      </c>
      <c r="C18" s="71">
        <v>14</v>
      </c>
      <c r="D18" s="56">
        <v>52090</v>
      </c>
      <c r="E18" s="56">
        <v>7421</v>
      </c>
      <c r="F18" s="56">
        <v>0</v>
      </c>
      <c r="G18" s="56">
        <v>0</v>
      </c>
      <c r="H18" s="56">
        <v>0</v>
      </c>
      <c r="I18" s="56">
        <v>0</v>
      </c>
      <c r="J18" s="56">
        <v>0</v>
      </c>
      <c r="K18" s="56">
        <v>0</v>
      </c>
      <c r="L18" s="825" t="s">
        <v>361</v>
      </c>
      <c r="M18" s="825"/>
    </row>
    <row r="19" spans="1:13" ht="30" x14ac:dyDescent="0.25">
      <c r="A19" s="52">
        <v>15</v>
      </c>
      <c r="B19" s="53" t="s">
        <v>22</v>
      </c>
      <c r="C19" s="71">
        <v>101</v>
      </c>
      <c r="D19" s="56">
        <v>362145</v>
      </c>
      <c r="E19" s="56">
        <v>46610</v>
      </c>
      <c r="F19" s="56">
        <v>30</v>
      </c>
      <c r="G19" s="56">
        <v>231877</v>
      </c>
      <c r="H19" s="56">
        <v>8705</v>
      </c>
      <c r="I19" s="56">
        <v>3</v>
      </c>
      <c r="J19" s="56">
        <v>1623654</v>
      </c>
      <c r="K19" s="56">
        <v>11052</v>
      </c>
      <c r="L19" s="825" t="s">
        <v>362</v>
      </c>
      <c r="M19" s="825"/>
    </row>
    <row r="20" spans="1:13" ht="30" x14ac:dyDescent="0.25">
      <c r="A20" s="52">
        <v>16</v>
      </c>
      <c r="B20" s="53" t="s">
        <v>23</v>
      </c>
      <c r="C20" s="71">
        <v>345</v>
      </c>
      <c r="D20" s="56">
        <v>1052254</v>
      </c>
      <c r="E20" s="56">
        <v>170218</v>
      </c>
      <c r="F20" s="56">
        <v>94</v>
      </c>
      <c r="G20" s="56">
        <v>332672</v>
      </c>
      <c r="H20" s="56">
        <v>98688</v>
      </c>
      <c r="I20" s="56">
        <v>2</v>
      </c>
      <c r="J20" s="56">
        <v>14468</v>
      </c>
      <c r="K20" s="56">
        <v>5887</v>
      </c>
      <c r="L20" s="825" t="s">
        <v>363</v>
      </c>
      <c r="M20" s="825"/>
    </row>
    <row r="21" spans="1:13" x14ac:dyDescent="0.25">
      <c r="A21" s="52">
        <v>17</v>
      </c>
      <c r="B21" s="53" t="s">
        <v>24</v>
      </c>
      <c r="C21" s="73">
        <v>0</v>
      </c>
      <c r="D21" s="74">
        <v>0</v>
      </c>
      <c r="E21" s="74">
        <v>0</v>
      </c>
      <c r="F21" s="73">
        <v>0</v>
      </c>
      <c r="G21" s="74">
        <v>0</v>
      </c>
      <c r="H21" s="74">
        <v>0</v>
      </c>
      <c r="I21" s="75">
        <v>0</v>
      </c>
      <c r="J21" s="74">
        <v>0</v>
      </c>
      <c r="K21" s="74">
        <v>0</v>
      </c>
      <c r="L21" s="825" t="s">
        <v>364</v>
      </c>
      <c r="M21" s="825"/>
    </row>
    <row r="22" spans="1:13" ht="30" x14ac:dyDescent="0.25">
      <c r="A22" s="52">
        <v>18</v>
      </c>
      <c r="B22" s="53" t="s">
        <v>25</v>
      </c>
      <c r="C22" s="73">
        <v>0</v>
      </c>
      <c r="D22" s="74">
        <v>0</v>
      </c>
      <c r="E22" s="74">
        <v>0</v>
      </c>
      <c r="F22" s="73">
        <v>0</v>
      </c>
      <c r="G22" s="74">
        <v>0</v>
      </c>
      <c r="H22" s="74">
        <v>0</v>
      </c>
      <c r="I22" s="75">
        <v>0</v>
      </c>
      <c r="J22" s="74">
        <v>0</v>
      </c>
      <c r="K22" s="74">
        <v>0</v>
      </c>
      <c r="L22" s="825" t="s">
        <v>365</v>
      </c>
      <c r="M22" s="825"/>
    </row>
    <row r="23" spans="1:13" x14ac:dyDescent="0.25">
      <c r="A23" s="52">
        <v>19</v>
      </c>
      <c r="B23" s="53" t="s">
        <v>26</v>
      </c>
      <c r="C23" s="76">
        <v>0</v>
      </c>
      <c r="D23" s="74">
        <v>0</v>
      </c>
      <c r="E23" s="74">
        <v>0</v>
      </c>
      <c r="F23" s="73">
        <v>0</v>
      </c>
      <c r="G23" s="74">
        <v>0</v>
      </c>
      <c r="H23" s="74">
        <v>0</v>
      </c>
      <c r="I23" s="76">
        <v>0</v>
      </c>
      <c r="J23" s="77">
        <v>0</v>
      </c>
      <c r="K23" s="77">
        <v>0</v>
      </c>
      <c r="L23" s="825" t="s">
        <v>366</v>
      </c>
      <c r="M23" s="825"/>
    </row>
    <row r="24" spans="1:13" ht="30" x14ac:dyDescent="0.25">
      <c r="A24" s="52">
        <v>20</v>
      </c>
      <c r="B24" s="53" t="s">
        <v>27</v>
      </c>
      <c r="C24" s="76">
        <v>0</v>
      </c>
      <c r="D24" s="74">
        <v>0</v>
      </c>
      <c r="E24" s="74">
        <v>0</v>
      </c>
      <c r="F24" s="73">
        <v>0</v>
      </c>
      <c r="G24" s="74">
        <v>0</v>
      </c>
      <c r="H24" s="74">
        <v>0</v>
      </c>
      <c r="I24" s="76">
        <v>0</v>
      </c>
      <c r="J24" s="77">
        <v>0</v>
      </c>
      <c r="K24" s="77">
        <v>0</v>
      </c>
      <c r="L24" s="825" t="s">
        <v>367</v>
      </c>
      <c r="M24" s="825"/>
    </row>
    <row r="25" spans="1:13" x14ac:dyDescent="0.25">
      <c r="A25" s="52">
        <v>21</v>
      </c>
      <c r="B25" s="53" t="s">
        <v>28</v>
      </c>
      <c r="C25" s="76">
        <v>15</v>
      </c>
      <c r="D25" s="77">
        <v>63451</v>
      </c>
      <c r="E25" s="77">
        <v>2345</v>
      </c>
      <c r="F25" s="76">
        <v>12</v>
      </c>
      <c r="G25" s="77">
        <v>258300</v>
      </c>
      <c r="H25" s="77">
        <v>32315</v>
      </c>
      <c r="I25" s="76">
        <v>2</v>
      </c>
      <c r="J25" s="77">
        <v>100700</v>
      </c>
      <c r="K25" s="77">
        <v>49339</v>
      </c>
      <c r="L25" s="829" t="s">
        <v>242</v>
      </c>
      <c r="M25" s="829"/>
    </row>
    <row r="26" spans="1:13" x14ac:dyDescent="0.25">
      <c r="A26" s="52">
        <v>22</v>
      </c>
      <c r="B26" s="53" t="s">
        <v>257</v>
      </c>
      <c r="C26" s="76">
        <v>116</v>
      </c>
      <c r="D26" s="77">
        <v>211850</v>
      </c>
      <c r="E26" s="77">
        <v>26353</v>
      </c>
      <c r="F26" s="76">
        <v>6</v>
      </c>
      <c r="G26" s="77">
        <v>3501</v>
      </c>
      <c r="H26" s="77">
        <v>2351</v>
      </c>
      <c r="I26" s="76">
        <v>2</v>
      </c>
      <c r="J26" s="77">
        <v>285</v>
      </c>
      <c r="K26" s="77">
        <v>136</v>
      </c>
      <c r="L26" s="825" t="s">
        <v>368</v>
      </c>
      <c r="M26" s="825"/>
    </row>
    <row r="27" spans="1:13" ht="30" x14ac:dyDescent="0.25">
      <c r="A27" s="52">
        <v>23</v>
      </c>
      <c r="B27" s="53" t="s">
        <v>31</v>
      </c>
      <c r="C27" s="76">
        <v>176</v>
      </c>
      <c r="D27" s="77">
        <v>768473</v>
      </c>
      <c r="E27" s="77">
        <v>97922</v>
      </c>
      <c r="F27" s="76">
        <v>8</v>
      </c>
      <c r="G27" s="77">
        <v>1041370</v>
      </c>
      <c r="H27" s="77">
        <v>55780</v>
      </c>
      <c r="I27" s="76">
        <v>26</v>
      </c>
      <c r="J27" s="77">
        <v>6887504</v>
      </c>
      <c r="K27" s="77">
        <v>587812</v>
      </c>
      <c r="L27" s="825" t="s">
        <v>369</v>
      </c>
      <c r="M27" s="825"/>
    </row>
    <row r="28" spans="1:13" x14ac:dyDescent="0.25">
      <c r="A28" s="52">
        <v>24</v>
      </c>
      <c r="B28" s="53" t="s">
        <v>44</v>
      </c>
      <c r="C28" s="76">
        <v>0</v>
      </c>
      <c r="D28" s="77">
        <v>0</v>
      </c>
      <c r="E28" s="77">
        <v>0</v>
      </c>
      <c r="F28" s="76">
        <v>0</v>
      </c>
      <c r="G28" s="77">
        <v>0</v>
      </c>
      <c r="H28" s="77">
        <v>0</v>
      </c>
      <c r="I28" s="76">
        <v>0</v>
      </c>
      <c r="J28" s="77">
        <v>0</v>
      </c>
      <c r="K28" s="77">
        <v>0</v>
      </c>
      <c r="L28" s="825" t="s">
        <v>370</v>
      </c>
      <c r="M28" s="825"/>
    </row>
    <row r="29" spans="1:13" x14ac:dyDescent="0.25">
      <c r="A29" s="52">
        <v>25</v>
      </c>
      <c r="B29" s="53" t="s">
        <v>32</v>
      </c>
      <c r="C29" s="76"/>
      <c r="D29" s="77"/>
      <c r="E29" s="77"/>
      <c r="F29" s="76"/>
      <c r="G29" s="77"/>
      <c r="H29" s="77"/>
      <c r="I29" s="76"/>
      <c r="J29" s="77"/>
      <c r="K29" s="77"/>
      <c r="L29" s="825" t="s">
        <v>371</v>
      </c>
      <c r="M29" s="825"/>
    </row>
    <row r="30" spans="1:13" ht="30" x14ac:dyDescent="0.25">
      <c r="A30" s="52">
        <v>26</v>
      </c>
      <c r="B30" s="53" t="s">
        <v>42</v>
      </c>
      <c r="C30" s="76">
        <v>86</v>
      </c>
      <c r="D30" s="77">
        <v>678040</v>
      </c>
      <c r="E30" s="77">
        <v>120434</v>
      </c>
      <c r="F30" s="76">
        <v>28</v>
      </c>
      <c r="G30" s="77">
        <v>64694</v>
      </c>
      <c r="H30" s="77">
        <v>9712</v>
      </c>
      <c r="I30" s="76">
        <v>13</v>
      </c>
      <c r="J30" s="77">
        <v>1153635</v>
      </c>
      <c r="K30" s="77">
        <v>155978</v>
      </c>
      <c r="L30" s="826" t="s">
        <v>243</v>
      </c>
      <c r="M30" s="826"/>
    </row>
    <row r="31" spans="1:13" ht="30" x14ac:dyDescent="0.25">
      <c r="A31" s="52">
        <v>27</v>
      </c>
      <c r="B31" s="53" t="s">
        <v>226</v>
      </c>
      <c r="C31" s="76">
        <v>30</v>
      </c>
      <c r="D31" s="77">
        <v>179790</v>
      </c>
      <c r="E31" s="77">
        <v>15187</v>
      </c>
      <c r="F31" s="76">
        <v>26</v>
      </c>
      <c r="G31" s="77">
        <v>132073</v>
      </c>
      <c r="H31" s="77">
        <v>62742</v>
      </c>
      <c r="I31" s="76">
        <v>10</v>
      </c>
      <c r="J31" s="77">
        <v>940928</v>
      </c>
      <c r="K31" s="77">
        <v>55078</v>
      </c>
      <c r="L31" s="825" t="s">
        <v>372</v>
      </c>
      <c r="M31" s="825"/>
    </row>
    <row r="32" spans="1:13" ht="30" x14ac:dyDescent="0.25">
      <c r="A32" s="52">
        <v>28</v>
      </c>
      <c r="B32" s="53" t="s">
        <v>33</v>
      </c>
      <c r="C32" s="76">
        <v>180</v>
      </c>
      <c r="D32" s="77">
        <v>169655</v>
      </c>
      <c r="E32" s="77">
        <v>74526</v>
      </c>
      <c r="F32" s="76">
        <v>41</v>
      </c>
      <c r="G32" s="77">
        <v>272250</v>
      </c>
      <c r="H32" s="77">
        <v>269890</v>
      </c>
      <c r="I32" s="76">
        <v>3</v>
      </c>
      <c r="J32" s="77">
        <v>125008</v>
      </c>
      <c r="K32" s="77">
        <v>29076</v>
      </c>
      <c r="L32" s="827" t="s">
        <v>373</v>
      </c>
      <c r="M32" s="828"/>
    </row>
    <row r="33" spans="1:13" ht="30" x14ac:dyDescent="0.25">
      <c r="A33" s="52">
        <v>29</v>
      </c>
      <c r="B33" s="53" t="s">
        <v>34</v>
      </c>
      <c r="C33" s="76">
        <v>18</v>
      </c>
      <c r="D33" s="77">
        <v>104130</v>
      </c>
      <c r="E33" s="77">
        <v>23569</v>
      </c>
      <c r="F33" s="76">
        <v>5</v>
      </c>
      <c r="G33" s="77">
        <v>0</v>
      </c>
      <c r="H33" s="77">
        <v>468</v>
      </c>
      <c r="I33" s="76">
        <v>1</v>
      </c>
      <c r="J33" s="77">
        <v>0</v>
      </c>
      <c r="K33" s="77">
        <v>679</v>
      </c>
      <c r="L33" s="827" t="s">
        <v>374</v>
      </c>
      <c r="M33" s="828"/>
    </row>
    <row r="34" spans="1:13" ht="30" x14ac:dyDescent="0.25">
      <c r="A34" s="52">
        <v>30</v>
      </c>
      <c r="B34" s="53" t="s">
        <v>35</v>
      </c>
      <c r="C34" s="76">
        <v>108</v>
      </c>
      <c r="D34" s="77">
        <v>311835</v>
      </c>
      <c r="E34" s="77">
        <v>37838</v>
      </c>
      <c r="F34" s="76">
        <v>16</v>
      </c>
      <c r="G34" s="77">
        <v>85759</v>
      </c>
      <c r="H34" s="77">
        <v>55698</v>
      </c>
      <c r="I34" s="76">
        <v>0</v>
      </c>
      <c r="J34" s="77">
        <v>0</v>
      </c>
      <c r="K34" s="77">
        <v>0</v>
      </c>
      <c r="L34" s="827" t="s">
        <v>375</v>
      </c>
      <c r="M34" s="828"/>
    </row>
    <row r="35" spans="1:13" ht="60" x14ac:dyDescent="0.25">
      <c r="A35" s="52">
        <v>31</v>
      </c>
      <c r="B35" s="53" t="s">
        <v>297</v>
      </c>
      <c r="C35" s="73">
        <v>0</v>
      </c>
      <c r="D35" s="74">
        <v>0</v>
      </c>
      <c r="E35" s="74">
        <v>0</v>
      </c>
      <c r="F35" s="75">
        <v>0</v>
      </c>
      <c r="G35" s="74">
        <v>0</v>
      </c>
      <c r="H35" s="74">
        <v>0</v>
      </c>
      <c r="I35" s="75">
        <v>0</v>
      </c>
      <c r="J35" s="74">
        <v>0</v>
      </c>
      <c r="K35" s="74">
        <v>0</v>
      </c>
      <c r="L35" s="827" t="s">
        <v>376</v>
      </c>
      <c r="M35" s="828"/>
    </row>
    <row r="36" spans="1:13" ht="30" x14ac:dyDescent="0.25">
      <c r="A36" s="52">
        <v>32</v>
      </c>
      <c r="B36" s="53" t="s">
        <v>13</v>
      </c>
      <c r="C36" s="76">
        <v>3</v>
      </c>
      <c r="D36" s="77">
        <v>12400</v>
      </c>
      <c r="E36" s="77">
        <v>602</v>
      </c>
      <c r="F36" s="76">
        <v>0</v>
      </c>
      <c r="G36" s="77">
        <v>0</v>
      </c>
      <c r="H36" s="77">
        <v>0</v>
      </c>
      <c r="I36" s="76">
        <v>0</v>
      </c>
      <c r="J36" s="77">
        <v>0</v>
      </c>
      <c r="K36" s="77">
        <v>0</v>
      </c>
      <c r="L36" s="834" t="s">
        <v>259</v>
      </c>
      <c r="M36" s="828"/>
    </row>
    <row r="37" spans="1:13" ht="30" x14ac:dyDescent="0.25">
      <c r="A37" s="52">
        <v>33</v>
      </c>
      <c r="B37" s="53" t="s">
        <v>227</v>
      </c>
      <c r="C37" s="73"/>
      <c r="D37" s="74"/>
      <c r="E37" s="74"/>
      <c r="F37" s="75"/>
      <c r="G37" s="74"/>
      <c r="H37" s="74"/>
      <c r="I37" s="75"/>
      <c r="J37" s="74"/>
      <c r="K37" s="74"/>
      <c r="L37" s="834" t="s">
        <v>261</v>
      </c>
      <c r="M37" s="828"/>
    </row>
    <row r="38" spans="1:13" ht="60" x14ac:dyDescent="0.25">
      <c r="A38" s="52">
        <v>34</v>
      </c>
      <c r="B38" s="53" t="s">
        <v>262</v>
      </c>
      <c r="C38" s="76">
        <v>13</v>
      </c>
      <c r="D38" s="77">
        <v>46480</v>
      </c>
      <c r="E38" s="77">
        <v>11634</v>
      </c>
      <c r="F38" s="76">
        <v>0</v>
      </c>
      <c r="G38" s="77">
        <v>0</v>
      </c>
      <c r="H38" s="77">
        <v>0</v>
      </c>
      <c r="I38" s="76">
        <v>0</v>
      </c>
      <c r="J38" s="77">
        <v>0</v>
      </c>
      <c r="K38" s="77">
        <v>0</v>
      </c>
      <c r="L38" s="834" t="s">
        <v>296</v>
      </c>
      <c r="M38" s="828"/>
    </row>
    <row r="39" spans="1:13" ht="30" x14ac:dyDescent="0.25">
      <c r="A39" s="52">
        <v>35</v>
      </c>
      <c r="B39" s="53" t="s">
        <v>29</v>
      </c>
      <c r="C39" s="76">
        <v>2</v>
      </c>
      <c r="D39" s="77">
        <v>6000</v>
      </c>
      <c r="E39" s="77">
        <v>0</v>
      </c>
      <c r="F39" s="76">
        <v>2</v>
      </c>
      <c r="G39" s="77">
        <v>23530</v>
      </c>
      <c r="H39" s="77">
        <v>12796</v>
      </c>
      <c r="I39" s="76">
        <v>0</v>
      </c>
      <c r="J39" s="77">
        <v>0</v>
      </c>
      <c r="K39" s="77">
        <v>0</v>
      </c>
      <c r="L39" s="834" t="s">
        <v>263</v>
      </c>
      <c r="M39" s="828"/>
    </row>
    <row r="40" spans="1:13" x14ac:dyDescent="0.25">
      <c r="A40" s="62"/>
      <c r="B40" s="63" t="s">
        <v>7</v>
      </c>
      <c r="C40" s="78">
        <v>1857</v>
      </c>
      <c r="D40" s="79">
        <v>7525637</v>
      </c>
      <c r="E40" s="79">
        <v>1225428</v>
      </c>
      <c r="F40" s="80">
        <v>512</v>
      </c>
      <c r="G40" s="80">
        <v>3748813</v>
      </c>
      <c r="H40" s="80">
        <v>926383</v>
      </c>
      <c r="I40" s="79">
        <v>90</v>
      </c>
      <c r="J40" s="79">
        <v>18779127</v>
      </c>
      <c r="K40" s="79">
        <v>1787042</v>
      </c>
      <c r="L40" s="830" t="s">
        <v>245</v>
      </c>
      <c r="M40" s="831"/>
    </row>
    <row r="41" spans="1:13" ht="46.5" customHeight="1" x14ac:dyDescent="0.25">
      <c r="A41" s="819" t="s">
        <v>377</v>
      </c>
      <c r="B41" s="819"/>
      <c r="C41" s="819"/>
      <c r="D41" s="819"/>
      <c r="E41" s="819"/>
      <c r="F41" s="819"/>
      <c r="G41" s="819"/>
      <c r="H41" s="819"/>
      <c r="I41" s="819"/>
      <c r="J41" s="819"/>
      <c r="K41" s="819"/>
      <c r="L41" s="819"/>
      <c r="M41" s="819"/>
    </row>
    <row r="42" spans="1:13" ht="33.75" customHeight="1" x14ac:dyDescent="0.25">
      <c r="A42" s="780" t="s">
        <v>264</v>
      </c>
      <c r="B42" s="780"/>
      <c r="C42" s="780"/>
      <c r="D42" s="780"/>
      <c r="E42" s="780"/>
      <c r="F42" s="780"/>
      <c r="G42" s="780"/>
      <c r="H42" s="780"/>
      <c r="I42" s="780"/>
      <c r="J42" s="780"/>
      <c r="K42" s="780"/>
      <c r="L42" s="780"/>
      <c r="M42" s="780"/>
    </row>
    <row r="43" spans="1:13" x14ac:dyDescent="0.25">
      <c r="A43" s="780"/>
      <c r="B43" s="780"/>
      <c r="C43" s="780"/>
      <c r="D43" s="780"/>
      <c r="E43" s="780"/>
      <c r="F43" s="780"/>
      <c r="G43" s="780"/>
      <c r="H43" s="780"/>
      <c r="I43" s="780"/>
      <c r="J43" s="780"/>
      <c r="K43" s="780"/>
      <c r="L43" s="780"/>
      <c r="M43" s="780"/>
    </row>
    <row r="44" spans="1:13" ht="15.75" x14ac:dyDescent="0.25">
      <c r="A44" s="43" t="s">
        <v>385</v>
      </c>
      <c r="B44" s="23"/>
      <c r="C44" s="23"/>
      <c r="D44" s="23"/>
      <c r="E44" s="23"/>
      <c r="F44" s="23"/>
      <c r="G44" s="23"/>
      <c r="H44" s="13"/>
      <c r="I44" s="13"/>
      <c r="J44" s="13"/>
      <c r="K44" s="13"/>
      <c r="L44" s="13"/>
      <c r="M44" s="13"/>
    </row>
  </sheetData>
  <mergeCells count="47">
    <mergeCell ref="L40:M40"/>
    <mergeCell ref="A41:M41"/>
    <mergeCell ref="A42:M42"/>
    <mergeCell ref="A43:M43"/>
    <mergeCell ref="C3:E3"/>
    <mergeCell ref="F3:H3"/>
    <mergeCell ref="I3:K3"/>
    <mergeCell ref="L34:M34"/>
    <mergeCell ref="L35:M35"/>
    <mergeCell ref="L36:M36"/>
    <mergeCell ref="L37:M37"/>
    <mergeCell ref="L38:M38"/>
    <mergeCell ref="L39:M39"/>
    <mergeCell ref="L28:M28"/>
    <mergeCell ref="L29:M29"/>
    <mergeCell ref="L30:M30"/>
    <mergeCell ref="L31:M31"/>
    <mergeCell ref="L32:M32"/>
    <mergeCell ref="L33:M33"/>
    <mergeCell ref="L22:M22"/>
    <mergeCell ref="L23:M23"/>
    <mergeCell ref="L24:M24"/>
    <mergeCell ref="L25:M25"/>
    <mergeCell ref="L26:M26"/>
    <mergeCell ref="L27:M27"/>
    <mergeCell ref="L21:M21"/>
    <mergeCell ref="L10:M10"/>
    <mergeCell ref="L11:M11"/>
    <mergeCell ref="L12:M12"/>
    <mergeCell ref="L13:M13"/>
    <mergeCell ref="L14:M14"/>
    <mergeCell ref="L15:M15"/>
    <mergeCell ref="L16:M16"/>
    <mergeCell ref="L17:M17"/>
    <mergeCell ref="L18:M18"/>
    <mergeCell ref="L19:M19"/>
    <mergeCell ref="L20:M20"/>
    <mergeCell ref="L5:M5"/>
    <mergeCell ref="L6:M6"/>
    <mergeCell ref="L7:M7"/>
    <mergeCell ref="L8:M8"/>
    <mergeCell ref="L9:M9"/>
    <mergeCell ref="A1:M1"/>
    <mergeCell ref="A2:M2"/>
    <mergeCell ref="A3:A4"/>
    <mergeCell ref="B3:B4"/>
    <mergeCell ref="L3:M4"/>
  </mergeCells>
  <conditionalFormatting sqref="A5:M40">
    <cfRule type="expression" dxfId="5" priority="1">
      <formula>MOD(ROW(),3)=1</formula>
    </cfRule>
  </conditionalFormatting>
  <pageMargins left="0.70866141732283472" right="0.70866141732283472" top="0.74803149606299213" bottom="0.74803149606299213" header="0.31496062992125984" footer="0.31496062992125984"/>
  <pageSetup scale="67" orientation="portrait" r:id="rId1"/>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M135"/>
  <sheetViews>
    <sheetView view="pageBreakPreview" zoomScale="112" zoomScaleNormal="100" zoomScaleSheetLayoutView="112" workbookViewId="0">
      <selection activeCell="A133" sqref="A133:K133"/>
    </sheetView>
  </sheetViews>
  <sheetFormatPr defaultRowHeight="15" x14ac:dyDescent="0.25"/>
  <cols>
    <col min="1" max="1" width="6.42578125" style="91" customWidth="1"/>
    <col min="2" max="2" width="22.140625" style="91" customWidth="1"/>
    <col min="3" max="3" width="13.28515625" style="91" customWidth="1"/>
    <col min="4" max="4" width="13.5703125" style="91" customWidth="1"/>
    <col min="5" max="5" width="13.28515625" style="91" customWidth="1"/>
    <col min="6" max="6" width="14.28515625" style="91" customWidth="1"/>
    <col min="7" max="7" width="15.42578125" style="91" customWidth="1"/>
    <col min="8" max="8" width="14.42578125" style="91" customWidth="1"/>
    <col min="9" max="9" width="12.5703125" style="91" customWidth="1"/>
    <col min="10" max="10" width="13.5703125" style="91" customWidth="1"/>
    <col min="11" max="11" width="12.5703125" style="91" customWidth="1"/>
    <col min="12" max="12" width="13.28515625" style="91" customWidth="1"/>
    <col min="13" max="13" width="25.140625" style="91" customWidth="1"/>
    <col min="14" max="16384" width="9.140625" style="91"/>
  </cols>
  <sheetData>
    <row r="1" spans="1:13" ht="27.75" customHeight="1" x14ac:dyDescent="0.25">
      <c r="A1" s="842" t="s">
        <v>870</v>
      </c>
      <c r="B1" s="843"/>
      <c r="C1" s="843"/>
      <c r="D1" s="843"/>
      <c r="E1" s="843"/>
      <c r="F1" s="843"/>
      <c r="G1" s="843"/>
      <c r="H1" s="843"/>
      <c r="I1" s="843"/>
      <c r="J1" s="843"/>
      <c r="K1" s="843"/>
      <c r="L1" s="843"/>
      <c r="M1" s="844"/>
    </row>
    <row r="2" spans="1:13" ht="24" customHeight="1" x14ac:dyDescent="0.25">
      <c r="A2" s="846" t="s">
        <v>869</v>
      </c>
      <c r="B2" s="847"/>
      <c r="C2" s="847"/>
      <c r="D2" s="847"/>
      <c r="E2" s="847"/>
      <c r="F2" s="847"/>
      <c r="G2" s="847"/>
      <c r="H2" s="847"/>
      <c r="I2" s="847"/>
      <c r="J2" s="847"/>
      <c r="K2" s="847"/>
      <c r="L2" s="847"/>
      <c r="M2" s="848"/>
    </row>
    <row r="3" spans="1:13" ht="16.5" customHeight="1" x14ac:dyDescent="0.25">
      <c r="A3" s="382"/>
      <c r="B3" s="373"/>
      <c r="C3" s="373"/>
      <c r="D3" s="373"/>
      <c r="E3" s="373"/>
      <c r="F3" s="373"/>
      <c r="G3" s="373"/>
      <c r="H3" s="373"/>
      <c r="I3" s="373"/>
      <c r="J3" s="373"/>
      <c r="K3" s="373"/>
      <c r="L3" s="373"/>
      <c r="M3" s="390" t="s">
        <v>879</v>
      </c>
    </row>
    <row r="4" spans="1:13" ht="54.75" customHeight="1" x14ac:dyDescent="0.25">
      <c r="A4" s="744" t="s">
        <v>577</v>
      </c>
      <c r="B4" s="744" t="s">
        <v>238</v>
      </c>
      <c r="C4" s="845" t="s">
        <v>585</v>
      </c>
      <c r="D4" s="744"/>
      <c r="E4" s="744"/>
      <c r="F4" s="744"/>
      <c r="G4" s="744"/>
      <c r="H4" s="845" t="s">
        <v>578</v>
      </c>
      <c r="I4" s="744"/>
      <c r="J4" s="744"/>
      <c r="K4" s="744"/>
      <c r="L4" s="744"/>
      <c r="M4" s="745" t="s">
        <v>678</v>
      </c>
    </row>
    <row r="5" spans="1:13" ht="50.25" customHeight="1" x14ac:dyDescent="0.25">
      <c r="A5" s="744"/>
      <c r="B5" s="744"/>
      <c r="C5" s="520" t="s">
        <v>806</v>
      </c>
      <c r="D5" s="520" t="s">
        <v>807</v>
      </c>
      <c r="E5" s="520" t="s">
        <v>808</v>
      </c>
      <c r="F5" s="520" t="s">
        <v>809</v>
      </c>
      <c r="G5" s="520" t="s">
        <v>729</v>
      </c>
      <c r="H5" s="520" t="s">
        <v>806</v>
      </c>
      <c r="I5" s="520" t="s">
        <v>807</v>
      </c>
      <c r="J5" s="520" t="s">
        <v>808</v>
      </c>
      <c r="K5" s="520" t="s">
        <v>547</v>
      </c>
      <c r="L5" s="520" t="s">
        <v>729</v>
      </c>
      <c r="M5" s="747"/>
    </row>
    <row r="6" spans="1:13" ht="20.100000000000001" customHeight="1" x14ac:dyDescent="0.25">
      <c r="A6" s="383">
        <v>1</v>
      </c>
      <c r="B6" s="374" t="s">
        <v>747</v>
      </c>
      <c r="C6" s="545">
        <v>534159.75</v>
      </c>
      <c r="D6" s="545">
        <v>36886.480000000003</v>
      </c>
      <c r="E6" s="545">
        <v>417930.72</v>
      </c>
      <c r="F6" s="545">
        <v>3278284.19</v>
      </c>
      <c r="G6" s="546">
        <v>4267261.1399999997</v>
      </c>
      <c r="H6" s="545">
        <v>176769.06</v>
      </c>
      <c r="I6" s="545">
        <v>6473.66</v>
      </c>
      <c r="J6" s="545">
        <v>75166.070000000007</v>
      </c>
      <c r="K6" s="545">
        <v>1034733.85</v>
      </c>
      <c r="L6" s="546">
        <v>1293142.6399999999</v>
      </c>
      <c r="M6" s="375" t="s">
        <v>579</v>
      </c>
    </row>
    <row r="7" spans="1:13" ht="20.100000000000001" customHeight="1" x14ac:dyDescent="0.25">
      <c r="A7" s="384">
        <v>2</v>
      </c>
      <c r="B7" s="378" t="s">
        <v>748</v>
      </c>
      <c r="C7" s="838" t="s">
        <v>788</v>
      </c>
      <c r="D7" s="839"/>
      <c r="E7" s="839"/>
      <c r="F7" s="839"/>
      <c r="G7" s="839"/>
      <c r="H7" s="839"/>
      <c r="I7" s="839"/>
      <c r="J7" s="839"/>
      <c r="K7" s="839"/>
      <c r="L7" s="840"/>
      <c r="M7" s="385" t="s">
        <v>580</v>
      </c>
    </row>
    <row r="8" spans="1:13" ht="20.100000000000001" customHeight="1" x14ac:dyDescent="0.25">
      <c r="A8" s="386">
        <v>3</v>
      </c>
      <c r="B8" s="374" t="s">
        <v>749</v>
      </c>
      <c r="C8" s="376">
        <v>42233.578000000001</v>
      </c>
      <c r="D8" s="376">
        <v>979.10595999999975</v>
      </c>
      <c r="E8" s="376">
        <v>20796.5802</v>
      </c>
      <c r="F8" s="376">
        <v>156516.72100000002</v>
      </c>
      <c r="G8" s="377">
        <v>220525.98516000004</v>
      </c>
      <c r="H8" s="376">
        <v>15376.9743</v>
      </c>
      <c r="I8" s="376">
        <v>201.24</v>
      </c>
      <c r="J8" s="376">
        <v>8170.3429999999998</v>
      </c>
      <c r="K8" s="376">
        <v>87011.32</v>
      </c>
      <c r="L8" s="377">
        <v>110759.87730000001</v>
      </c>
      <c r="M8" s="387" t="s">
        <v>11</v>
      </c>
    </row>
    <row r="9" spans="1:13" ht="20.100000000000001" customHeight="1" x14ac:dyDescent="0.25">
      <c r="A9" s="384">
        <v>4</v>
      </c>
      <c r="B9" s="378" t="s">
        <v>750</v>
      </c>
      <c r="C9" s="547">
        <v>9380.9389999999985</v>
      </c>
      <c r="D9" s="547">
        <v>540.91999999999996</v>
      </c>
      <c r="E9" s="547">
        <v>373469.21649999998</v>
      </c>
      <c r="F9" s="547">
        <v>80981</v>
      </c>
      <c r="G9" s="548">
        <v>464372.07549999998</v>
      </c>
      <c r="H9" s="547">
        <v>148.881</v>
      </c>
      <c r="I9" s="547">
        <v>89.066000000000003</v>
      </c>
      <c r="J9" s="547">
        <v>9246.6179999999986</v>
      </c>
      <c r="K9" s="547">
        <v>1149.49</v>
      </c>
      <c r="L9" s="548">
        <v>10634.054999999998</v>
      </c>
      <c r="M9" s="379" t="s">
        <v>789</v>
      </c>
    </row>
    <row r="10" spans="1:13" ht="20.100000000000001" customHeight="1" x14ac:dyDescent="0.25">
      <c r="A10" s="386">
        <v>5</v>
      </c>
      <c r="B10" s="374" t="s">
        <v>751</v>
      </c>
      <c r="C10" s="376">
        <v>47443</v>
      </c>
      <c r="D10" s="376">
        <v>14458</v>
      </c>
      <c r="E10" s="376">
        <v>571133</v>
      </c>
      <c r="F10" s="376">
        <v>481854</v>
      </c>
      <c r="G10" s="377">
        <v>1114888</v>
      </c>
      <c r="H10" s="376">
        <v>7409</v>
      </c>
      <c r="I10" s="376">
        <v>336</v>
      </c>
      <c r="J10" s="376">
        <v>18229</v>
      </c>
      <c r="K10" s="376">
        <v>134768</v>
      </c>
      <c r="L10" s="377">
        <v>160742</v>
      </c>
      <c r="M10" s="387" t="s">
        <v>581</v>
      </c>
    </row>
    <row r="11" spans="1:13" ht="20.100000000000001" customHeight="1" x14ac:dyDescent="0.25">
      <c r="A11" s="384">
        <v>6</v>
      </c>
      <c r="B11" s="380" t="s">
        <v>272</v>
      </c>
      <c r="C11" s="547">
        <v>2531</v>
      </c>
      <c r="D11" s="547">
        <v>105.6</v>
      </c>
      <c r="E11" s="547">
        <v>769.58</v>
      </c>
      <c r="F11" s="547">
        <v>0</v>
      </c>
      <c r="G11" s="548">
        <v>3406.18</v>
      </c>
      <c r="H11" s="547">
        <v>119.89</v>
      </c>
      <c r="I11" s="547">
        <v>259</v>
      </c>
      <c r="J11" s="547">
        <v>792</v>
      </c>
      <c r="K11" s="547">
        <v>0</v>
      </c>
      <c r="L11" s="548">
        <v>1170.8899999999999</v>
      </c>
      <c r="M11" s="379" t="s">
        <v>790</v>
      </c>
    </row>
    <row r="12" spans="1:13" ht="20.100000000000001" customHeight="1" x14ac:dyDescent="0.25">
      <c r="A12" s="386">
        <v>7</v>
      </c>
      <c r="B12" s="374" t="s">
        <v>753</v>
      </c>
      <c r="C12" s="376">
        <v>10066.793</v>
      </c>
      <c r="D12" s="376">
        <v>9613.5950000000012</v>
      </c>
      <c r="E12" s="376">
        <v>5449.0637999999999</v>
      </c>
      <c r="F12" s="376">
        <v>46165.409</v>
      </c>
      <c r="G12" s="377">
        <v>71294.860799999995</v>
      </c>
      <c r="H12" s="376">
        <v>253.417</v>
      </c>
      <c r="I12" s="376">
        <v>2976.7999</v>
      </c>
      <c r="J12" s="376">
        <v>2378.7708000000002</v>
      </c>
      <c r="K12" s="376">
        <v>39264.005900000004</v>
      </c>
      <c r="L12" s="377">
        <v>44872.993600000002</v>
      </c>
      <c r="M12" s="387" t="s">
        <v>15</v>
      </c>
    </row>
    <row r="13" spans="1:13" ht="20.100000000000001" customHeight="1" x14ac:dyDescent="0.25">
      <c r="A13" s="384">
        <v>8</v>
      </c>
      <c r="B13" s="378" t="s">
        <v>754</v>
      </c>
      <c r="C13" s="547">
        <v>3785314.45</v>
      </c>
      <c r="D13" s="547">
        <v>573566.41999999993</v>
      </c>
      <c r="E13" s="547">
        <v>11836804</v>
      </c>
      <c r="F13" s="547">
        <v>4789545</v>
      </c>
      <c r="G13" s="548">
        <v>20985229.870000001</v>
      </c>
      <c r="H13" s="547">
        <v>1466734</v>
      </c>
      <c r="I13" s="547">
        <v>161750</v>
      </c>
      <c r="J13" s="547">
        <v>3201936</v>
      </c>
      <c r="K13" s="547">
        <v>1493018</v>
      </c>
      <c r="L13" s="548">
        <v>6323438</v>
      </c>
      <c r="M13" s="379" t="s">
        <v>791</v>
      </c>
    </row>
    <row r="14" spans="1:13" ht="20.100000000000001" customHeight="1" x14ac:dyDescent="0.25">
      <c r="A14" s="386">
        <v>9</v>
      </c>
      <c r="B14" s="374" t="s">
        <v>756</v>
      </c>
      <c r="C14" s="376">
        <v>61287.093000000001</v>
      </c>
      <c r="D14" s="376">
        <v>167172.1</v>
      </c>
      <c r="E14" s="376">
        <v>592023.348</v>
      </c>
      <c r="F14" s="376">
        <v>172931.88800000001</v>
      </c>
      <c r="G14" s="377">
        <v>993414.429</v>
      </c>
      <c r="H14" s="376">
        <v>24330.801599999999</v>
      </c>
      <c r="I14" s="376">
        <v>22813.9342</v>
      </c>
      <c r="J14" s="376">
        <v>227252.51939999999</v>
      </c>
      <c r="K14" s="376">
        <v>37805.554199999999</v>
      </c>
      <c r="L14" s="377">
        <v>312202.80940000003</v>
      </c>
      <c r="M14" s="387" t="s">
        <v>17</v>
      </c>
    </row>
    <row r="15" spans="1:13" ht="20.100000000000001" customHeight="1" x14ac:dyDescent="0.25">
      <c r="A15" s="384">
        <v>10</v>
      </c>
      <c r="B15" s="378" t="s">
        <v>758</v>
      </c>
      <c r="C15" s="547">
        <v>46161.71</v>
      </c>
      <c r="D15" s="547">
        <v>322</v>
      </c>
      <c r="E15" s="547">
        <v>13764.81</v>
      </c>
      <c r="F15" s="547">
        <v>8662.5400000000009</v>
      </c>
      <c r="G15" s="548">
        <v>68911.06</v>
      </c>
      <c r="H15" s="547">
        <v>33608.870000000003</v>
      </c>
      <c r="I15" s="547">
        <v>4230.78</v>
      </c>
      <c r="J15" s="547">
        <v>8020</v>
      </c>
      <c r="K15" s="547">
        <v>1758</v>
      </c>
      <c r="L15" s="548">
        <v>47617.65</v>
      </c>
      <c r="M15" s="379" t="s">
        <v>792</v>
      </c>
    </row>
    <row r="16" spans="1:13" ht="20.100000000000001" customHeight="1" x14ac:dyDescent="0.25">
      <c r="A16" s="386">
        <v>11</v>
      </c>
      <c r="B16" s="374" t="s">
        <v>389</v>
      </c>
      <c r="C16" s="376">
        <v>39</v>
      </c>
      <c r="D16" s="376">
        <v>556</v>
      </c>
      <c r="E16" s="376">
        <v>1158.6199999999999</v>
      </c>
      <c r="F16" s="376">
        <v>687.96</v>
      </c>
      <c r="G16" s="377">
        <v>2441.58</v>
      </c>
      <c r="H16" s="376">
        <v>0.94</v>
      </c>
      <c r="I16" s="376">
        <v>556</v>
      </c>
      <c r="J16" s="376">
        <v>1311</v>
      </c>
      <c r="K16" s="376">
        <v>688</v>
      </c>
      <c r="L16" s="377">
        <v>2555.94</v>
      </c>
      <c r="M16" s="387" t="s">
        <v>582</v>
      </c>
    </row>
    <row r="17" spans="1:13" ht="20.100000000000001" customHeight="1" x14ac:dyDescent="0.25">
      <c r="A17" s="384">
        <v>12</v>
      </c>
      <c r="B17" s="380" t="s">
        <v>755</v>
      </c>
      <c r="C17" s="547">
        <v>193764.66219999999</v>
      </c>
      <c r="D17" s="547">
        <v>4638</v>
      </c>
      <c r="E17" s="547">
        <v>79200</v>
      </c>
      <c r="F17" s="547">
        <v>394737.88</v>
      </c>
      <c r="G17" s="548">
        <v>672340.54220000003</v>
      </c>
      <c r="H17" s="547">
        <v>13514</v>
      </c>
      <c r="I17" s="547">
        <v>1218.51</v>
      </c>
      <c r="J17" s="547">
        <v>9335.82</v>
      </c>
      <c r="K17" s="547">
        <v>375506</v>
      </c>
      <c r="L17" s="548">
        <v>399574.33</v>
      </c>
      <c r="M17" s="379" t="s">
        <v>793</v>
      </c>
    </row>
    <row r="18" spans="1:13" ht="20.100000000000001" customHeight="1" x14ac:dyDescent="0.25">
      <c r="A18" s="386">
        <v>13</v>
      </c>
      <c r="B18" s="374" t="s">
        <v>757</v>
      </c>
      <c r="C18" s="376">
        <v>223117</v>
      </c>
      <c r="D18" s="376">
        <v>1269522</v>
      </c>
      <c r="E18" s="376">
        <v>525505</v>
      </c>
      <c r="F18" s="376">
        <v>708874.72</v>
      </c>
      <c r="G18" s="377">
        <v>2727018.7199999997</v>
      </c>
      <c r="H18" s="376">
        <v>97113.85</v>
      </c>
      <c r="I18" s="376">
        <v>33129</v>
      </c>
      <c r="J18" s="376">
        <v>122231.57</v>
      </c>
      <c r="K18" s="376">
        <v>290082.81</v>
      </c>
      <c r="L18" s="377">
        <v>542557.23</v>
      </c>
      <c r="M18" s="387" t="s">
        <v>20</v>
      </c>
    </row>
    <row r="19" spans="1:13" ht="20.100000000000001" customHeight="1" x14ac:dyDescent="0.25">
      <c r="A19" s="384">
        <v>14</v>
      </c>
      <c r="B19" s="378" t="s">
        <v>759</v>
      </c>
      <c r="C19" s="547">
        <v>40813.127500000002</v>
      </c>
      <c r="D19" s="547">
        <v>5</v>
      </c>
      <c r="E19" s="547">
        <v>7635.3851999999988</v>
      </c>
      <c r="F19" s="547">
        <v>13642</v>
      </c>
      <c r="G19" s="548">
        <v>62095.512699999999</v>
      </c>
      <c r="H19" s="547">
        <v>43281.681499999999</v>
      </c>
      <c r="I19" s="547">
        <v>1</v>
      </c>
      <c r="J19" s="547">
        <v>3380.2952</v>
      </c>
      <c r="K19" s="547">
        <v>11.88</v>
      </c>
      <c r="L19" s="548">
        <v>46674.856699999997</v>
      </c>
      <c r="M19" s="379" t="s">
        <v>794</v>
      </c>
    </row>
    <row r="20" spans="1:13" ht="20.100000000000001" customHeight="1" x14ac:dyDescent="0.25">
      <c r="A20" s="386">
        <v>15</v>
      </c>
      <c r="B20" s="374" t="s">
        <v>760</v>
      </c>
      <c r="C20" s="376">
        <v>160690</v>
      </c>
      <c r="D20" s="376">
        <v>550696</v>
      </c>
      <c r="E20" s="376">
        <v>224058</v>
      </c>
      <c r="F20" s="376">
        <v>453807</v>
      </c>
      <c r="G20" s="377">
        <v>1389251</v>
      </c>
      <c r="H20" s="376">
        <v>48879</v>
      </c>
      <c r="I20" s="376">
        <v>6740</v>
      </c>
      <c r="J20" s="376">
        <v>47011</v>
      </c>
      <c r="K20" s="376">
        <v>85485</v>
      </c>
      <c r="L20" s="377">
        <v>188115</v>
      </c>
      <c r="M20" s="387" t="s">
        <v>22</v>
      </c>
    </row>
    <row r="21" spans="1:13" ht="20.100000000000001" customHeight="1" x14ac:dyDescent="0.25">
      <c r="A21" s="384">
        <v>16</v>
      </c>
      <c r="B21" s="378" t="s">
        <v>761</v>
      </c>
      <c r="C21" s="547">
        <v>829718.61100599996</v>
      </c>
      <c r="D21" s="547">
        <v>1856075.2780180003</v>
      </c>
      <c r="E21" s="547">
        <v>827064.61239119992</v>
      </c>
      <c r="F21" s="547">
        <v>321357.84832100006</v>
      </c>
      <c r="G21" s="548">
        <v>3834216.3497362002</v>
      </c>
      <c r="H21" s="547">
        <v>259261.36282239642</v>
      </c>
      <c r="I21" s="547">
        <v>336732.13048733928</v>
      </c>
      <c r="J21" s="547">
        <v>272435.54633669322</v>
      </c>
      <c r="K21" s="547">
        <v>515964.80304131325</v>
      </c>
      <c r="L21" s="548">
        <v>1384393.8426877421</v>
      </c>
      <c r="M21" s="379" t="s">
        <v>795</v>
      </c>
    </row>
    <row r="22" spans="1:13" ht="20.100000000000001" customHeight="1" x14ac:dyDescent="0.25">
      <c r="A22" s="386">
        <v>17</v>
      </c>
      <c r="B22" s="374" t="s">
        <v>273</v>
      </c>
      <c r="C22" s="376">
        <v>0</v>
      </c>
      <c r="D22" s="376">
        <v>0</v>
      </c>
      <c r="E22" s="376">
        <v>108.6</v>
      </c>
      <c r="F22" s="376">
        <v>0</v>
      </c>
      <c r="G22" s="377">
        <v>108.6</v>
      </c>
      <c r="H22" s="376">
        <v>0</v>
      </c>
      <c r="I22" s="376">
        <v>0</v>
      </c>
      <c r="J22" s="376">
        <v>108.6</v>
      </c>
      <c r="K22" s="376">
        <v>0</v>
      </c>
      <c r="L22" s="377">
        <v>108.6</v>
      </c>
      <c r="M22" s="387" t="s">
        <v>24</v>
      </c>
    </row>
    <row r="23" spans="1:13" ht="20.100000000000001" customHeight="1" x14ac:dyDescent="0.25">
      <c r="A23" s="384">
        <v>18</v>
      </c>
      <c r="B23" s="378" t="s">
        <v>763</v>
      </c>
      <c r="C23" s="549">
        <v>24</v>
      </c>
      <c r="D23" s="549">
        <v>0</v>
      </c>
      <c r="E23" s="549">
        <v>513.21</v>
      </c>
      <c r="F23" s="549">
        <v>0</v>
      </c>
      <c r="G23" s="550">
        <v>537.21</v>
      </c>
      <c r="H23" s="549">
        <v>7.5750000000000002</v>
      </c>
      <c r="I23" s="549">
        <v>0</v>
      </c>
      <c r="J23" s="549">
        <v>321.83999999999997</v>
      </c>
      <c r="K23" s="549">
        <v>0</v>
      </c>
      <c r="L23" s="550">
        <v>329.41499999999996</v>
      </c>
      <c r="M23" s="379" t="s">
        <v>796</v>
      </c>
    </row>
    <row r="24" spans="1:13" ht="20.100000000000001" customHeight="1" x14ac:dyDescent="0.25">
      <c r="A24" s="386">
        <v>19</v>
      </c>
      <c r="B24" s="374" t="s">
        <v>764</v>
      </c>
      <c r="C24" s="376">
        <v>8.19</v>
      </c>
      <c r="D24" s="376">
        <v>0</v>
      </c>
      <c r="E24" s="376">
        <v>59.31</v>
      </c>
      <c r="F24" s="376">
        <v>11</v>
      </c>
      <c r="G24" s="377">
        <v>78.5</v>
      </c>
      <c r="H24" s="376">
        <v>2.14</v>
      </c>
      <c r="I24" s="376">
        <v>0</v>
      </c>
      <c r="J24" s="376">
        <v>23.04</v>
      </c>
      <c r="K24" s="376">
        <v>0</v>
      </c>
      <c r="L24" s="377">
        <v>25.18</v>
      </c>
      <c r="M24" s="387" t="s">
        <v>26</v>
      </c>
    </row>
    <row r="25" spans="1:13" ht="20.100000000000001" customHeight="1" x14ac:dyDescent="0.25">
      <c r="A25" s="384">
        <v>20</v>
      </c>
      <c r="B25" s="380" t="s">
        <v>765</v>
      </c>
      <c r="C25" s="547">
        <v>0</v>
      </c>
      <c r="D25" s="547">
        <v>0</v>
      </c>
      <c r="E25" s="547">
        <v>0</v>
      </c>
      <c r="F25" s="547">
        <v>0</v>
      </c>
      <c r="G25" s="548">
        <v>0</v>
      </c>
      <c r="H25" s="547">
        <v>0</v>
      </c>
      <c r="I25" s="547">
        <v>0</v>
      </c>
      <c r="J25" s="547">
        <v>11</v>
      </c>
      <c r="K25" s="547">
        <v>0</v>
      </c>
      <c r="L25" s="548">
        <v>11</v>
      </c>
      <c r="M25" s="379" t="s">
        <v>797</v>
      </c>
    </row>
    <row r="26" spans="1:13" ht="20.100000000000001" customHeight="1" x14ac:dyDescent="0.25">
      <c r="A26" s="386">
        <v>21</v>
      </c>
      <c r="B26" s="374" t="s">
        <v>242</v>
      </c>
      <c r="C26" s="376">
        <v>142860.57</v>
      </c>
      <c r="D26" s="376">
        <v>5003.3360000000002</v>
      </c>
      <c r="E26" s="376">
        <v>43474.747000000003</v>
      </c>
      <c r="F26" s="376">
        <v>1989777.59</v>
      </c>
      <c r="G26" s="377">
        <v>2181116.2430000002</v>
      </c>
      <c r="H26" s="376">
        <v>54707</v>
      </c>
      <c r="I26" s="376">
        <v>900.5</v>
      </c>
      <c r="J26" s="376">
        <v>17491.436000000002</v>
      </c>
      <c r="K26" s="376">
        <v>1041914.086</v>
      </c>
      <c r="L26" s="377">
        <v>1115013.0220000001</v>
      </c>
      <c r="M26" s="387" t="s">
        <v>28</v>
      </c>
    </row>
    <row r="27" spans="1:13" ht="20.100000000000001" customHeight="1" x14ac:dyDescent="0.25">
      <c r="A27" s="384">
        <v>22</v>
      </c>
      <c r="B27" s="378" t="s">
        <v>766</v>
      </c>
      <c r="C27" s="547">
        <v>75088</v>
      </c>
      <c r="D27" s="547">
        <v>22095</v>
      </c>
      <c r="E27" s="547">
        <v>177697</v>
      </c>
      <c r="F27" s="547">
        <v>108076</v>
      </c>
      <c r="G27" s="548">
        <v>382956</v>
      </c>
      <c r="H27" s="547">
        <v>49202</v>
      </c>
      <c r="I27" s="547">
        <v>3556</v>
      </c>
      <c r="J27" s="547">
        <v>41760</v>
      </c>
      <c r="K27" s="547">
        <v>54740</v>
      </c>
      <c r="L27" s="548">
        <v>149258</v>
      </c>
      <c r="M27" s="379" t="s">
        <v>798</v>
      </c>
    </row>
    <row r="28" spans="1:13" ht="20.100000000000001" customHeight="1" x14ac:dyDescent="0.25">
      <c r="A28" s="386">
        <v>23</v>
      </c>
      <c r="B28" s="374" t="s">
        <v>274</v>
      </c>
      <c r="C28" s="376">
        <v>520479.46200000006</v>
      </c>
      <c r="D28" s="376">
        <v>975196.80199999979</v>
      </c>
      <c r="E28" s="376">
        <v>794930.6329999998</v>
      </c>
      <c r="F28" s="376">
        <v>1864456.3139999998</v>
      </c>
      <c r="G28" s="377">
        <v>4155063.2109999997</v>
      </c>
      <c r="H28" s="376">
        <v>617173.61900000018</v>
      </c>
      <c r="I28" s="376">
        <v>54562.633500000004</v>
      </c>
      <c r="J28" s="376">
        <v>203150.68779999999</v>
      </c>
      <c r="K28" s="376">
        <v>365781.78600000002</v>
      </c>
      <c r="L28" s="377">
        <v>1240668.7263000002</v>
      </c>
      <c r="M28" s="387" t="s">
        <v>31</v>
      </c>
    </row>
    <row r="29" spans="1:13" ht="20.100000000000001" customHeight="1" x14ac:dyDescent="0.25">
      <c r="A29" s="384">
        <v>24</v>
      </c>
      <c r="B29" s="378" t="s">
        <v>768</v>
      </c>
      <c r="C29" s="547">
        <v>0</v>
      </c>
      <c r="D29" s="547">
        <v>3120</v>
      </c>
      <c r="E29" s="547">
        <v>92</v>
      </c>
      <c r="F29" s="547">
        <v>0</v>
      </c>
      <c r="G29" s="548">
        <v>3212</v>
      </c>
      <c r="H29" s="547">
        <v>0</v>
      </c>
      <c r="I29" s="547">
        <v>1787</v>
      </c>
      <c r="J29" s="547">
        <v>30</v>
      </c>
      <c r="K29" s="547">
        <v>0</v>
      </c>
      <c r="L29" s="548">
        <v>1817</v>
      </c>
      <c r="M29" s="379" t="s">
        <v>799</v>
      </c>
    </row>
    <row r="30" spans="1:13" ht="20.100000000000001" customHeight="1" x14ac:dyDescent="0.25">
      <c r="A30" s="386">
        <v>25</v>
      </c>
      <c r="B30" s="374" t="s">
        <v>769</v>
      </c>
      <c r="C30" s="376">
        <v>401549.7</v>
      </c>
      <c r="D30" s="376">
        <v>112406</v>
      </c>
      <c r="E30" s="376">
        <v>1012919</v>
      </c>
      <c r="F30" s="376">
        <v>3901747</v>
      </c>
      <c r="G30" s="377">
        <v>5428621.7000000002</v>
      </c>
      <c r="H30" s="376">
        <v>132929</v>
      </c>
      <c r="I30" s="376">
        <v>28523</v>
      </c>
      <c r="J30" s="376">
        <v>415628</v>
      </c>
      <c r="K30" s="376">
        <v>563179</v>
      </c>
      <c r="L30" s="377">
        <v>1140259</v>
      </c>
      <c r="M30" s="387" t="s">
        <v>42</v>
      </c>
    </row>
    <row r="31" spans="1:13" ht="20.100000000000001" customHeight="1" x14ac:dyDescent="0.25">
      <c r="A31" s="392">
        <v>26</v>
      </c>
      <c r="B31" s="393" t="s">
        <v>243</v>
      </c>
      <c r="C31" s="551">
        <v>400643</v>
      </c>
      <c r="D31" s="551">
        <v>202516</v>
      </c>
      <c r="E31" s="551">
        <v>153489</v>
      </c>
      <c r="F31" s="551">
        <v>496403</v>
      </c>
      <c r="G31" s="552">
        <v>1253051</v>
      </c>
      <c r="H31" s="551">
        <v>101955</v>
      </c>
      <c r="I31" s="551">
        <v>6386</v>
      </c>
      <c r="J31" s="551">
        <v>25957</v>
      </c>
      <c r="K31" s="551">
        <v>221982</v>
      </c>
      <c r="L31" s="552">
        <v>356280</v>
      </c>
      <c r="M31" s="394" t="s">
        <v>800</v>
      </c>
    </row>
    <row r="32" spans="1:13" ht="20.100000000000001" customHeight="1" x14ac:dyDescent="0.25">
      <c r="A32" s="386">
        <v>27</v>
      </c>
      <c r="B32" s="374" t="s">
        <v>770</v>
      </c>
      <c r="C32" s="376">
        <v>28</v>
      </c>
      <c r="D32" s="376">
        <v>4</v>
      </c>
      <c r="E32" s="376">
        <v>335</v>
      </c>
      <c r="F32" s="376">
        <v>4.92</v>
      </c>
      <c r="G32" s="377">
        <v>371.92</v>
      </c>
      <c r="H32" s="376">
        <v>4</v>
      </c>
      <c r="I32" s="376">
        <v>4</v>
      </c>
      <c r="J32" s="376">
        <v>234</v>
      </c>
      <c r="K32" s="376">
        <v>2</v>
      </c>
      <c r="L32" s="377">
        <v>244</v>
      </c>
      <c r="M32" s="387" t="s">
        <v>32</v>
      </c>
    </row>
    <row r="33" spans="1:13" ht="20.100000000000001" customHeight="1" x14ac:dyDescent="0.25">
      <c r="A33" s="384">
        <v>28</v>
      </c>
      <c r="B33" s="378" t="s">
        <v>778</v>
      </c>
      <c r="C33" s="547">
        <v>137182.74</v>
      </c>
      <c r="D33" s="547">
        <v>258542</v>
      </c>
      <c r="E33" s="547">
        <v>301722.56</v>
      </c>
      <c r="F33" s="547">
        <v>373856</v>
      </c>
      <c r="G33" s="548">
        <v>1071303.3</v>
      </c>
      <c r="H33" s="547">
        <v>84920</v>
      </c>
      <c r="I33" s="547">
        <v>55281</v>
      </c>
      <c r="J33" s="547">
        <v>204894</v>
      </c>
      <c r="K33" s="547">
        <v>146245.57</v>
      </c>
      <c r="L33" s="548">
        <v>491340.57</v>
      </c>
      <c r="M33" s="379" t="s">
        <v>801</v>
      </c>
    </row>
    <row r="34" spans="1:13" ht="20.100000000000001" customHeight="1" x14ac:dyDescent="0.25">
      <c r="A34" s="386">
        <v>29</v>
      </c>
      <c r="B34" s="374" t="s">
        <v>771</v>
      </c>
      <c r="C34" s="376">
        <v>18735.14</v>
      </c>
      <c r="D34" s="376">
        <v>8201.3070000000007</v>
      </c>
      <c r="E34" s="376">
        <v>55841.56</v>
      </c>
      <c r="F34" s="376">
        <v>4144.74</v>
      </c>
      <c r="G34" s="377">
        <v>86922.747000000003</v>
      </c>
      <c r="H34" s="376">
        <v>3581.0803999999998</v>
      </c>
      <c r="I34" s="376">
        <v>5521.0010000000002</v>
      </c>
      <c r="J34" s="376">
        <v>10393.629999999999</v>
      </c>
      <c r="K34" s="376">
        <v>2380.373</v>
      </c>
      <c r="L34" s="377">
        <v>21876.0844</v>
      </c>
      <c r="M34" s="387" t="s">
        <v>34</v>
      </c>
    </row>
    <row r="35" spans="1:13" ht="20.100000000000001" customHeight="1" x14ac:dyDescent="0.25">
      <c r="A35" s="384">
        <v>30</v>
      </c>
      <c r="B35" s="378" t="s">
        <v>772</v>
      </c>
      <c r="C35" s="547">
        <v>66258</v>
      </c>
      <c r="D35" s="547">
        <v>39463</v>
      </c>
      <c r="E35" s="547">
        <v>78078</v>
      </c>
      <c r="F35" s="547">
        <v>176527</v>
      </c>
      <c r="G35" s="548">
        <v>360326</v>
      </c>
      <c r="H35" s="547">
        <v>37971</v>
      </c>
      <c r="I35" s="547">
        <v>30869</v>
      </c>
      <c r="J35" s="547">
        <v>39000</v>
      </c>
      <c r="K35" s="547">
        <v>132375</v>
      </c>
      <c r="L35" s="548">
        <v>240215</v>
      </c>
      <c r="M35" s="379" t="s">
        <v>802</v>
      </c>
    </row>
    <row r="36" spans="1:13" ht="20.100000000000001" customHeight="1" x14ac:dyDescent="0.25">
      <c r="A36" s="386">
        <v>31</v>
      </c>
      <c r="B36" s="361" t="s">
        <v>773</v>
      </c>
      <c r="C36" s="543">
        <v>0</v>
      </c>
      <c r="D36" s="543">
        <v>0</v>
      </c>
      <c r="E36" s="543">
        <v>27.62</v>
      </c>
      <c r="F36" s="543">
        <v>0</v>
      </c>
      <c r="G36" s="544">
        <v>27.62</v>
      </c>
      <c r="H36" s="543">
        <v>0</v>
      </c>
      <c r="I36" s="543">
        <v>0</v>
      </c>
      <c r="J36" s="543">
        <v>105</v>
      </c>
      <c r="K36" s="543">
        <v>0</v>
      </c>
      <c r="L36" s="544">
        <v>105</v>
      </c>
      <c r="M36" s="387" t="s">
        <v>586</v>
      </c>
    </row>
    <row r="37" spans="1:13" ht="20.100000000000001" customHeight="1" x14ac:dyDescent="0.25">
      <c r="A37" s="384">
        <v>32</v>
      </c>
      <c r="B37" s="378" t="s">
        <v>779</v>
      </c>
      <c r="C37" s="547">
        <v>344</v>
      </c>
      <c r="D37" s="547">
        <v>83.5</v>
      </c>
      <c r="E37" s="547">
        <v>6650</v>
      </c>
      <c r="F37" s="547">
        <v>0</v>
      </c>
      <c r="G37" s="548">
        <v>7077.5</v>
      </c>
      <c r="H37" s="547">
        <v>242</v>
      </c>
      <c r="I37" s="547">
        <v>46</v>
      </c>
      <c r="J37" s="547">
        <v>1651.88</v>
      </c>
      <c r="K37" s="547">
        <v>0</v>
      </c>
      <c r="L37" s="548">
        <v>1939.88</v>
      </c>
      <c r="M37" s="379" t="s">
        <v>803</v>
      </c>
    </row>
    <row r="38" spans="1:13" ht="30" customHeight="1" x14ac:dyDescent="0.25">
      <c r="A38" s="386">
        <v>33</v>
      </c>
      <c r="B38" s="361" t="s">
        <v>285</v>
      </c>
      <c r="C38" s="841" t="s">
        <v>788</v>
      </c>
      <c r="D38" s="841"/>
      <c r="E38" s="841"/>
      <c r="F38" s="841"/>
      <c r="G38" s="841"/>
      <c r="H38" s="841"/>
      <c r="I38" s="841"/>
      <c r="J38" s="841"/>
      <c r="K38" s="841"/>
      <c r="L38" s="841"/>
      <c r="M38" s="387" t="s">
        <v>502</v>
      </c>
    </row>
    <row r="39" spans="1:13" ht="20.100000000000001" customHeight="1" x14ac:dyDescent="0.25">
      <c r="A39" s="384">
        <v>34</v>
      </c>
      <c r="B39" s="378" t="s">
        <v>780</v>
      </c>
      <c r="C39" s="549">
        <v>0</v>
      </c>
      <c r="D39" s="549">
        <v>0</v>
      </c>
      <c r="E39" s="549">
        <v>0</v>
      </c>
      <c r="F39" s="549">
        <v>0</v>
      </c>
      <c r="G39" s="550">
        <v>0</v>
      </c>
      <c r="H39" s="549">
        <v>0</v>
      </c>
      <c r="I39" s="549">
        <v>0</v>
      </c>
      <c r="J39" s="549">
        <v>28</v>
      </c>
      <c r="K39" s="549">
        <v>0</v>
      </c>
      <c r="L39" s="550">
        <v>28</v>
      </c>
      <c r="M39" s="379" t="s">
        <v>804</v>
      </c>
    </row>
    <row r="40" spans="1:13" ht="20.100000000000001" customHeight="1" x14ac:dyDescent="0.25">
      <c r="A40" s="386">
        <v>35</v>
      </c>
      <c r="B40" s="374" t="s">
        <v>287</v>
      </c>
      <c r="C40" s="376">
        <v>4874.1710000000003</v>
      </c>
      <c r="D40" s="376">
        <v>776.33100000000002</v>
      </c>
      <c r="E40" s="376">
        <v>16994.39</v>
      </c>
      <c r="F40" s="376">
        <v>84089.31</v>
      </c>
      <c r="G40" s="377">
        <v>106734.20199999999</v>
      </c>
      <c r="H40" s="376">
        <v>973.05</v>
      </c>
      <c r="I40" s="376">
        <v>132.45439999999999</v>
      </c>
      <c r="J40" s="376">
        <v>2187.8530000000001</v>
      </c>
      <c r="K40" s="376">
        <v>26447.100859999999</v>
      </c>
      <c r="L40" s="377">
        <v>29740.458259999999</v>
      </c>
      <c r="M40" s="387" t="s">
        <v>29</v>
      </c>
    </row>
    <row r="41" spans="1:13" ht="21.6" customHeight="1" x14ac:dyDescent="0.25">
      <c r="A41" s="521"/>
      <c r="B41" s="522" t="s">
        <v>214</v>
      </c>
      <c r="C41" s="553">
        <v>7754795.6867060019</v>
      </c>
      <c r="D41" s="553">
        <v>6112543.7749780007</v>
      </c>
      <c r="E41" s="553">
        <v>18139694.566091198</v>
      </c>
      <c r="F41" s="553">
        <v>19907141.030321002</v>
      </c>
      <c r="G41" s="553">
        <v>51914175.0580962</v>
      </c>
      <c r="H41" s="553">
        <v>3270469.1926223966</v>
      </c>
      <c r="I41" s="553">
        <v>765075.70948733937</v>
      </c>
      <c r="J41" s="553">
        <v>4969872.5195366936</v>
      </c>
      <c r="K41" s="553">
        <v>6652293.6290013129</v>
      </c>
      <c r="L41" s="553">
        <v>15657711.050647743</v>
      </c>
      <c r="M41" s="523" t="s">
        <v>7</v>
      </c>
    </row>
    <row r="42" spans="1:13" x14ac:dyDescent="0.25">
      <c r="A42" s="388" t="s">
        <v>583</v>
      </c>
      <c r="B42" s="381"/>
      <c r="C42" s="381"/>
      <c r="D42" s="381"/>
      <c r="E42" s="381"/>
      <c r="F42" s="381"/>
      <c r="G42" s="381"/>
      <c r="H42" s="381"/>
      <c r="I42" s="381"/>
      <c r="J42" s="381"/>
      <c r="K42" s="381"/>
      <c r="L42" s="381"/>
      <c r="M42" s="389"/>
    </row>
    <row r="43" spans="1:13" x14ac:dyDescent="0.25">
      <c r="A43" s="388" t="s">
        <v>584</v>
      </c>
      <c r="B43" s="381"/>
      <c r="C43" s="381"/>
      <c r="D43" s="381"/>
      <c r="E43" s="381"/>
      <c r="F43" s="381"/>
      <c r="G43" s="381"/>
      <c r="H43" s="381"/>
      <c r="I43" s="381"/>
      <c r="J43" s="381"/>
      <c r="K43" s="381"/>
      <c r="L43" s="381"/>
      <c r="M43" s="389"/>
    </row>
    <row r="44" spans="1:13" ht="15.75" customHeight="1" x14ac:dyDescent="0.25">
      <c r="A44" s="835" t="s">
        <v>805</v>
      </c>
      <c r="B44" s="836"/>
      <c r="C44" s="836"/>
      <c r="D44" s="836"/>
      <c r="E44" s="836"/>
      <c r="F44" s="836"/>
      <c r="G44" s="836"/>
      <c r="H44" s="836"/>
      <c r="I44" s="836"/>
      <c r="J44" s="836"/>
      <c r="K44" s="836"/>
      <c r="L44" s="836"/>
      <c r="M44" s="837"/>
    </row>
    <row r="135" spans="1:1" x14ac:dyDescent="0.25">
      <c r="A135" s="91" t="s">
        <v>681</v>
      </c>
    </row>
  </sheetData>
  <mergeCells count="10">
    <mergeCell ref="A44:M44"/>
    <mergeCell ref="C7:L7"/>
    <mergeCell ref="C38:L38"/>
    <mergeCell ref="A1:M1"/>
    <mergeCell ref="A4:A5"/>
    <mergeCell ref="B4:B5"/>
    <mergeCell ref="C4:G4"/>
    <mergeCell ref="H4:L4"/>
    <mergeCell ref="M4:M5"/>
    <mergeCell ref="A2:M2"/>
  </mergeCells>
  <printOptions horizontalCentered="1"/>
  <pageMargins left="0.31496062992125984" right="0.31496062992125984" top="0.35433070866141736" bottom="0.35433070866141736" header="0.31496062992125984" footer="0.31496062992125984"/>
  <pageSetup scale="69" fitToHeight="0" orientation="landscape" r:id="rId1"/>
  <rowBreaks count="1" manualBreakCount="1">
    <brk id="30"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1B271-443A-4FD4-BDA3-64EAF2804B79}">
  <sheetPr>
    <tabColor rgb="FF00B050"/>
  </sheetPr>
  <dimension ref="A1:AL135"/>
  <sheetViews>
    <sheetView view="pageBreakPreview" zoomScaleSheetLayoutView="100" workbookViewId="0">
      <selection activeCell="A133" sqref="A133:K133"/>
    </sheetView>
  </sheetViews>
  <sheetFormatPr defaultRowHeight="15" x14ac:dyDescent="0.25"/>
  <cols>
    <col min="1" max="1" width="6.42578125" style="12" customWidth="1"/>
    <col min="2" max="2" width="16.42578125" style="16" bestFit="1" customWidth="1"/>
    <col min="3" max="3" width="0.140625" style="18" customWidth="1"/>
    <col min="4" max="4" width="0.28515625" style="12" hidden="1" customWidth="1"/>
    <col min="5" max="5" width="0.140625" style="12" hidden="1" customWidth="1"/>
    <col min="6" max="6" width="8.42578125" style="12" hidden="1" customWidth="1"/>
    <col min="7" max="8" width="9.7109375" style="12" customWidth="1"/>
    <col min="9" max="9" width="9.42578125" style="12" customWidth="1"/>
    <col min="10" max="10" width="0.140625" style="12" customWidth="1"/>
    <col min="11" max="11" width="0.140625" style="12" hidden="1" customWidth="1"/>
    <col min="12" max="12" width="9" style="12" hidden="1" customWidth="1"/>
    <col min="13" max="13" width="9.7109375" style="12" hidden="1" customWidth="1"/>
    <col min="14" max="14" width="8.7109375" style="12" customWidth="1"/>
    <col min="15" max="16" width="9.42578125" style="12" customWidth="1"/>
    <col min="17" max="17" width="5.5703125" style="12" hidden="1" customWidth="1"/>
    <col min="18" max="19" width="0.140625" style="12" hidden="1" customWidth="1"/>
    <col min="20" max="20" width="0.140625" style="12" customWidth="1"/>
    <col min="21" max="21" width="10.140625" style="12" customWidth="1"/>
    <col min="22" max="22" width="8.85546875" style="12" customWidth="1"/>
    <col min="23" max="23" width="9.140625" style="12" customWidth="1"/>
    <col min="24" max="25" width="0.140625" style="12" hidden="1" customWidth="1"/>
    <col min="26" max="26" width="7.28515625" style="12" hidden="1" customWidth="1"/>
    <col min="27" max="27" width="0.28515625" style="12" hidden="1" customWidth="1"/>
    <col min="28" max="29" width="9.7109375" style="12" customWidth="1"/>
    <col min="30" max="30" width="9.140625" style="12" customWidth="1"/>
    <col min="31" max="32" width="5.5703125" style="12" hidden="1" customWidth="1"/>
    <col min="33" max="33" width="0.140625" style="12" customWidth="1"/>
    <col min="34" max="34" width="7" style="12" hidden="1" customWidth="1"/>
    <col min="35" max="35" width="12.7109375" style="12" customWidth="1"/>
    <col min="36" max="36" width="11" style="12" customWidth="1"/>
    <col min="37" max="37" width="12.28515625" style="12" customWidth="1"/>
    <col min="38" max="38" width="28.140625" style="12" customWidth="1"/>
    <col min="39" max="16384" width="9.140625" style="12"/>
  </cols>
  <sheetData>
    <row r="1" spans="1:38" ht="16.5" x14ac:dyDescent="0.25">
      <c r="A1" s="738" t="s">
        <v>872</v>
      </c>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40"/>
    </row>
    <row r="2" spans="1:38" ht="16.5" x14ac:dyDescent="0.25">
      <c r="A2" s="710" t="s">
        <v>871</v>
      </c>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2"/>
    </row>
    <row r="3" spans="1:38" s="15" customFormat="1" ht="99.75" customHeight="1" x14ac:dyDescent="0.25">
      <c r="A3" s="860" t="s">
        <v>529</v>
      </c>
      <c r="B3" s="752" t="s">
        <v>238</v>
      </c>
      <c r="C3" s="849" t="s">
        <v>548</v>
      </c>
      <c r="D3" s="862"/>
      <c r="E3" s="862"/>
      <c r="F3" s="862"/>
      <c r="G3" s="862"/>
      <c r="H3" s="862"/>
      <c r="I3" s="850"/>
      <c r="J3" s="849" t="s">
        <v>810</v>
      </c>
      <c r="K3" s="862"/>
      <c r="L3" s="862"/>
      <c r="M3" s="862"/>
      <c r="N3" s="862"/>
      <c r="O3" s="862"/>
      <c r="P3" s="850"/>
      <c r="Q3" s="863" t="s">
        <v>811</v>
      </c>
      <c r="R3" s="864"/>
      <c r="S3" s="864"/>
      <c r="T3" s="864"/>
      <c r="U3" s="864"/>
      <c r="V3" s="864"/>
      <c r="W3" s="865"/>
      <c r="X3" s="863" t="s">
        <v>812</v>
      </c>
      <c r="Y3" s="864"/>
      <c r="Z3" s="864"/>
      <c r="AA3" s="864"/>
      <c r="AB3" s="864"/>
      <c r="AC3" s="864"/>
      <c r="AD3" s="865"/>
      <c r="AE3" s="866" t="s">
        <v>813</v>
      </c>
      <c r="AF3" s="867"/>
      <c r="AG3" s="867"/>
      <c r="AH3" s="867"/>
      <c r="AI3" s="867"/>
      <c r="AJ3" s="867"/>
      <c r="AK3" s="868"/>
      <c r="AL3" s="860" t="s">
        <v>679</v>
      </c>
    </row>
    <row r="4" spans="1:38" ht="20.25" customHeight="1" x14ac:dyDescent="0.25">
      <c r="A4" s="861"/>
      <c r="B4" s="752"/>
      <c r="C4" s="524">
        <v>2016</v>
      </c>
      <c r="D4" s="525">
        <v>2017</v>
      </c>
      <c r="E4" s="525">
        <v>2018</v>
      </c>
      <c r="F4" s="525">
        <v>2019</v>
      </c>
      <c r="G4" s="525">
        <v>2020</v>
      </c>
      <c r="H4" s="525">
        <v>2021</v>
      </c>
      <c r="I4" s="525">
        <v>2022</v>
      </c>
      <c r="J4" s="525">
        <v>2016</v>
      </c>
      <c r="K4" s="525">
        <v>2017</v>
      </c>
      <c r="L4" s="525">
        <v>2018</v>
      </c>
      <c r="M4" s="525">
        <v>2019</v>
      </c>
      <c r="N4" s="525">
        <v>2020</v>
      </c>
      <c r="O4" s="525">
        <v>2021</v>
      </c>
      <c r="P4" s="525">
        <v>2022</v>
      </c>
      <c r="Q4" s="525">
        <v>2016</v>
      </c>
      <c r="R4" s="525">
        <v>2017</v>
      </c>
      <c r="S4" s="525">
        <v>2018</v>
      </c>
      <c r="T4" s="525">
        <v>2019</v>
      </c>
      <c r="U4" s="525">
        <v>2020</v>
      </c>
      <c r="V4" s="525">
        <v>2021</v>
      </c>
      <c r="W4" s="525">
        <v>2022</v>
      </c>
      <c r="X4" s="525">
        <v>2016</v>
      </c>
      <c r="Y4" s="525">
        <v>2017</v>
      </c>
      <c r="Z4" s="525">
        <v>2018</v>
      </c>
      <c r="AA4" s="525">
        <v>2019</v>
      </c>
      <c r="AB4" s="525">
        <v>2020</v>
      </c>
      <c r="AC4" s="525">
        <v>2021</v>
      </c>
      <c r="AD4" s="525">
        <v>2022</v>
      </c>
      <c r="AE4" s="525">
        <v>2016</v>
      </c>
      <c r="AF4" s="525">
        <v>2017</v>
      </c>
      <c r="AG4" s="525">
        <v>2018</v>
      </c>
      <c r="AH4" s="526">
        <v>2019</v>
      </c>
      <c r="AI4" s="526">
        <v>2020</v>
      </c>
      <c r="AJ4" s="527">
        <v>2021</v>
      </c>
      <c r="AK4" s="526">
        <v>2022</v>
      </c>
      <c r="AL4" s="861"/>
    </row>
    <row r="5" spans="1:38" s="17" customFormat="1" ht="20.100000000000001" customHeight="1" x14ac:dyDescent="0.3">
      <c r="A5" s="402">
        <v>1</v>
      </c>
      <c r="B5" s="403" t="s">
        <v>747</v>
      </c>
      <c r="C5" s="404">
        <v>5922</v>
      </c>
      <c r="D5" s="405">
        <v>6899</v>
      </c>
      <c r="E5" s="406">
        <v>7463</v>
      </c>
      <c r="F5" s="406">
        <v>9531</v>
      </c>
      <c r="G5" s="458">
        <v>10502</v>
      </c>
      <c r="H5" s="458">
        <v>11964</v>
      </c>
      <c r="I5" s="458">
        <v>13381</v>
      </c>
      <c r="J5" s="458">
        <v>5044</v>
      </c>
      <c r="K5" s="458">
        <v>6026</v>
      </c>
      <c r="L5" s="458">
        <v>7463</v>
      </c>
      <c r="M5" s="458">
        <v>9095</v>
      </c>
      <c r="N5" s="458">
        <v>10523</v>
      </c>
      <c r="O5" s="458">
        <v>11431</v>
      </c>
      <c r="P5" s="458">
        <v>12208</v>
      </c>
      <c r="Q5" s="458">
        <v>9898</v>
      </c>
      <c r="R5" s="458">
        <v>10662.27</v>
      </c>
      <c r="S5" s="458">
        <v>15144</v>
      </c>
      <c r="T5" s="458">
        <v>15051.22</v>
      </c>
      <c r="U5" s="459">
        <v>25029.3</v>
      </c>
      <c r="V5" s="458">
        <v>19719.87</v>
      </c>
      <c r="W5" s="460">
        <v>16512.02</v>
      </c>
      <c r="X5" s="458">
        <v>9898</v>
      </c>
      <c r="Y5" s="458">
        <v>10662.27</v>
      </c>
      <c r="Z5" s="458">
        <v>15144</v>
      </c>
      <c r="AA5" s="458">
        <v>15051.22</v>
      </c>
      <c r="AB5" s="458">
        <v>25029.3</v>
      </c>
      <c r="AC5" s="458">
        <v>19719.87</v>
      </c>
      <c r="AD5" s="460">
        <v>16512.02</v>
      </c>
      <c r="AE5" s="458">
        <v>11</v>
      </c>
      <c r="AF5" s="458">
        <v>11</v>
      </c>
      <c r="AG5" s="458">
        <v>11</v>
      </c>
      <c r="AH5" s="458">
        <v>12</v>
      </c>
      <c r="AI5" s="458">
        <v>12</v>
      </c>
      <c r="AJ5" s="458">
        <v>12</v>
      </c>
      <c r="AK5" s="458">
        <v>12</v>
      </c>
      <c r="AL5" s="407" t="s">
        <v>10</v>
      </c>
    </row>
    <row r="6" spans="1:38" ht="20.100000000000001" customHeight="1" x14ac:dyDescent="0.3">
      <c r="A6" s="408">
        <v>2</v>
      </c>
      <c r="B6" s="409" t="s">
        <v>748</v>
      </c>
      <c r="C6" s="410">
        <v>59</v>
      </c>
      <c r="D6" s="411">
        <v>72</v>
      </c>
      <c r="E6" s="342">
        <v>337</v>
      </c>
      <c r="F6" s="342">
        <v>308</v>
      </c>
      <c r="G6" s="461">
        <v>238</v>
      </c>
      <c r="H6" s="461">
        <v>280</v>
      </c>
      <c r="I6" s="461">
        <v>326</v>
      </c>
      <c r="J6" s="461">
        <v>0</v>
      </c>
      <c r="K6" s="461"/>
      <c r="L6" s="461"/>
      <c r="M6" s="461">
        <v>0</v>
      </c>
      <c r="N6" s="461"/>
      <c r="O6" s="461"/>
      <c r="P6" s="461">
        <v>0</v>
      </c>
      <c r="Q6" s="461">
        <v>577.4</v>
      </c>
      <c r="R6" s="461">
        <v>645.4</v>
      </c>
      <c r="S6" s="461">
        <v>888.67</v>
      </c>
      <c r="T6" s="461">
        <v>395</v>
      </c>
      <c r="U6" s="462">
        <v>353.63</v>
      </c>
      <c r="V6" s="461">
        <v>347.53</v>
      </c>
      <c r="W6" s="463">
        <v>464.6</v>
      </c>
      <c r="X6" s="461"/>
      <c r="Y6" s="461">
        <v>645.4</v>
      </c>
      <c r="Z6" s="461">
        <v>888.67</v>
      </c>
      <c r="AA6" s="461">
        <v>395</v>
      </c>
      <c r="AB6" s="461">
        <v>353.63</v>
      </c>
      <c r="AC6" s="461">
        <v>347.53</v>
      </c>
      <c r="AD6" s="463">
        <v>464.6</v>
      </c>
      <c r="AE6" s="461"/>
      <c r="AF6" s="461"/>
      <c r="AG6" s="461"/>
      <c r="AH6" s="461"/>
      <c r="AI6" s="461"/>
      <c r="AJ6" s="461"/>
      <c r="AK6" s="461"/>
      <c r="AL6" s="412" t="s">
        <v>43</v>
      </c>
    </row>
    <row r="7" spans="1:38" ht="20.100000000000001" customHeight="1" x14ac:dyDescent="0.3">
      <c r="A7" s="402">
        <v>3</v>
      </c>
      <c r="B7" s="413" t="s">
        <v>749</v>
      </c>
      <c r="C7" s="404">
        <v>1381</v>
      </c>
      <c r="D7" s="405">
        <v>1415</v>
      </c>
      <c r="E7" s="406">
        <v>1408</v>
      </c>
      <c r="F7" s="406">
        <v>1579</v>
      </c>
      <c r="G7" s="458">
        <v>1444</v>
      </c>
      <c r="H7" s="458">
        <v>1439</v>
      </c>
      <c r="I7" s="458">
        <v>1537</v>
      </c>
      <c r="J7" s="458">
        <v>245</v>
      </c>
      <c r="K7" s="458">
        <v>300</v>
      </c>
      <c r="L7" s="458">
        <v>300</v>
      </c>
      <c r="M7" s="458">
        <v>204</v>
      </c>
      <c r="N7" s="458">
        <v>192</v>
      </c>
      <c r="O7" s="458">
        <v>339</v>
      </c>
      <c r="P7" s="458">
        <v>315</v>
      </c>
      <c r="Q7" s="458">
        <v>7925.8</v>
      </c>
      <c r="R7" s="458">
        <v>8564.9500000000007</v>
      </c>
      <c r="S7" s="458">
        <v>7820.67</v>
      </c>
      <c r="T7" s="458">
        <v>8819.91</v>
      </c>
      <c r="U7" s="459">
        <v>8235.9699999999993</v>
      </c>
      <c r="V7" s="458">
        <v>8421.2009999999991</v>
      </c>
      <c r="W7" s="460">
        <v>8229.32</v>
      </c>
      <c r="X7" s="458">
        <v>5698.5</v>
      </c>
      <c r="Y7" s="458">
        <v>6581.27</v>
      </c>
      <c r="Z7" s="458">
        <v>5869.26</v>
      </c>
      <c r="AA7" s="458">
        <v>6234.08</v>
      </c>
      <c r="AB7" s="458">
        <v>5314.22</v>
      </c>
      <c r="AC7" s="458">
        <v>5359.31</v>
      </c>
      <c r="AD7" s="460">
        <v>5208.93</v>
      </c>
      <c r="AE7" s="458">
        <v>1</v>
      </c>
      <c r="AF7" s="458">
        <v>1</v>
      </c>
      <c r="AG7" s="458">
        <v>1</v>
      </c>
      <c r="AH7" s="458">
        <v>1</v>
      </c>
      <c r="AI7" s="458">
        <v>1</v>
      </c>
      <c r="AJ7" s="458">
        <v>1</v>
      </c>
      <c r="AK7" s="458">
        <v>2</v>
      </c>
      <c r="AL7" s="407" t="s">
        <v>11</v>
      </c>
    </row>
    <row r="8" spans="1:38" ht="20.100000000000001" customHeight="1" x14ac:dyDescent="0.3">
      <c r="A8" s="408">
        <v>4</v>
      </c>
      <c r="B8" s="409" t="s">
        <v>750</v>
      </c>
      <c r="C8" s="410">
        <v>390</v>
      </c>
      <c r="D8" s="411">
        <v>23684</v>
      </c>
      <c r="E8" s="342">
        <v>24996</v>
      </c>
      <c r="F8" s="342">
        <v>24996</v>
      </c>
      <c r="G8" s="461">
        <v>24996</v>
      </c>
      <c r="H8" s="461">
        <v>26478</v>
      </c>
      <c r="I8" s="461">
        <v>26472</v>
      </c>
      <c r="J8" s="461">
        <v>303</v>
      </c>
      <c r="K8" s="461">
        <v>2599</v>
      </c>
      <c r="L8" s="461">
        <v>3364</v>
      </c>
      <c r="M8" s="461">
        <v>7853</v>
      </c>
      <c r="N8" s="461">
        <v>6032</v>
      </c>
      <c r="O8" s="461">
        <v>7049</v>
      </c>
      <c r="P8" s="461">
        <v>7836</v>
      </c>
      <c r="Q8" s="461">
        <v>8827.69</v>
      </c>
      <c r="R8" s="461">
        <v>33799.97</v>
      </c>
      <c r="S8" s="461">
        <v>34812.9</v>
      </c>
      <c r="T8" s="461">
        <v>34812.9</v>
      </c>
      <c r="U8" s="462">
        <v>27846.15</v>
      </c>
      <c r="V8" s="461">
        <v>20548.810000000001</v>
      </c>
      <c r="W8" s="463">
        <v>28246.3</v>
      </c>
      <c r="X8" s="461">
        <v>8827.69</v>
      </c>
      <c r="Y8" s="461">
        <v>7439.39</v>
      </c>
      <c r="Z8" s="461">
        <v>10038.156000000001</v>
      </c>
      <c r="AA8" s="461">
        <v>10777.1</v>
      </c>
      <c r="AB8" s="461">
        <v>10201.299999999999</v>
      </c>
      <c r="AC8" s="461">
        <v>13421.55</v>
      </c>
      <c r="AD8" s="463">
        <v>13949.3</v>
      </c>
      <c r="AE8" s="461">
        <v>3</v>
      </c>
      <c r="AF8" s="461">
        <v>3</v>
      </c>
      <c r="AG8" s="461">
        <v>4</v>
      </c>
      <c r="AH8" s="461">
        <v>4</v>
      </c>
      <c r="AI8" s="461">
        <v>4</v>
      </c>
      <c r="AJ8" s="461">
        <v>4</v>
      </c>
      <c r="AK8" s="461">
        <v>4</v>
      </c>
      <c r="AL8" s="412" t="s">
        <v>12</v>
      </c>
    </row>
    <row r="9" spans="1:38" ht="20.100000000000001" customHeight="1" x14ac:dyDescent="0.3">
      <c r="A9" s="402">
        <v>5</v>
      </c>
      <c r="B9" s="413" t="s">
        <v>751</v>
      </c>
      <c r="C9" s="404">
        <v>645</v>
      </c>
      <c r="D9" s="405">
        <v>628</v>
      </c>
      <c r="E9" s="406">
        <v>719</v>
      </c>
      <c r="F9" s="406">
        <v>2472</v>
      </c>
      <c r="G9" s="458">
        <v>5764</v>
      </c>
      <c r="H9" s="458">
        <v>5916</v>
      </c>
      <c r="I9" s="458">
        <v>6705</v>
      </c>
      <c r="J9" s="458">
        <v>925</v>
      </c>
      <c r="K9" s="458">
        <v>1457</v>
      </c>
      <c r="L9" s="458">
        <v>1428</v>
      </c>
      <c r="M9" s="458">
        <v>2446</v>
      </c>
      <c r="N9" s="458">
        <v>2546</v>
      </c>
      <c r="O9" s="458">
        <v>2857</v>
      </c>
      <c r="P9" s="458">
        <v>3168</v>
      </c>
      <c r="Q9" s="458">
        <v>1988.85</v>
      </c>
      <c r="R9" s="458">
        <v>1104.4929999999999</v>
      </c>
      <c r="S9" s="458">
        <v>16096</v>
      </c>
      <c r="T9" s="458">
        <v>7071.9040000000005</v>
      </c>
      <c r="U9" s="459">
        <v>7234.31</v>
      </c>
      <c r="V9" s="458">
        <v>7906.73</v>
      </c>
      <c r="W9" s="460">
        <v>7504.9</v>
      </c>
      <c r="X9" s="458">
        <v>3321.14</v>
      </c>
      <c r="Y9" s="458">
        <v>1136.2929999999999</v>
      </c>
      <c r="Z9" s="458">
        <v>4596.99</v>
      </c>
      <c r="AA9" s="458">
        <v>7037.4</v>
      </c>
      <c r="AB9" s="458">
        <v>7234.31</v>
      </c>
      <c r="AC9" s="458">
        <v>7906.73</v>
      </c>
      <c r="AD9" s="460">
        <v>7504.9</v>
      </c>
      <c r="AE9" s="458">
        <v>4</v>
      </c>
      <c r="AF9" s="458">
        <v>4</v>
      </c>
      <c r="AG9" s="458">
        <v>4</v>
      </c>
      <c r="AH9" s="458">
        <v>4</v>
      </c>
      <c r="AI9" s="458">
        <v>4</v>
      </c>
      <c r="AJ9" s="458">
        <v>4</v>
      </c>
      <c r="AK9" s="458">
        <v>5</v>
      </c>
      <c r="AL9" s="407" t="s">
        <v>276</v>
      </c>
    </row>
    <row r="10" spans="1:38" ht="20.100000000000001" customHeight="1" x14ac:dyDescent="0.3">
      <c r="A10" s="408">
        <v>6</v>
      </c>
      <c r="B10" s="409" t="s">
        <v>752</v>
      </c>
      <c r="C10" s="410">
        <v>4644</v>
      </c>
      <c r="D10" s="411">
        <v>5394</v>
      </c>
      <c r="E10" s="342">
        <v>6429</v>
      </c>
      <c r="F10" s="342">
        <v>10227</v>
      </c>
      <c r="G10" s="461">
        <v>10423</v>
      </c>
      <c r="H10" s="461">
        <v>10343</v>
      </c>
      <c r="I10" s="461">
        <v>10591</v>
      </c>
      <c r="J10" s="461">
        <v>4197</v>
      </c>
      <c r="K10" s="461">
        <v>5394</v>
      </c>
      <c r="L10" s="461">
        <v>6429</v>
      </c>
      <c r="M10" s="461">
        <v>10227</v>
      </c>
      <c r="N10" s="461">
        <v>10423</v>
      </c>
      <c r="O10" s="461">
        <v>10343</v>
      </c>
      <c r="P10" s="461">
        <v>10591</v>
      </c>
      <c r="Q10" s="461">
        <v>24996.44</v>
      </c>
      <c r="R10" s="461">
        <v>24667.05</v>
      </c>
      <c r="S10" s="461">
        <v>26757.5</v>
      </c>
      <c r="T10" s="461">
        <v>28785.15</v>
      </c>
      <c r="U10" s="462">
        <v>23200.09</v>
      </c>
      <c r="V10" s="461">
        <v>25828.35</v>
      </c>
      <c r="W10" s="463">
        <v>29155</v>
      </c>
      <c r="X10" s="461">
        <v>24996.44</v>
      </c>
      <c r="Y10" s="461">
        <v>24667.05</v>
      </c>
      <c r="Z10" s="461">
        <v>26757.5</v>
      </c>
      <c r="AA10" s="461">
        <v>28785.15</v>
      </c>
      <c r="AB10" s="461">
        <v>23200.09</v>
      </c>
      <c r="AC10" s="461">
        <v>25828.35</v>
      </c>
      <c r="AD10" s="463">
        <v>29155</v>
      </c>
      <c r="AE10" s="464">
        <v>2</v>
      </c>
      <c r="AF10" s="461">
        <v>2</v>
      </c>
      <c r="AG10" s="461">
        <v>2</v>
      </c>
      <c r="AH10" s="461">
        <v>2</v>
      </c>
      <c r="AI10" s="461">
        <v>2</v>
      </c>
      <c r="AJ10" s="461">
        <v>2</v>
      </c>
      <c r="AK10" s="461">
        <v>2</v>
      </c>
      <c r="AL10" s="412" t="s">
        <v>6</v>
      </c>
    </row>
    <row r="11" spans="1:38" ht="20.100000000000001" customHeight="1" x14ac:dyDescent="0.3">
      <c r="A11" s="402">
        <v>7</v>
      </c>
      <c r="B11" s="413" t="s">
        <v>753</v>
      </c>
      <c r="C11" s="404">
        <v>247</v>
      </c>
      <c r="D11" s="405">
        <v>235</v>
      </c>
      <c r="E11" s="406"/>
      <c r="F11" s="406">
        <v>779</v>
      </c>
      <c r="G11" s="458">
        <v>779</v>
      </c>
      <c r="H11" s="458">
        <v>780</v>
      </c>
      <c r="I11" s="458">
        <v>1203</v>
      </c>
      <c r="J11" s="458">
        <v>0</v>
      </c>
      <c r="K11" s="458"/>
      <c r="L11" s="458"/>
      <c r="M11" s="458">
        <v>0</v>
      </c>
      <c r="N11" s="458"/>
      <c r="O11" s="458">
        <v>236</v>
      </c>
      <c r="P11" s="458">
        <v>1086</v>
      </c>
      <c r="Q11" s="458">
        <v>2660.34</v>
      </c>
      <c r="R11" s="458">
        <v>874</v>
      </c>
      <c r="S11" s="458">
        <v>1837.1</v>
      </c>
      <c r="T11" s="458">
        <v>1488.95</v>
      </c>
      <c r="U11" s="459">
        <v>1272.68</v>
      </c>
      <c r="V11" s="458">
        <v>1129</v>
      </c>
      <c r="W11" s="460">
        <v>2128.4</v>
      </c>
      <c r="X11" s="458">
        <v>2659.92</v>
      </c>
      <c r="Y11" s="458">
        <v>874</v>
      </c>
      <c r="Z11" s="458">
        <v>1837.1</v>
      </c>
      <c r="AA11" s="458">
        <v>1488.95</v>
      </c>
      <c r="AB11" s="458">
        <v>1272.68</v>
      </c>
      <c r="AC11" s="458">
        <v>1129</v>
      </c>
      <c r="AD11" s="460">
        <v>2128.4</v>
      </c>
      <c r="AE11" s="458"/>
      <c r="AF11" s="458"/>
      <c r="AG11" s="458"/>
      <c r="AH11" s="458">
        <v>1</v>
      </c>
      <c r="AI11" s="458"/>
      <c r="AJ11" s="458">
        <v>1</v>
      </c>
      <c r="AK11" s="458">
        <v>1</v>
      </c>
      <c r="AL11" s="407" t="s">
        <v>15</v>
      </c>
    </row>
    <row r="12" spans="1:38" ht="20.100000000000001" customHeight="1" x14ac:dyDescent="0.3">
      <c r="A12" s="408">
        <v>8</v>
      </c>
      <c r="B12" s="409" t="s">
        <v>754</v>
      </c>
      <c r="C12" s="410">
        <v>28597</v>
      </c>
      <c r="D12" s="411">
        <v>29563</v>
      </c>
      <c r="E12" s="342">
        <v>28960</v>
      </c>
      <c r="F12" s="342">
        <v>31286</v>
      </c>
      <c r="G12" s="461">
        <v>32990</v>
      </c>
      <c r="H12" s="461">
        <v>34795</v>
      </c>
      <c r="I12" s="461">
        <v>35804</v>
      </c>
      <c r="J12" s="461">
        <v>25198</v>
      </c>
      <c r="K12" s="461">
        <v>26769</v>
      </c>
      <c r="L12" s="461">
        <v>28496</v>
      </c>
      <c r="M12" s="461">
        <v>31286</v>
      </c>
      <c r="N12" s="461">
        <v>32990</v>
      </c>
      <c r="O12" s="461">
        <v>34795</v>
      </c>
      <c r="P12" s="461">
        <v>35804</v>
      </c>
      <c r="Q12" s="461">
        <v>30296</v>
      </c>
      <c r="R12" s="461">
        <v>29070</v>
      </c>
      <c r="S12" s="461">
        <v>33706</v>
      </c>
      <c r="T12" s="461">
        <v>36421</v>
      </c>
      <c r="U12" s="462">
        <v>49492</v>
      </c>
      <c r="V12" s="461">
        <v>52800</v>
      </c>
      <c r="W12" s="463">
        <v>47843</v>
      </c>
      <c r="X12" s="461">
        <v>30296</v>
      </c>
      <c r="Y12" s="461">
        <v>29070</v>
      </c>
      <c r="Z12" s="461">
        <v>33706</v>
      </c>
      <c r="AA12" s="461">
        <v>36421</v>
      </c>
      <c r="AB12" s="461">
        <v>49492</v>
      </c>
      <c r="AC12" s="461">
        <v>52800</v>
      </c>
      <c r="AD12" s="463">
        <v>47843</v>
      </c>
      <c r="AE12" s="461">
        <v>19</v>
      </c>
      <c r="AF12" s="461">
        <v>19</v>
      </c>
      <c r="AG12" s="461">
        <v>20</v>
      </c>
      <c r="AH12" s="461">
        <v>21</v>
      </c>
      <c r="AI12" s="461">
        <v>20</v>
      </c>
      <c r="AJ12" s="461">
        <v>21</v>
      </c>
      <c r="AK12" s="461">
        <v>20</v>
      </c>
      <c r="AL12" s="412" t="s">
        <v>16</v>
      </c>
    </row>
    <row r="13" spans="1:38" ht="20.100000000000001" customHeight="1" x14ac:dyDescent="0.3">
      <c r="A13" s="402">
        <v>9</v>
      </c>
      <c r="B13" s="413" t="s">
        <v>756</v>
      </c>
      <c r="C13" s="404">
        <v>3167</v>
      </c>
      <c r="D13" s="405">
        <v>3412</v>
      </c>
      <c r="E13" s="406">
        <v>4079</v>
      </c>
      <c r="F13" s="406">
        <v>5526</v>
      </c>
      <c r="G13" s="458">
        <v>6320</v>
      </c>
      <c r="H13" s="458">
        <v>6898</v>
      </c>
      <c r="I13" s="458">
        <v>7107</v>
      </c>
      <c r="J13" s="458">
        <v>3050</v>
      </c>
      <c r="K13" s="458">
        <v>3393</v>
      </c>
      <c r="L13" s="458">
        <v>5376</v>
      </c>
      <c r="M13" s="458">
        <v>5526</v>
      </c>
      <c r="N13" s="458">
        <v>6320</v>
      </c>
      <c r="O13" s="458">
        <v>6898</v>
      </c>
      <c r="P13" s="458">
        <v>7107</v>
      </c>
      <c r="Q13" s="458">
        <v>11171.02</v>
      </c>
      <c r="R13" s="458">
        <v>11662.91</v>
      </c>
      <c r="S13" s="458">
        <v>14217.88</v>
      </c>
      <c r="T13" s="458">
        <v>14810</v>
      </c>
      <c r="U13" s="459">
        <v>19217</v>
      </c>
      <c r="V13" s="458">
        <v>21436</v>
      </c>
      <c r="W13" s="460">
        <v>20590</v>
      </c>
      <c r="X13" s="458">
        <v>12045.3</v>
      </c>
      <c r="Y13" s="458">
        <v>11662.91</v>
      </c>
      <c r="Z13" s="458">
        <v>14217.88</v>
      </c>
      <c r="AA13" s="458">
        <v>14810</v>
      </c>
      <c r="AB13" s="458">
        <v>19217</v>
      </c>
      <c r="AC13" s="458">
        <v>21436</v>
      </c>
      <c r="AD13" s="460">
        <v>20590</v>
      </c>
      <c r="AE13" s="458">
        <v>11</v>
      </c>
      <c r="AF13" s="458">
        <v>11</v>
      </c>
      <c r="AG13" s="458">
        <v>11</v>
      </c>
      <c r="AH13" s="458">
        <v>11</v>
      </c>
      <c r="AI13" s="458">
        <v>11</v>
      </c>
      <c r="AJ13" s="458">
        <v>11</v>
      </c>
      <c r="AK13" s="458">
        <v>11</v>
      </c>
      <c r="AL13" s="407" t="s">
        <v>17</v>
      </c>
    </row>
    <row r="14" spans="1:38" ht="20.100000000000001" customHeight="1" x14ac:dyDescent="0.3">
      <c r="A14" s="408">
        <v>10</v>
      </c>
      <c r="B14" s="409" t="s">
        <v>758</v>
      </c>
      <c r="C14" s="410">
        <v>796</v>
      </c>
      <c r="D14" s="411">
        <v>2417</v>
      </c>
      <c r="E14" s="342">
        <v>3802</v>
      </c>
      <c r="F14" s="342">
        <v>8983</v>
      </c>
      <c r="G14" s="461">
        <v>8832</v>
      </c>
      <c r="H14" s="461">
        <v>9064</v>
      </c>
      <c r="I14" s="461">
        <v>9365</v>
      </c>
      <c r="J14" s="461">
        <v>446</v>
      </c>
      <c r="K14" s="461">
        <v>1148</v>
      </c>
      <c r="L14" s="461">
        <v>1500</v>
      </c>
      <c r="M14" s="461">
        <v>1973</v>
      </c>
      <c r="N14" s="461">
        <v>3639</v>
      </c>
      <c r="O14" s="461">
        <v>3886</v>
      </c>
      <c r="P14" s="461">
        <v>4747</v>
      </c>
      <c r="Q14" s="461">
        <v>1717.7</v>
      </c>
      <c r="R14" s="461">
        <v>3018.8</v>
      </c>
      <c r="S14" s="461">
        <v>2570.12</v>
      </c>
      <c r="T14" s="461">
        <v>3406.6</v>
      </c>
      <c r="U14" s="462">
        <v>3545.78</v>
      </c>
      <c r="V14" s="461">
        <v>4130.3</v>
      </c>
      <c r="W14" s="463">
        <v>3769.51</v>
      </c>
      <c r="X14" s="461">
        <v>1717.7</v>
      </c>
      <c r="Y14" s="461">
        <v>3027.6</v>
      </c>
      <c r="Z14" s="461">
        <v>2570.12</v>
      </c>
      <c r="AA14" s="461">
        <v>3406.6</v>
      </c>
      <c r="AB14" s="461">
        <v>3545.78</v>
      </c>
      <c r="AC14" s="461">
        <v>4067.04</v>
      </c>
      <c r="AD14" s="463">
        <v>3769.51</v>
      </c>
      <c r="AE14" s="461">
        <v>3</v>
      </c>
      <c r="AF14" s="461">
        <v>3</v>
      </c>
      <c r="AG14" s="461">
        <v>3</v>
      </c>
      <c r="AH14" s="461">
        <v>3</v>
      </c>
      <c r="AI14" s="461">
        <v>3</v>
      </c>
      <c r="AJ14" s="461">
        <v>3</v>
      </c>
      <c r="AK14" s="461">
        <v>3</v>
      </c>
      <c r="AL14" s="412" t="s">
        <v>18</v>
      </c>
    </row>
    <row r="15" spans="1:38" ht="20.100000000000001" customHeight="1" x14ac:dyDescent="0.3">
      <c r="A15" s="402">
        <v>11</v>
      </c>
      <c r="B15" s="413" t="s">
        <v>755</v>
      </c>
      <c r="C15" s="404">
        <v>1150</v>
      </c>
      <c r="D15" s="405">
        <v>1086</v>
      </c>
      <c r="E15" s="406">
        <v>1558</v>
      </c>
      <c r="F15" s="406">
        <v>1846</v>
      </c>
      <c r="G15" s="458">
        <v>1990</v>
      </c>
      <c r="H15" s="458">
        <v>2155</v>
      </c>
      <c r="I15" s="458">
        <v>2311</v>
      </c>
      <c r="J15" s="458">
        <v>455</v>
      </c>
      <c r="K15" s="458">
        <v>97</v>
      </c>
      <c r="L15" s="458"/>
      <c r="M15" s="458">
        <v>8818</v>
      </c>
      <c r="N15" s="458">
        <v>998</v>
      </c>
      <c r="O15" s="458">
        <v>1359</v>
      </c>
      <c r="P15" s="458">
        <v>1434</v>
      </c>
      <c r="Q15" s="458">
        <v>12829.98</v>
      </c>
      <c r="R15" s="458">
        <v>12498.04</v>
      </c>
      <c r="S15" s="458">
        <v>12788.2</v>
      </c>
      <c r="T15" s="458">
        <v>7671.45</v>
      </c>
      <c r="U15" s="459">
        <v>8406.7317000000003</v>
      </c>
      <c r="V15" s="458">
        <v>7523.86</v>
      </c>
      <c r="W15" s="460">
        <v>9694.5</v>
      </c>
      <c r="X15" s="458">
        <v>2353</v>
      </c>
      <c r="Y15" s="458">
        <v>10979.99</v>
      </c>
      <c r="Z15" s="458">
        <v>6720.62</v>
      </c>
      <c r="AA15" s="458">
        <v>7671.45</v>
      </c>
      <c r="AB15" s="458">
        <v>8406.7317000000003</v>
      </c>
      <c r="AC15" s="458">
        <v>5756.34</v>
      </c>
      <c r="AD15" s="460">
        <v>9011.2199999999993</v>
      </c>
      <c r="AE15" s="458">
        <v>1</v>
      </c>
      <c r="AF15" s="458">
        <v>2</v>
      </c>
      <c r="AG15" s="458">
        <v>2</v>
      </c>
      <c r="AH15" s="458">
        <v>4</v>
      </c>
      <c r="AI15" s="458">
        <v>4</v>
      </c>
      <c r="AJ15" s="458">
        <v>4</v>
      </c>
      <c r="AK15" s="458">
        <v>4</v>
      </c>
      <c r="AL15" s="407" t="s">
        <v>19</v>
      </c>
    </row>
    <row r="16" spans="1:38" ht="20.100000000000001" customHeight="1" x14ac:dyDescent="0.3">
      <c r="A16" s="408">
        <v>12</v>
      </c>
      <c r="B16" s="409" t="s">
        <v>389</v>
      </c>
      <c r="C16" s="410">
        <v>763</v>
      </c>
      <c r="D16" s="411">
        <v>1684</v>
      </c>
      <c r="E16" s="342">
        <v>6445</v>
      </c>
      <c r="F16" s="342">
        <v>6606</v>
      </c>
      <c r="G16" s="461">
        <v>6904</v>
      </c>
      <c r="H16" s="461">
        <v>7366</v>
      </c>
      <c r="I16" s="461">
        <v>7671</v>
      </c>
      <c r="J16" s="461">
        <v>406</v>
      </c>
      <c r="K16" s="461">
        <v>1281</v>
      </c>
      <c r="L16" s="461">
        <v>718</v>
      </c>
      <c r="M16" s="461">
        <v>1046</v>
      </c>
      <c r="N16" s="461">
        <v>1434</v>
      </c>
      <c r="O16" s="461">
        <v>2010</v>
      </c>
      <c r="P16" s="461">
        <v>2430</v>
      </c>
      <c r="Q16" s="461">
        <v>885.94</v>
      </c>
      <c r="R16" s="461">
        <v>4618.58</v>
      </c>
      <c r="S16" s="461">
        <v>4482.8999999999996</v>
      </c>
      <c r="T16" s="461">
        <v>5902.62</v>
      </c>
      <c r="U16" s="462">
        <v>5941.8</v>
      </c>
      <c r="V16" s="461">
        <v>7663.5</v>
      </c>
      <c r="W16" s="463">
        <v>8651.42</v>
      </c>
      <c r="X16" s="461">
        <v>402.43</v>
      </c>
      <c r="Y16" s="461">
        <v>4172.7</v>
      </c>
      <c r="Z16" s="461">
        <v>4279.96</v>
      </c>
      <c r="AA16" s="461">
        <v>5896.25</v>
      </c>
      <c r="AB16" s="461">
        <v>5941.81</v>
      </c>
      <c r="AC16" s="461">
        <v>7663.5</v>
      </c>
      <c r="AD16" s="463">
        <v>8418.5300000000007</v>
      </c>
      <c r="AE16" s="461">
        <v>1</v>
      </c>
      <c r="AF16" s="461">
        <v>3</v>
      </c>
      <c r="AG16" s="461">
        <v>3</v>
      </c>
      <c r="AH16" s="461">
        <v>3</v>
      </c>
      <c r="AI16" s="461">
        <v>3</v>
      </c>
      <c r="AJ16" s="461">
        <v>3</v>
      </c>
      <c r="AK16" s="461">
        <v>3</v>
      </c>
      <c r="AL16" s="412" t="s">
        <v>386</v>
      </c>
    </row>
    <row r="17" spans="1:38" ht="20.100000000000001" customHeight="1" x14ac:dyDescent="0.3">
      <c r="A17" s="402">
        <v>13</v>
      </c>
      <c r="B17" s="413" t="s">
        <v>757</v>
      </c>
      <c r="C17" s="404">
        <v>23820</v>
      </c>
      <c r="D17" s="405">
        <v>32364</v>
      </c>
      <c r="E17" s="406">
        <v>35869</v>
      </c>
      <c r="F17" s="406">
        <v>37981</v>
      </c>
      <c r="G17" s="458">
        <v>41709</v>
      </c>
      <c r="H17" s="458">
        <v>44057</v>
      </c>
      <c r="I17" s="458">
        <v>48431</v>
      </c>
      <c r="J17" s="458">
        <v>17494</v>
      </c>
      <c r="K17" s="458">
        <v>21969</v>
      </c>
      <c r="L17" s="458">
        <v>22980</v>
      </c>
      <c r="M17" s="458">
        <v>18304</v>
      </c>
      <c r="N17" s="458">
        <v>25104</v>
      </c>
      <c r="O17" s="458">
        <v>27135</v>
      </c>
      <c r="P17" s="458">
        <v>30387</v>
      </c>
      <c r="Q17" s="458">
        <v>66468</v>
      </c>
      <c r="R17" s="458">
        <v>67339</v>
      </c>
      <c r="S17" s="458">
        <v>65621.2</v>
      </c>
      <c r="T17" s="458">
        <v>77545.600000000006</v>
      </c>
      <c r="U17" s="459">
        <v>82604</v>
      </c>
      <c r="V17" s="458">
        <v>77639</v>
      </c>
      <c r="W17" s="460">
        <v>78441</v>
      </c>
      <c r="X17" s="458">
        <v>66468</v>
      </c>
      <c r="Y17" s="458">
        <v>67339</v>
      </c>
      <c r="Z17" s="458">
        <v>65621.2</v>
      </c>
      <c r="AA17" s="458">
        <v>36299.18</v>
      </c>
      <c r="AB17" s="458">
        <v>38951</v>
      </c>
      <c r="AC17" s="458">
        <v>48096.28</v>
      </c>
      <c r="AD17" s="460">
        <v>70018</v>
      </c>
      <c r="AE17" s="458">
        <v>25</v>
      </c>
      <c r="AF17" s="458">
        <v>26</v>
      </c>
      <c r="AG17" s="458">
        <v>26</v>
      </c>
      <c r="AH17" s="458">
        <v>26</v>
      </c>
      <c r="AI17" s="458">
        <v>25</v>
      </c>
      <c r="AJ17" s="458">
        <v>26</v>
      </c>
      <c r="AK17" s="458">
        <v>25</v>
      </c>
      <c r="AL17" s="407" t="s">
        <v>20</v>
      </c>
    </row>
    <row r="18" spans="1:38" ht="20.100000000000001" customHeight="1" x14ac:dyDescent="0.3">
      <c r="A18" s="408">
        <v>14</v>
      </c>
      <c r="B18" s="409" t="s">
        <v>759</v>
      </c>
      <c r="C18" s="410">
        <v>9154</v>
      </c>
      <c r="D18" s="411">
        <v>9628</v>
      </c>
      <c r="E18" s="342">
        <v>12595</v>
      </c>
      <c r="F18" s="342">
        <v>13869</v>
      </c>
      <c r="G18" s="461">
        <v>17122</v>
      </c>
      <c r="H18" s="461">
        <v>17875</v>
      </c>
      <c r="I18" s="461">
        <v>17975</v>
      </c>
      <c r="J18" s="461">
        <v>6897</v>
      </c>
      <c r="K18" s="461">
        <v>8725</v>
      </c>
      <c r="L18" s="461">
        <v>13386</v>
      </c>
      <c r="M18" s="461">
        <v>15310</v>
      </c>
      <c r="N18" s="461">
        <v>16602</v>
      </c>
      <c r="O18" s="461">
        <v>14936</v>
      </c>
      <c r="P18" s="461">
        <v>17489</v>
      </c>
      <c r="Q18" s="461">
        <v>37773.449999999997</v>
      </c>
      <c r="R18" s="461">
        <v>40990</v>
      </c>
      <c r="S18" s="461">
        <v>71976.14</v>
      </c>
      <c r="T18" s="461">
        <v>42932</v>
      </c>
      <c r="U18" s="462">
        <v>40408</v>
      </c>
      <c r="V18" s="461">
        <v>61136</v>
      </c>
      <c r="W18" s="463">
        <v>62122.78</v>
      </c>
      <c r="X18" s="461">
        <v>37773.449999999997</v>
      </c>
      <c r="Y18" s="461">
        <v>38869.379999999997</v>
      </c>
      <c r="Z18" s="461">
        <v>42225.8</v>
      </c>
      <c r="AA18" s="461">
        <v>40270</v>
      </c>
      <c r="AB18" s="461">
        <v>40207</v>
      </c>
      <c r="AC18" s="461">
        <v>61136</v>
      </c>
      <c r="AD18" s="463">
        <v>29175</v>
      </c>
      <c r="AE18" s="464">
        <v>1</v>
      </c>
      <c r="AF18" s="461">
        <v>1</v>
      </c>
      <c r="AG18" s="461">
        <v>1</v>
      </c>
      <c r="AH18" s="461">
        <v>2</v>
      </c>
      <c r="AI18" s="461">
        <v>1</v>
      </c>
      <c r="AJ18" s="461">
        <v>2</v>
      </c>
      <c r="AK18" s="461">
        <v>2</v>
      </c>
      <c r="AL18" s="412" t="s">
        <v>21</v>
      </c>
    </row>
    <row r="19" spans="1:38" ht="20.100000000000001" customHeight="1" x14ac:dyDescent="0.3">
      <c r="A19" s="402">
        <v>15</v>
      </c>
      <c r="B19" s="413" t="s">
        <v>760</v>
      </c>
      <c r="C19" s="404">
        <v>5080</v>
      </c>
      <c r="D19" s="405">
        <v>6362</v>
      </c>
      <c r="E19" s="406">
        <v>6436</v>
      </c>
      <c r="F19" s="406">
        <v>7677</v>
      </c>
      <c r="G19" s="458">
        <v>8901</v>
      </c>
      <c r="H19" s="458">
        <v>9811</v>
      </c>
      <c r="I19" s="458">
        <v>10371</v>
      </c>
      <c r="J19" s="458">
        <v>2848</v>
      </c>
      <c r="K19" s="458">
        <v>3474</v>
      </c>
      <c r="L19" s="458">
        <v>4623</v>
      </c>
      <c r="M19" s="458">
        <v>5701</v>
      </c>
      <c r="N19" s="458">
        <v>6977</v>
      </c>
      <c r="O19" s="458">
        <v>7656</v>
      </c>
      <c r="P19" s="458">
        <v>7694</v>
      </c>
      <c r="Q19" s="458">
        <v>12810</v>
      </c>
      <c r="R19" s="458">
        <v>14824</v>
      </c>
      <c r="S19" s="458">
        <v>15846.74</v>
      </c>
      <c r="T19" s="458">
        <v>17846.68</v>
      </c>
      <c r="U19" s="459">
        <v>20008.91</v>
      </c>
      <c r="V19" s="458">
        <v>19754.330000000002</v>
      </c>
      <c r="W19" s="460">
        <v>15631.86</v>
      </c>
      <c r="X19" s="458">
        <v>12810</v>
      </c>
      <c r="Y19" s="458">
        <v>13569</v>
      </c>
      <c r="Z19" s="458">
        <v>14547.37</v>
      </c>
      <c r="AA19" s="458">
        <v>17289</v>
      </c>
      <c r="AB19" s="458">
        <v>19003.55</v>
      </c>
      <c r="AC19" s="458">
        <v>19124.73</v>
      </c>
      <c r="AD19" s="460">
        <v>15450.77</v>
      </c>
      <c r="AE19" s="458">
        <v>13</v>
      </c>
      <c r="AF19" s="458">
        <v>13</v>
      </c>
      <c r="AG19" s="458">
        <v>13</v>
      </c>
      <c r="AH19" s="458">
        <v>14</v>
      </c>
      <c r="AI19" s="458">
        <v>12</v>
      </c>
      <c r="AJ19" s="458">
        <v>14</v>
      </c>
      <c r="AK19" s="458">
        <v>14</v>
      </c>
      <c r="AL19" s="407" t="s">
        <v>22</v>
      </c>
    </row>
    <row r="20" spans="1:38" ht="20.100000000000001" customHeight="1" x14ac:dyDescent="0.3">
      <c r="A20" s="408">
        <v>16</v>
      </c>
      <c r="B20" s="409" t="s">
        <v>761</v>
      </c>
      <c r="C20" s="410">
        <v>52704</v>
      </c>
      <c r="D20" s="411">
        <v>63824</v>
      </c>
      <c r="E20" s="342">
        <v>60410</v>
      </c>
      <c r="F20" s="342">
        <v>63642</v>
      </c>
      <c r="G20" s="461">
        <v>64266</v>
      </c>
      <c r="H20" s="461">
        <v>64989</v>
      </c>
      <c r="I20" s="461">
        <v>70083</v>
      </c>
      <c r="J20" s="461">
        <v>51789</v>
      </c>
      <c r="K20" s="461">
        <v>54111</v>
      </c>
      <c r="L20" s="461">
        <v>62960</v>
      </c>
      <c r="M20" s="461">
        <v>58928</v>
      </c>
      <c r="N20" s="461">
        <v>62367</v>
      </c>
      <c r="O20" s="461">
        <v>64525</v>
      </c>
      <c r="P20" s="461">
        <v>69416</v>
      </c>
      <c r="Q20" s="461">
        <v>71511.5</v>
      </c>
      <c r="R20" s="461">
        <v>61918</v>
      </c>
      <c r="S20" s="461">
        <v>62418</v>
      </c>
      <c r="T20" s="461">
        <v>62254.62</v>
      </c>
      <c r="U20" s="462">
        <v>82146.350000000006</v>
      </c>
      <c r="V20" s="461">
        <v>80314</v>
      </c>
      <c r="W20" s="463">
        <v>74248</v>
      </c>
      <c r="X20" s="461">
        <v>71511.5</v>
      </c>
      <c r="Y20" s="461">
        <v>61918</v>
      </c>
      <c r="Z20" s="461">
        <v>62134</v>
      </c>
      <c r="AA20" s="461">
        <v>62253.18</v>
      </c>
      <c r="AB20" s="461">
        <v>82111.820000000007</v>
      </c>
      <c r="AC20" s="461">
        <v>80314</v>
      </c>
      <c r="AD20" s="463">
        <v>74248</v>
      </c>
      <c r="AE20" s="461">
        <v>34</v>
      </c>
      <c r="AF20" s="461">
        <v>30</v>
      </c>
      <c r="AG20" s="461">
        <v>31</v>
      </c>
      <c r="AH20" s="461">
        <v>30</v>
      </c>
      <c r="AI20" s="461">
        <v>30</v>
      </c>
      <c r="AJ20" s="461">
        <v>30</v>
      </c>
      <c r="AK20" s="461">
        <v>29</v>
      </c>
      <c r="AL20" s="412" t="s">
        <v>23</v>
      </c>
    </row>
    <row r="21" spans="1:38" ht="20.100000000000001" customHeight="1" x14ac:dyDescent="0.3">
      <c r="A21" s="402">
        <v>17</v>
      </c>
      <c r="B21" s="413" t="s">
        <v>762</v>
      </c>
      <c r="C21" s="404">
        <v>699</v>
      </c>
      <c r="D21" s="405">
        <v>680</v>
      </c>
      <c r="E21" s="406">
        <v>760</v>
      </c>
      <c r="F21" s="406">
        <v>737</v>
      </c>
      <c r="G21" s="458">
        <v>737</v>
      </c>
      <c r="H21" s="458">
        <v>754</v>
      </c>
      <c r="I21" s="458">
        <v>754</v>
      </c>
      <c r="J21" s="458">
        <v>26</v>
      </c>
      <c r="K21" s="458">
        <v>26</v>
      </c>
      <c r="L21" s="458">
        <v>97</v>
      </c>
      <c r="M21" s="458">
        <v>0</v>
      </c>
      <c r="N21" s="458">
        <v>192</v>
      </c>
      <c r="O21" s="458">
        <v>248</v>
      </c>
      <c r="P21" s="458">
        <v>308</v>
      </c>
      <c r="Q21" s="458">
        <v>367.49</v>
      </c>
      <c r="R21" s="458">
        <v>529.14</v>
      </c>
      <c r="S21" s="458">
        <v>1140.1600000000001</v>
      </c>
      <c r="T21" s="458">
        <v>953.1</v>
      </c>
      <c r="U21" s="459">
        <v>921.9</v>
      </c>
      <c r="V21" s="458">
        <v>1166.1300000000001</v>
      </c>
      <c r="W21" s="460">
        <v>1442.92</v>
      </c>
      <c r="X21" s="458">
        <v>367.49</v>
      </c>
      <c r="Y21" s="458">
        <v>529.14</v>
      </c>
      <c r="Z21" s="458">
        <v>905</v>
      </c>
      <c r="AA21" s="458">
        <v>864.8</v>
      </c>
      <c r="AB21" s="458">
        <v>888.5</v>
      </c>
      <c r="AC21" s="458">
        <v>1266.22</v>
      </c>
      <c r="AD21" s="460">
        <v>1442.42</v>
      </c>
      <c r="AE21" s="458">
        <v>1</v>
      </c>
      <c r="AF21" s="458">
        <v>1</v>
      </c>
      <c r="AG21" s="458">
        <v>1</v>
      </c>
      <c r="AH21" s="458">
        <v>1</v>
      </c>
      <c r="AI21" s="458">
        <v>1</v>
      </c>
      <c r="AJ21" s="458">
        <v>1</v>
      </c>
      <c r="AK21" s="458">
        <v>1</v>
      </c>
      <c r="AL21" s="407" t="s">
        <v>24</v>
      </c>
    </row>
    <row r="22" spans="1:38" ht="20.100000000000001" customHeight="1" x14ac:dyDescent="0.3">
      <c r="A22" s="408">
        <v>18</v>
      </c>
      <c r="B22" s="409" t="s">
        <v>763</v>
      </c>
      <c r="C22" s="410">
        <v>703</v>
      </c>
      <c r="D22" s="411">
        <v>740</v>
      </c>
      <c r="E22" s="342">
        <v>809</v>
      </c>
      <c r="F22" s="342">
        <v>874</v>
      </c>
      <c r="G22" s="461">
        <v>973</v>
      </c>
      <c r="H22" s="461">
        <v>1195</v>
      </c>
      <c r="I22" s="461">
        <v>1196</v>
      </c>
      <c r="J22" s="461">
        <v>21</v>
      </c>
      <c r="K22" s="461">
        <v>21</v>
      </c>
      <c r="L22" s="461">
        <v>22</v>
      </c>
      <c r="M22" s="461">
        <v>40</v>
      </c>
      <c r="N22" s="461">
        <v>48</v>
      </c>
      <c r="O22" s="461">
        <v>36</v>
      </c>
      <c r="P22" s="461">
        <v>42</v>
      </c>
      <c r="Q22" s="461">
        <v>972.97</v>
      </c>
      <c r="R22" s="461">
        <v>1061.6500000000001</v>
      </c>
      <c r="S22" s="461">
        <v>1432.87</v>
      </c>
      <c r="T22" s="461">
        <v>1276.24</v>
      </c>
      <c r="U22" s="462">
        <v>1556.95</v>
      </c>
      <c r="V22" s="461">
        <v>1287</v>
      </c>
      <c r="W22" s="463">
        <v>2840.66</v>
      </c>
      <c r="X22" s="461">
        <v>972.97</v>
      </c>
      <c r="Y22" s="461">
        <v>1061.5</v>
      </c>
      <c r="Z22" s="461">
        <v>1432.87</v>
      </c>
      <c r="AA22" s="461">
        <v>1276.24</v>
      </c>
      <c r="AB22" s="461">
        <v>1556.95</v>
      </c>
      <c r="AC22" s="461">
        <v>1287</v>
      </c>
      <c r="AD22" s="463">
        <v>2840.66</v>
      </c>
      <c r="AE22" s="461">
        <v>1</v>
      </c>
      <c r="AF22" s="461">
        <v>1</v>
      </c>
      <c r="AG22" s="461">
        <v>1</v>
      </c>
      <c r="AH22" s="461">
        <v>1</v>
      </c>
      <c r="AI22" s="461">
        <v>1</v>
      </c>
      <c r="AJ22" s="461">
        <v>1</v>
      </c>
      <c r="AK22" s="461">
        <v>1</v>
      </c>
      <c r="AL22" s="412" t="s">
        <v>25</v>
      </c>
    </row>
    <row r="23" spans="1:38" ht="20.100000000000001" customHeight="1" x14ac:dyDescent="0.3">
      <c r="A23" s="402">
        <v>19</v>
      </c>
      <c r="B23" s="413" t="s">
        <v>764</v>
      </c>
      <c r="C23" s="404">
        <v>104</v>
      </c>
      <c r="D23" s="405">
        <v>112</v>
      </c>
      <c r="E23" s="406">
        <v>116</v>
      </c>
      <c r="F23" s="406">
        <v>144</v>
      </c>
      <c r="G23" s="458">
        <v>144</v>
      </c>
      <c r="H23" s="458">
        <v>316</v>
      </c>
      <c r="I23" s="458">
        <v>407</v>
      </c>
      <c r="J23" s="458">
        <v>0</v>
      </c>
      <c r="K23" s="458"/>
      <c r="L23" s="458"/>
      <c r="M23" s="458">
        <v>0</v>
      </c>
      <c r="N23" s="458"/>
      <c r="O23" s="458"/>
      <c r="P23" s="458">
        <v>0</v>
      </c>
      <c r="Q23" s="458">
        <v>440.09</v>
      </c>
      <c r="R23" s="458">
        <v>747.63</v>
      </c>
      <c r="S23" s="458">
        <v>830.74</v>
      </c>
      <c r="T23" s="458">
        <v>936.37</v>
      </c>
      <c r="U23" s="459">
        <v>863.13</v>
      </c>
      <c r="V23" s="458">
        <v>803.57</v>
      </c>
      <c r="W23" s="460">
        <v>958.06</v>
      </c>
      <c r="X23" s="458">
        <v>440.09</v>
      </c>
      <c r="Y23" s="458">
        <v>747.63</v>
      </c>
      <c r="Z23" s="458">
        <v>830.74</v>
      </c>
      <c r="AA23" s="458">
        <v>936.37</v>
      </c>
      <c r="AB23" s="458">
        <v>863.13</v>
      </c>
      <c r="AC23" s="458">
        <v>803.57</v>
      </c>
      <c r="AD23" s="460">
        <v>958.06</v>
      </c>
      <c r="AE23" s="458"/>
      <c r="AF23" s="458"/>
      <c r="AG23" s="458"/>
      <c r="AH23" s="458"/>
      <c r="AI23" s="458"/>
      <c r="AJ23" s="458"/>
      <c r="AK23" s="458"/>
      <c r="AL23" s="407" t="s">
        <v>26</v>
      </c>
    </row>
    <row r="24" spans="1:38" ht="20.100000000000001" customHeight="1" x14ac:dyDescent="0.3">
      <c r="A24" s="408">
        <v>20</v>
      </c>
      <c r="B24" s="409" t="s">
        <v>765</v>
      </c>
      <c r="C24" s="410">
        <v>168</v>
      </c>
      <c r="D24" s="411">
        <v>158</v>
      </c>
      <c r="E24" s="342">
        <v>168</v>
      </c>
      <c r="F24" s="342">
        <v>726</v>
      </c>
      <c r="G24" s="461">
        <v>726</v>
      </c>
      <c r="H24" s="461">
        <v>735</v>
      </c>
      <c r="I24" s="461">
        <v>708</v>
      </c>
      <c r="J24" s="461">
        <v>0</v>
      </c>
      <c r="K24" s="461"/>
      <c r="L24" s="461"/>
      <c r="M24" s="461" t="s">
        <v>232</v>
      </c>
      <c r="N24" s="461"/>
      <c r="O24" s="461"/>
      <c r="P24" s="461">
        <v>0</v>
      </c>
      <c r="Q24" s="461">
        <v>751.48</v>
      </c>
      <c r="R24" s="461">
        <v>626.5</v>
      </c>
      <c r="S24" s="461">
        <v>631.75</v>
      </c>
      <c r="T24" s="461">
        <v>891.8</v>
      </c>
      <c r="U24" s="462">
        <v>891.8</v>
      </c>
      <c r="V24" s="461">
        <v>1006.55</v>
      </c>
      <c r="W24" s="463">
        <v>1076.43</v>
      </c>
      <c r="X24" s="461">
        <v>751.48</v>
      </c>
      <c r="Y24" s="461">
        <v>626.5</v>
      </c>
      <c r="Z24" s="461">
        <v>631.75</v>
      </c>
      <c r="AA24" s="461">
        <v>652.5</v>
      </c>
      <c r="AB24" s="461">
        <v>652.5</v>
      </c>
      <c r="AC24" s="461">
        <v>188.42</v>
      </c>
      <c r="AD24" s="463">
        <v>1076.43</v>
      </c>
      <c r="AE24" s="461"/>
      <c r="AF24" s="461"/>
      <c r="AG24" s="461"/>
      <c r="AH24" s="461"/>
      <c r="AI24" s="461"/>
      <c r="AJ24" s="461"/>
      <c r="AK24" s="461"/>
      <c r="AL24" s="412" t="s">
        <v>27</v>
      </c>
    </row>
    <row r="25" spans="1:38" ht="20.100000000000001" customHeight="1" x14ac:dyDescent="0.3">
      <c r="A25" s="402">
        <v>21</v>
      </c>
      <c r="B25" s="413" t="s">
        <v>242</v>
      </c>
      <c r="C25" s="404">
        <v>2225</v>
      </c>
      <c r="D25" s="405">
        <v>2346</v>
      </c>
      <c r="E25" s="406">
        <v>3259</v>
      </c>
      <c r="F25" s="406">
        <v>3509</v>
      </c>
      <c r="G25" s="458">
        <v>3676</v>
      </c>
      <c r="H25" s="458">
        <v>3870</v>
      </c>
      <c r="I25" s="458">
        <v>4007</v>
      </c>
      <c r="J25" s="458">
        <v>366</v>
      </c>
      <c r="K25" s="458">
        <v>528</v>
      </c>
      <c r="L25" s="458">
        <v>609</v>
      </c>
      <c r="M25" s="458">
        <v>694</v>
      </c>
      <c r="N25" s="458">
        <v>792</v>
      </c>
      <c r="O25" s="458">
        <v>987</v>
      </c>
      <c r="P25" s="458">
        <v>1275</v>
      </c>
      <c r="Q25" s="458">
        <v>13795.34</v>
      </c>
      <c r="R25" s="458">
        <v>14197.49</v>
      </c>
      <c r="S25" s="458">
        <v>14564</v>
      </c>
      <c r="T25" s="458">
        <v>17993.14</v>
      </c>
      <c r="U25" s="459">
        <v>15303.76</v>
      </c>
      <c r="V25" s="458">
        <v>16167.947</v>
      </c>
      <c r="W25" s="460">
        <v>16677.599999999999</v>
      </c>
      <c r="X25" s="458">
        <v>12568.2</v>
      </c>
      <c r="Y25" s="458">
        <v>13171.47</v>
      </c>
      <c r="Z25" s="458">
        <v>14564</v>
      </c>
      <c r="AA25" s="458">
        <v>17405.939999999999</v>
      </c>
      <c r="AB25" s="458">
        <v>15303.76</v>
      </c>
      <c r="AC25" s="458">
        <v>16167.947</v>
      </c>
      <c r="AD25" s="460">
        <v>16677.64</v>
      </c>
      <c r="AE25" s="458">
        <v>5</v>
      </c>
      <c r="AF25" s="458">
        <v>5</v>
      </c>
      <c r="AG25" s="458">
        <v>5</v>
      </c>
      <c r="AH25" s="458">
        <v>6</v>
      </c>
      <c r="AI25" s="458">
        <v>6</v>
      </c>
      <c r="AJ25" s="458">
        <v>6</v>
      </c>
      <c r="AK25" s="458">
        <v>6</v>
      </c>
      <c r="AL25" s="407" t="s">
        <v>277</v>
      </c>
    </row>
    <row r="26" spans="1:38" ht="20.100000000000001" customHeight="1" x14ac:dyDescent="0.3">
      <c r="A26" s="408">
        <v>22</v>
      </c>
      <c r="B26" s="409" t="s">
        <v>766</v>
      </c>
      <c r="C26" s="410">
        <v>6475</v>
      </c>
      <c r="D26" s="411">
        <v>7137</v>
      </c>
      <c r="E26" s="342">
        <v>8234</v>
      </c>
      <c r="F26" s="342">
        <v>9595</v>
      </c>
      <c r="G26" s="461">
        <v>12554</v>
      </c>
      <c r="H26" s="461">
        <v>13426</v>
      </c>
      <c r="I26" s="461">
        <v>13649</v>
      </c>
      <c r="J26" s="461">
        <v>5863</v>
      </c>
      <c r="K26" s="461">
        <v>7136</v>
      </c>
      <c r="L26" s="461">
        <v>8234</v>
      </c>
      <c r="M26" s="461">
        <v>9595</v>
      </c>
      <c r="N26" s="461">
        <v>11144</v>
      </c>
      <c r="O26" s="461">
        <v>11756</v>
      </c>
      <c r="P26" s="461">
        <v>11139</v>
      </c>
      <c r="Q26" s="461">
        <v>14668</v>
      </c>
      <c r="R26" s="461">
        <v>15203</v>
      </c>
      <c r="S26" s="461">
        <v>15980.7</v>
      </c>
      <c r="T26" s="461">
        <v>16050.88</v>
      </c>
      <c r="U26" s="462">
        <v>16998.16</v>
      </c>
      <c r="V26" s="461">
        <v>18490.13</v>
      </c>
      <c r="W26" s="463">
        <v>19841</v>
      </c>
      <c r="X26" s="461">
        <v>14668</v>
      </c>
      <c r="Y26" s="461">
        <v>15203</v>
      </c>
      <c r="Z26" s="461">
        <v>15980.7</v>
      </c>
      <c r="AA26" s="461">
        <v>16050.88</v>
      </c>
      <c r="AB26" s="461">
        <v>16998.16</v>
      </c>
      <c r="AC26" s="461">
        <v>18490.13</v>
      </c>
      <c r="AD26" s="463">
        <v>19841</v>
      </c>
      <c r="AE26" s="464">
        <v>4</v>
      </c>
      <c r="AF26" s="461">
        <v>4</v>
      </c>
      <c r="AG26" s="461">
        <v>4</v>
      </c>
      <c r="AH26" s="461">
        <v>5</v>
      </c>
      <c r="AI26" s="461">
        <v>5</v>
      </c>
      <c r="AJ26" s="461">
        <v>5</v>
      </c>
      <c r="AK26" s="461">
        <v>6</v>
      </c>
      <c r="AL26" s="412" t="s">
        <v>30</v>
      </c>
    </row>
    <row r="27" spans="1:38" ht="20.100000000000001" customHeight="1" x14ac:dyDescent="0.3">
      <c r="A27" s="402">
        <v>23</v>
      </c>
      <c r="B27" s="413" t="s">
        <v>767</v>
      </c>
      <c r="C27" s="404">
        <v>5647</v>
      </c>
      <c r="D27" s="405">
        <v>5974</v>
      </c>
      <c r="E27" s="406">
        <v>6476</v>
      </c>
      <c r="F27" s="406">
        <v>8100</v>
      </c>
      <c r="G27" s="458">
        <v>8364</v>
      </c>
      <c r="H27" s="458">
        <v>8686</v>
      </c>
      <c r="I27" s="458">
        <v>9842</v>
      </c>
      <c r="J27" s="458">
        <v>3180</v>
      </c>
      <c r="K27" s="458">
        <v>3249</v>
      </c>
      <c r="L27" s="458">
        <v>3109</v>
      </c>
      <c r="M27" s="458">
        <v>6669</v>
      </c>
      <c r="N27" s="458">
        <v>6903</v>
      </c>
      <c r="O27" s="458">
        <v>6016</v>
      </c>
      <c r="P27" s="458">
        <v>8546</v>
      </c>
      <c r="Q27" s="458">
        <v>21722.84</v>
      </c>
      <c r="R27" s="458">
        <v>22502.57</v>
      </c>
      <c r="S27" s="458">
        <v>22261.756000000001</v>
      </c>
      <c r="T27" s="458">
        <v>20685.650000000001</v>
      </c>
      <c r="U27" s="459">
        <v>18911.560000000001</v>
      </c>
      <c r="V27" s="458">
        <v>19170.28</v>
      </c>
      <c r="W27" s="460">
        <v>19564.900000000001</v>
      </c>
      <c r="X27" s="458">
        <v>16026.07</v>
      </c>
      <c r="Y27" s="458">
        <v>16166.99</v>
      </c>
      <c r="Z27" s="458">
        <v>16913.490000000002</v>
      </c>
      <c r="AA27" s="458">
        <v>18508.526999999998</v>
      </c>
      <c r="AB27" s="458">
        <v>18911.560000000001</v>
      </c>
      <c r="AC27" s="458">
        <v>19170.28</v>
      </c>
      <c r="AD27" s="460">
        <v>19564.91</v>
      </c>
      <c r="AE27" s="458">
        <v>10</v>
      </c>
      <c r="AF27" s="458">
        <v>9</v>
      </c>
      <c r="AG27" s="458">
        <v>8</v>
      </c>
      <c r="AH27" s="458">
        <v>11</v>
      </c>
      <c r="AI27" s="458">
        <v>11</v>
      </c>
      <c r="AJ27" s="458">
        <v>11</v>
      </c>
      <c r="AK27" s="458">
        <v>11</v>
      </c>
      <c r="AL27" s="407" t="s">
        <v>31</v>
      </c>
    </row>
    <row r="28" spans="1:38" ht="20.100000000000001" customHeight="1" x14ac:dyDescent="0.3">
      <c r="A28" s="408">
        <v>24</v>
      </c>
      <c r="B28" s="409" t="s">
        <v>768</v>
      </c>
      <c r="C28" s="410">
        <v>44</v>
      </c>
      <c r="D28" s="411">
        <v>73</v>
      </c>
      <c r="E28" s="342">
        <v>284</v>
      </c>
      <c r="F28" s="342">
        <v>287</v>
      </c>
      <c r="G28" s="461">
        <v>273</v>
      </c>
      <c r="H28" s="461">
        <v>283</v>
      </c>
      <c r="I28" s="461">
        <v>319</v>
      </c>
      <c r="J28" s="461">
        <v>0</v>
      </c>
      <c r="K28" s="461"/>
      <c r="L28" s="461"/>
      <c r="M28" s="461">
        <v>0</v>
      </c>
      <c r="N28" s="461"/>
      <c r="O28" s="461"/>
      <c r="P28" s="461">
        <v>0</v>
      </c>
      <c r="Q28" s="461">
        <v>388.44</v>
      </c>
      <c r="R28" s="461">
        <v>235.21</v>
      </c>
      <c r="S28" s="461">
        <v>425.1</v>
      </c>
      <c r="T28" s="461">
        <v>482.65</v>
      </c>
      <c r="U28" s="462">
        <v>477.56</v>
      </c>
      <c r="V28" s="461">
        <v>545.34</v>
      </c>
      <c r="W28" s="463">
        <v>562</v>
      </c>
      <c r="X28" s="461">
        <v>172.35</v>
      </c>
      <c r="Y28" s="461">
        <v>197.76</v>
      </c>
      <c r="Z28" s="461">
        <v>311.82</v>
      </c>
      <c r="AA28" s="461">
        <v>482.65</v>
      </c>
      <c r="AB28" s="461">
        <v>477.56</v>
      </c>
      <c r="AC28" s="461">
        <v>545.34</v>
      </c>
      <c r="AD28" s="463">
        <v>562</v>
      </c>
      <c r="AE28" s="461"/>
      <c r="AF28" s="461"/>
      <c r="AG28" s="461"/>
      <c r="AH28" s="461"/>
      <c r="AI28" s="461"/>
      <c r="AJ28" s="461"/>
      <c r="AK28" s="461">
        <v>0</v>
      </c>
      <c r="AL28" s="412" t="s">
        <v>44</v>
      </c>
    </row>
    <row r="29" spans="1:38" ht="20.100000000000001" customHeight="1" x14ac:dyDescent="0.3">
      <c r="A29" s="402">
        <v>25</v>
      </c>
      <c r="B29" s="413" t="s">
        <v>769</v>
      </c>
      <c r="C29" s="404">
        <v>3977</v>
      </c>
      <c r="D29" s="405">
        <v>4192</v>
      </c>
      <c r="E29" s="406">
        <v>4307</v>
      </c>
      <c r="F29" s="406">
        <v>23277</v>
      </c>
      <c r="G29" s="458">
        <v>25026</v>
      </c>
      <c r="H29" s="458">
        <v>26597</v>
      </c>
      <c r="I29" s="458">
        <v>27603</v>
      </c>
      <c r="J29" s="458">
        <v>4765</v>
      </c>
      <c r="K29" s="458">
        <v>5343</v>
      </c>
      <c r="L29" s="458">
        <v>4607</v>
      </c>
      <c r="M29" s="458">
        <v>23277</v>
      </c>
      <c r="N29" s="458">
        <v>19225</v>
      </c>
      <c r="O29" s="458">
        <v>26597</v>
      </c>
      <c r="P29" s="458">
        <v>27603</v>
      </c>
      <c r="Q29" s="458">
        <v>43789.08</v>
      </c>
      <c r="R29" s="458">
        <v>46818.8</v>
      </c>
      <c r="S29" s="458">
        <v>47196.9</v>
      </c>
      <c r="T29" s="458">
        <v>58272</v>
      </c>
      <c r="U29" s="459">
        <v>35269.74</v>
      </c>
      <c r="V29" s="458">
        <v>45215.93</v>
      </c>
      <c r="W29" s="460">
        <v>49721.43</v>
      </c>
      <c r="X29" s="458">
        <v>43789.08</v>
      </c>
      <c r="Y29" s="458">
        <v>46818.8</v>
      </c>
      <c r="Z29" s="458">
        <v>47196.9</v>
      </c>
      <c r="AA29" s="458">
        <v>58272</v>
      </c>
      <c r="AB29" s="458">
        <v>35269.74</v>
      </c>
      <c r="AC29" s="458">
        <v>45215.93</v>
      </c>
      <c r="AD29" s="460">
        <v>49721.43</v>
      </c>
      <c r="AE29" s="458">
        <v>11</v>
      </c>
      <c r="AF29" s="458">
        <v>9</v>
      </c>
      <c r="AG29" s="458">
        <v>8</v>
      </c>
      <c r="AH29" s="458">
        <v>10</v>
      </c>
      <c r="AI29" s="458">
        <v>10</v>
      </c>
      <c r="AJ29" s="458">
        <v>10</v>
      </c>
      <c r="AK29" s="458">
        <v>10</v>
      </c>
      <c r="AL29" s="407" t="s">
        <v>42</v>
      </c>
    </row>
    <row r="30" spans="1:38" ht="20.100000000000001" customHeight="1" x14ac:dyDescent="0.3">
      <c r="A30" s="408">
        <v>26</v>
      </c>
      <c r="B30" s="409" t="s">
        <v>243</v>
      </c>
      <c r="C30" s="410">
        <v>4021</v>
      </c>
      <c r="D30" s="411">
        <v>4200</v>
      </c>
      <c r="E30" s="342">
        <v>5165</v>
      </c>
      <c r="F30" s="342">
        <v>6542</v>
      </c>
      <c r="G30" s="461">
        <v>7273</v>
      </c>
      <c r="H30" s="461">
        <v>8149</v>
      </c>
      <c r="I30" s="461">
        <v>9346</v>
      </c>
      <c r="J30" s="461">
        <v>3618</v>
      </c>
      <c r="K30" s="461">
        <v>4358</v>
      </c>
      <c r="L30" s="461">
        <v>5181</v>
      </c>
      <c r="M30" s="461">
        <v>6538</v>
      </c>
      <c r="N30" s="461">
        <v>7273</v>
      </c>
      <c r="O30" s="461">
        <v>7696</v>
      </c>
      <c r="P30" s="461">
        <v>9346</v>
      </c>
      <c r="Q30" s="461">
        <v>13220</v>
      </c>
      <c r="R30" s="461">
        <v>15719</v>
      </c>
      <c r="S30" s="461">
        <v>16243</v>
      </c>
      <c r="T30" s="461">
        <v>20472</v>
      </c>
      <c r="U30" s="462">
        <v>23810</v>
      </c>
      <c r="V30" s="461">
        <v>24235</v>
      </c>
      <c r="W30" s="463">
        <v>25306</v>
      </c>
      <c r="X30" s="461">
        <v>13220</v>
      </c>
      <c r="Y30" s="461">
        <v>15719</v>
      </c>
      <c r="Z30" s="461">
        <v>16243</v>
      </c>
      <c r="AA30" s="461">
        <v>20472</v>
      </c>
      <c r="AB30" s="461">
        <v>23810</v>
      </c>
      <c r="AC30" s="461">
        <v>24235</v>
      </c>
      <c r="AD30" s="463">
        <v>25306</v>
      </c>
      <c r="AE30" s="461">
        <v>11</v>
      </c>
      <c r="AF30" s="461">
        <v>11</v>
      </c>
      <c r="AG30" s="461">
        <v>11</v>
      </c>
      <c r="AH30" s="461">
        <v>11</v>
      </c>
      <c r="AI30" s="461">
        <v>11</v>
      </c>
      <c r="AJ30" s="461">
        <v>11</v>
      </c>
      <c r="AK30" s="461">
        <v>11</v>
      </c>
      <c r="AL30" s="412" t="s">
        <v>226</v>
      </c>
    </row>
    <row r="31" spans="1:38" ht="20.100000000000001" customHeight="1" x14ac:dyDescent="0.3">
      <c r="A31" s="402">
        <v>27</v>
      </c>
      <c r="B31" s="413" t="s">
        <v>770</v>
      </c>
      <c r="C31" s="404">
        <v>1322</v>
      </c>
      <c r="D31" s="405">
        <v>1890</v>
      </c>
      <c r="E31" s="406">
        <v>1743</v>
      </c>
      <c r="F31" s="406">
        <v>1743</v>
      </c>
      <c r="G31" s="458">
        <v>1890</v>
      </c>
      <c r="H31" s="458">
        <v>1910</v>
      </c>
      <c r="I31" s="458">
        <v>1960</v>
      </c>
      <c r="J31" s="458">
        <v>223</v>
      </c>
      <c r="K31" s="458">
        <v>207</v>
      </c>
      <c r="L31" s="458">
        <v>207</v>
      </c>
      <c r="M31" s="458">
        <v>0</v>
      </c>
      <c r="N31" s="458"/>
      <c r="O31" s="458"/>
      <c r="P31" s="458">
        <v>123</v>
      </c>
      <c r="Q31" s="458">
        <v>1607</v>
      </c>
      <c r="R31" s="458">
        <v>1607</v>
      </c>
      <c r="S31" s="458">
        <v>1401.5</v>
      </c>
      <c r="T31" s="458">
        <v>1401.5</v>
      </c>
      <c r="U31" s="459">
        <v>3852.58</v>
      </c>
      <c r="V31" s="458">
        <v>1940.2639999999999</v>
      </c>
      <c r="W31" s="460">
        <v>1975.87</v>
      </c>
      <c r="X31" s="458">
        <v>2987.3</v>
      </c>
      <c r="Y31" s="458">
        <v>1582.88</v>
      </c>
      <c r="Z31" s="458">
        <v>1401.5</v>
      </c>
      <c r="AA31" s="458">
        <v>1401.5</v>
      </c>
      <c r="AB31" s="458">
        <v>3852.58</v>
      </c>
      <c r="AC31" s="458">
        <v>1822.125</v>
      </c>
      <c r="AD31" s="460">
        <v>1975.87</v>
      </c>
      <c r="AE31" s="458">
        <v>1</v>
      </c>
      <c r="AF31" s="458">
        <v>1</v>
      </c>
      <c r="AG31" s="458">
        <v>1</v>
      </c>
      <c r="AH31" s="458"/>
      <c r="AI31" s="458"/>
      <c r="AJ31" s="458"/>
      <c r="AK31" s="458">
        <v>1</v>
      </c>
      <c r="AL31" s="407" t="s">
        <v>32</v>
      </c>
    </row>
    <row r="32" spans="1:38" ht="20.100000000000001" customHeight="1" x14ac:dyDescent="0.3">
      <c r="A32" s="408">
        <v>28</v>
      </c>
      <c r="B32" s="409" t="s">
        <v>771</v>
      </c>
      <c r="C32" s="410">
        <v>773</v>
      </c>
      <c r="D32" s="411">
        <v>856</v>
      </c>
      <c r="E32" s="342">
        <v>2312</v>
      </c>
      <c r="F32" s="342">
        <v>3185</v>
      </c>
      <c r="G32" s="461">
        <v>4442</v>
      </c>
      <c r="H32" s="461">
        <v>5355</v>
      </c>
      <c r="I32" s="461">
        <v>6002</v>
      </c>
      <c r="J32" s="461">
        <v>436</v>
      </c>
      <c r="K32" s="461">
        <v>1146</v>
      </c>
      <c r="L32" s="461">
        <v>1341</v>
      </c>
      <c r="M32" s="461">
        <v>2034</v>
      </c>
      <c r="N32" s="461">
        <v>2650</v>
      </c>
      <c r="O32" s="461">
        <v>2650</v>
      </c>
      <c r="P32" s="461">
        <v>2711</v>
      </c>
      <c r="Q32" s="461">
        <v>2557.3200000000002</v>
      </c>
      <c r="R32" s="461">
        <v>2946</v>
      </c>
      <c r="S32" s="461">
        <v>4111.3900000000003</v>
      </c>
      <c r="T32" s="461">
        <v>3814.2359999999999</v>
      </c>
      <c r="U32" s="462">
        <v>7616.57</v>
      </c>
      <c r="V32" s="461">
        <v>6891.37</v>
      </c>
      <c r="W32" s="463">
        <v>7113.37</v>
      </c>
      <c r="X32" s="461">
        <v>2557.3200000000002</v>
      </c>
      <c r="Y32" s="461">
        <v>3837</v>
      </c>
      <c r="Z32" s="461">
        <v>4075.39</v>
      </c>
      <c r="AA32" s="461">
        <v>3814.24</v>
      </c>
      <c r="AB32" s="461">
        <v>7616.57</v>
      </c>
      <c r="AC32" s="461">
        <v>6891.37</v>
      </c>
      <c r="AD32" s="463">
        <v>7101.6</v>
      </c>
      <c r="AE32" s="461">
        <v>1</v>
      </c>
      <c r="AF32" s="461">
        <v>2</v>
      </c>
      <c r="AG32" s="461">
        <v>2</v>
      </c>
      <c r="AH32" s="461">
        <v>2</v>
      </c>
      <c r="AI32" s="461">
        <v>2</v>
      </c>
      <c r="AJ32" s="461">
        <v>2</v>
      </c>
      <c r="AK32" s="461">
        <v>2</v>
      </c>
      <c r="AL32" s="412" t="s">
        <v>34</v>
      </c>
    </row>
    <row r="33" spans="1:38" ht="20.100000000000001" customHeight="1" x14ac:dyDescent="0.3">
      <c r="A33" s="402">
        <v>29</v>
      </c>
      <c r="B33" s="413" t="s">
        <v>778</v>
      </c>
      <c r="C33" s="404">
        <v>8656</v>
      </c>
      <c r="D33" s="405">
        <v>12876</v>
      </c>
      <c r="E33" s="406">
        <v>25602</v>
      </c>
      <c r="F33" s="406">
        <v>25602</v>
      </c>
      <c r="G33" s="458">
        <v>31474</v>
      </c>
      <c r="H33" s="458">
        <v>37625</v>
      </c>
      <c r="I33" s="458">
        <v>36145</v>
      </c>
      <c r="J33" s="458">
        <v>7537</v>
      </c>
      <c r="K33" s="458">
        <v>3653</v>
      </c>
      <c r="L33" s="458">
        <v>9590</v>
      </c>
      <c r="M33" s="458" t="s">
        <v>219</v>
      </c>
      <c r="N33" s="458" t="s">
        <v>815</v>
      </c>
      <c r="O33" s="458" t="s">
        <v>815</v>
      </c>
      <c r="P33" s="458">
        <v>26753</v>
      </c>
      <c r="Q33" s="458">
        <v>37655</v>
      </c>
      <c r="R33" s="458">
        <v>43554</v>
      </c>
      <c r="S33" s="458">
        <v>52500</v>
      </c>
      <c r="T33" s="458">
        <v>52500</v>
      </c>
      <c r="U33" s="459">
        <v>64038</v>
      </c>
      <c r="V33" s="458">
        <v>71264.2</v>
      </c>
      <c r="W33" s="460">
        <v>89210.65</v>
      </c>
      <c r="X33" s="458">
        <v>36422</v>
      </c>
      <c r="Y33" s="458">
        <v>43554</v>
      </c>
      <c r="Z33" s="458">
        <v>52500</v>
      </c>
      <c r="AA33" s="458">
        <v>52500</v>
      </c>
      <c r="AB33" s="458">
        <v>64038</v>
      </c>
      <c r="AC33" s="458">
        <v>71264.2</v>
      </c>
      <c r="AD33" s="460">
        <v>89210.65</v>
      </c>
      <c r="AE33" s="458">
        <v>17</v>
      </c>
      <c r="AF33" s="458">
        <v>17</v>
      </c>
      <c r="AG33" s="458">
        <v>18</v>
      </c>
      <c r="AH33" s="458">
        <v>22</v>
      </c>
      <c r="AI33" s="458">
        <v>21</v>
      </c>
      <c r="AJ33" s="458">
        <v>22</v>
      </c>
      <c r="AK33" s="458">
        <v>23</v>
      </c>
      <c r="AL33" s="407" t="s">
        <v>33</v>
      </c>
    </row>
    <row r="34" spans="1:38" ht="20.100000000000001" customHeight="1" x14ac:dyDescent="0.3">
      <c r="A34" s="408">
        <v>30</v>
      </c>
      <c r="B34" s="409" t="s">
        <v>772</v>
      </c>
      <c r="C34" s="410">
        <v>5537</v>
      </c>
      <c r="D34" s="411">
        <v>6405</v>
      </c>
      <c r="E34" s="342">
        <v>7747</v>
      </c>
      <c r="F34" s="342">
        <v>8509</v>
      </c>
      <c r="G34" s="461">
        <v>8525</v>
      </c>
      <c r="H34" s="461">
        <v>9171</v>
      </c>
      <c r="I34" s="461">
        <v>9712</v>
      </c>
      <c r="J34" s="461">
        <v>5460</v>
      </c>
      <c r="K34" s="461">
        <v>6405</v>
      </c>
      <c r="L34" s="461">
        <v>7747</v>
      </c>
      <c r="M34" s="461">
        <v>8509</v>
      </c>
      <c r="N34" s="461">
        <v>8525</v>
      </c>
      <c r="O34" s="461">
        <v>9171</v>
      </c>
      <c r="P34" s="461">
        <v>9712</v>
      </c>
      <c r="Q34" s="461">
        <v>26858.76</v>
      </c>
      <c r="R34" s="461">
        <v>29773.84</v>
      </c>
      <c r="S34" s="461">
        <v>34123.620000000003</v>
      </c>
      <c r="T34" s="461">
        <v>41571.4</v>
      </c>
      <c r="U34" s="462">
        <v>43513.39</v>
      </c>
      <c r="V34" s="461">
        <v>42286.860999999997</v>
      </c>
      <c r="W34" s="463">
        <v>38886.14</v>
      </c>
      <c r="X34" s="461">
        <v>26858.76</v>
      </c>
      <c r="Y34" s="461">
        <v>29894.84</v>
      </c>
      <c r="Z34" s="461">
        <v>34123.620000000003</v>
      </c>
      <c r="AA34" s="461">
        <v>41571.4</v>
      </c>
      <c r="AB34" s="461">
        <v>43513.39</v>
      </c>
      <c r="AC34" s="461">
        <v>42286.860999999997</v>
      </c>
      <c r="AD34" s="463">
        <v>38886.14</v>
      </c>
      <c r="AE34" s="461">
        <v>6</v>
      </c>
      <c r="AF34" s="461">
        <v>6</v>
      </c>
      <c r="AG34" s="461">
        <v>6</v>
      </c>
      <c r="AH34" s="461">
        <v>6</v>
      </c>
      <c r="AI34" s="461">
        <v>6</v>
      </c>
      <c r="AJ34" s="461">
        <v>6</v>
      </c>
      <c r="AK34" s="461">
        <v>7</v>
      </c>
      <c r="AL34" s="412" t="s">
        <v>278</v>
      </c>
    </row>
    <row r="35" spans="1:38" ht="39.75" customHeight="1" x14ac:dyDescent="0.3">
      <c r="A35" s="402">
        <v>31</v>
      </c>
      <c r="B35" s="413" t="s">
        <v>773</v>
      </c>
      <c r="C35" s="404">
        <v>35</v>
      </c>
      <c r="D35" s="405">
        <v>119</v>
      </c>
      <c r="E35" s="406">
        <v>119</v>
      </c>
      <c r="F35" s="406">
        <v>182</v>
      </c>
      <c r="G35" s="458">
        <v>238</v>
      </c>
      <c r="H35" s="458">
        <v>248</v>
      </c>
      <c r="I35" s="458">
        <v>272</v>
      </c>
      <c r="J35" s="458">
        <v>0</v>
      </c>
      <c r="K35" s="458"/>
      <c r="L35" s="458"/>
      <c r="M35" s="458">
        <v>0</v>
      </c>
      <c r="N35" s="458"/>
      <c r="O35" s="458"/>
      <c r="P35" s="458"/>
      <c r="Q35" s="458">
        <v>380</v>
      </c>
      <c r="R35" s="458">
        <v>187</v>
      </c>
      <c r="S35" s="458">
        <v>199.3</v>
      </c>
      <c r="T35" s="458">
        <v>684.62</v>
      </c>
      <c r="U35" s="459">
        <v>536.36</v>
      </c>
      <c r="V35" s="458">
        <v>542.94000000000005</v>
      </c>
      <c r="W35" s="460">
        <v>734.79</v>
      </c>
      <c r="X35" s="458">
        <v>380</v>
      </c>
      <c r="Y35" s="458">
        <v>154</v>
      </c>
      <c r="Z35" s="458">
        <v>199.3</v>
      </c>
      <c r="AA35" s="458">
        <v>684.62</v>
      </c>
      <c r="AB35" s="458">
        <v>536.36</v>
      </c>
      <c r="AC35" s="458">
        <v>542.94000000000005</v>
      </c>
      <c r="AD35" s="460">
        <v>734.79</v>
      </c>
      <c r="AE35" s="458"/>
      <c r="AF35" s="458"/>
      <c r="AG35" s="458"/>
      <c r="AH35" s="458"/>
      <c r="AI35" s="458"/>
      <c r="AJ35" s="458"/>
      <c r="AK35" s="458"/>
      <c r="AL35" s="407" t="s">
        <v>304</v>
      </c>
    </row>
    <row r="36" spans="1:38" ht="19.5" customHeight="1" x14ac:dyDescent="0.3">
      <c r="A36" s="408">
        <v>32</v>
      </c>
      <c r="B36" s="409" t="s">
        <v>779</v>
      </c>
      <c r="C36" s="410">
        <v>780</v>
      </c>
      <c r="D36" s="411">
        <v>788</v>
      </c>
      <c r="E36" s="342">
        <v>809</v>
      </c>
      <c r="F36" s="342">
        <v>890</v>
      </c>
      <c r="G36" s="461">
        <v>876</v>
      </c>
      <c r="H36" s="461">
        <v>926</v>
      </c>
      <c r="I36" s="461">
        <v>943</v>
      </c>
      <c r="J36" s="461">
        <v>775</v>
      </c>
      <c r="K36" s="461">
        <v>727</v>
      </c>
      <c r="L36" s="461">
        <v>752</v>
      </c>
      <c r="M36" s="461">
        <v>890</v>
      </c>
      <c r="N36" s="461">
        <v>876</v>
      </c>
      <c r="O36" s="461">
        <v>926</v>
      </c>
      <c r="P36" s="461">
        <v>943</v>
      </c>
      <c r="Q36" s="461">
        <v>1994</v>
      </c>
      <c r="R36" s="461">
        <v>2503</v>
      </c>
      <c r="S36" s="461">
        <v>3188</v>
      </c>
      <c r="T36" s="461">
        <v>3869</v>
      </c>
      <c r="U36" s="462">
        <v>5729</v>
      </c>
      <c r="V36" s="461">
        <v>5374</v>
      </c>
      <c r="W36" s="463">
        <v>5710</v>
      </c>
      <c r="X36" s="461">
        <v>1994</v>
      </c>
      <c r="Y36" s="461">
        <v>2503</v>
      </c>
      <c r="Z36" s="461">
        <v>3188</v>
      </c>
      <c r="AA36" s="461">
        <v>3869</v>
      </c>
      <c r="AB36" s="461">
        <v>5729</v>
      </c>
      <c r="AC36" s="461">
        <v>5374</v>
      </c>
      <c r="AD36" s="463">
        <v>5710</v>
      </c>
      <c r="AE36" s="461">
        <v>1</v>
      </c>
      <c r="AF36" s="461">
        <v>1</v>
      </c>
      <c r="AG36" s="461">
        <v>1</v>
      </c>
      <c r="AH36" s="461">
        <v>1</v>
      </c>
      <c r="AI36" s="461">
        <v>1</v>
      </c>
      <c r="AJ36" s="461">
        <v>1</v>
      </c>
      <c r="AK36" s="461">
        <v>1</v>
      </c>
      <c r="AL36" s="412" t="s">
        <v>13</v>
      </c>
    </row>
    <row r="37" spans="1:38" ht="66.75" customHeight="1" x14ac:dyDescent="0.3">
      <c r="A37" s="402">
        <v>33</v>
      </c>
      <c r="B37" s="413" t="s">
        <v>296</v>
      </c>
      <c r="C37" s="404">
        <v>121</v>
      </c>
      <c r="D37" s="405">
        <v>134</v>
      </c>
      <c r="E37" s="406">
        <v>140</v>
      </c>
      <c r="F37" s="406">
        <v>146</v>
      </c>
      <c r="G37" s="458">
        <v>171</v>
      </c>
      <c r="H37" s="458">
        <v>183</v>
      </c>
      <c r="I37" s="458">
        <v>206</v>
      </c>
      <c r="J37" s="458">
        <v>145</v>
      </c>
      <c r="K37" s="458"/>
      <c r="L37" s="458">
        <v>181</v>
      </c>
      <c r="M37" s="458">
        <v>146</v>
      </c>
      <c r="N37" s="458">
        <v>240</v>
      </c>
      <c r="O37" s="458">
        <v>183</v>
      </c>
      <c r="P37" s="458">
        <v>206</v>
      </c>
      <c r="Q37" s="458">
        <v>253.9</v>
      </c>
      <c r="R37" s="458">
        <v>322</v>
      </c>
      <c r="S37" s="458">
        <v>331</v>
      </c>
      <c r="T37" s="458">
        <v>300</v>
      </c>
      <c r="U37" s="459">
        <v>450</v>
      </c>
      <c r="V37" s="458">
        <v>553.85</v>
      </c>
      <c r="W37" s="460">
        <v>324</v>
      </c>
      <c r="X37" s="458">
        <v>253.9</v>
      </c>
      <c r="Y37" s="458">
        <v>322</v>
      </c>
      <c r="Z37" s="458">
        <v>331</v>
      </c>
      <c r="AA37" s="458">
        <v>300</v>
      </c>
      <c r="AB37" s="458">
        <v>450</v>
      </c>
      <c r="AC37" s="458">
        <v>553.85</v>
      </c>
      <c r="AD37" s="460">
        <v>324</v>
      </c>
      <c r="AE37" s="458"/>
      <c r="AF37" s="458">
        <v>1</v>
      </c>
      <c r="AG37" s="458">
        <v>1</v>
      </c>
      <c r="AH37" s="458" t="s">
        <v>816</v>
      </c>
      <c r="AI37" s="465" t="s">
        <v>816</v>
      </c>
      <c r="AJ37" s="465" t="s">
        <v>817</v>
      </c>
      <c r="AK37" s="465" t="s">
        <v>817</v>
      </c>
      <c r="AL37" s="449" t="s">
        <v>279</v>
      </c>
    </row>
    <row r="38" spans="1:38" ht="71.25" customHeight="1" x14ac:dyDescent="0.3">
      <c r="A38" s="408">
        <v>34</v>
      </c>
      <c r="B38" s="409" t="s">
        <v>780</v>
      </c>
      <c r="C38" s="410">
        <v>20</v>
      </c>
      <c r="D38" s="411">
        <v>25</v>
      </c>
      <c r="E38" s="342">
        <v>25</v>
      </c>
      <c r="F38" s="342">
        <v>46</v>
      </c>
      <c r="G38" s="461">
        <v>48</v>
      </c>
      <c r="H38" s="461">
        <v>56</v>
      </c>
      <c r="I38" s="461">
        <v>48</v>
      </c>
      <c r="J38" s="461">
        <v>0</v>
      </c>
      <c r="K38" s="461"/>
      <c r="L38" s="461"/>
      <c r="M38" s="461">
        <v>0</v>
      </c>
      <c r="N38" s="461">
        <v>0</v>
      </c>
      <c r="O38" s="461" t="s">
        <v>814</v>
      </c>
      <c r="P38" s="461">
        <v>0</v>
      </c>
      <c r="Q38" s="461">
        <v>80</v>
      </c>
      <c r="R38" s="461">
        <v>423</v>
      </c>
      <c r="S38" s="461">
        <v>527</v>
      </c>
      <c r="T38" s="461">
        <v>100.5</v>
      </c>
      <c r="U38" s="462">
        <v>1137</v>
      </c>
      <c r="V38" s="461">
        <v>86.76</v>
      </c>
      <c r="W38" s="463">
        <v>86</v>
      </c>
      <c r="X38" s="461">
        <v>80</v>
      </c>
      <c r="Y38" s="461"/>
      <c r="Z38" s="461">
        <v>110</v>
      </c>
      <c r="AA38" s="461">
        <v>100.5</v>
      </c>
      <c r="AB38" s="461">
        <v>1137</v>
      </c>
      <c r="AC38" s="461">
        <v>86.76</v>
      </c>
      <c r="AD38" s="463">
        <v>86</v>
      </c>
      <c r="AE38" s="464"/>
      <c r="AF38" s="461"/>
      <c r="AG38" s="461"/>
      <c r="AH38" s="461"/>
      <c r="AI38" s="466" t="s">
        <v>818</v>
      </c>
      <c r="AJ38" s="461"/>
      <c r="AK38" s="461">
        <v>0</v>
      </c>
      <c r="AL38" s="412" t="s">
        <v>227</v>
      </c>
    </row>
    <row r="39" spans="1:38" ht="20.100000000000001" customHeight="1" x14ac:dyDescent="0.3">
      <c r="A39" s="402">
        <v>35</v>
      </c>
      <c r="B39" s="413" t="s">
        <v>783</v>
      </c>
      <c r="C39" s="404">
        <v>242</v>
      </c>
      <c r="D39" s="405">
        <v>242</v>
      </c>
      <c r="E39" s="406">
        <v>242</v>
      </c>
      <c r="F39" s="406">
        <v>255</v>
      </c>
      <c r="G39" s="458">
        <v>267</v>
      </c>
      <c r="H39" s="458">
        <v>387</v>
      </c>
      <c r="I39" s="458">
        <v>390</v>
      </c>
      <c r="J39" s="458">
        <v>115</v>
      </c>
      <c r="K39" s="458">
        <v>423</v>
      </c>
      <c r="L39" s="458">
        <v>437</v>
      </c>
      <c r="M39" s="458">
        <v>462</v>
      </c>
      <c r="N39" s="458">
        <v>267</v>
      </c>
      <c r="O39" s="458">
        <v>387</v>
      </c>
      <c r="P39" s="458">
        <v>390</v>
      </c>
      <c r="Q39" s="458">
        <v>5849.8</v>
      </c>
      <c r="R39" s="458">
        <v>5400</v>
      </c>
      <c r="S39" s="458">
        <v>4319.8</v>
      </c>
      <c r="T39" s="458">
        <v>5900</v>
      </c>
      <c r="U39" s="459">
        <v>4360</v>
      </c>
      <c r="V39" s="458">
        <v>4638.5</v>
      </c>
      <c r="W39" s="460">
        <v>4706.3999999999996</v>
      </c>
      <c r="X39" s="458">
        <v>7867.67</v>
      </c>
      <c r="Y39" s="458">
        <v>5400</v>
      </c>
      <c r="Z39" s="458">
        <v>5834</v>
      </c>
      <c r="AA39" s="458">
        <v>5900</v>
      </c>
      <c r="AB39" s="458">
        <v>4360</v>
      </c>
      <c r="AC39" s="458">
        <v>4638.5</v>
      </c>
      <c r="AD39" s="460">
        <v>4706.3999999999996</v>
      </c>
      <c r="AE39" s="458">
        <v>1</v>
      </c>
      <c r="AF39" s="458">
        <v>1</v>
      </c>
      <c r="AG39" s="458">
        <v>1</v>
      </c>
      <c r="AH39" s="458">
        <v>1</v>
      </c>
      <c r="AI39" s="458">
        <v>1</v>
      </c>
      <c r="AJ39" s="458">
        <v>1</v>
      </c>
      <c r="AK39" s="458">
        <v>1</v>
      </c>
      <c r="AL39" s="407" t="s">
        <v>29</v>
      </c>
    </row>
    <row r="40" spans="1:38" ht="20.100000000000001" customHeight="1" x14ac:dyDescent="0.3">
      <c r="A40" s="408">
        <v>36</v>
      </c>
      <c r="B40" s="409" t="s">
        <v>513</v>
      </c>
      <c r="C40" s="410"/>
      <c r="D40" s="411"/>
      <c r="E40" s="342"/>
      <c r="F40" s="342"/>
      <c r="G40" s="461">
        <v>389</v>
      </c>
      <c r="H40" s="461">
        <v>414</v>
      </c>
      <c r="I40" s="461">
        <v>400</v>
      </c>
      <c r="J40" s="461"/>
      <c r="K40" s="461"/>
      <c r="L40" s="461"/>
      <c r="M40" s="461"/>
      <c r="N40" s="461"/>
      <c r="O40" s="461"/>
      <c r="P40" s="461">
        <v>0</v>
      </c>
      <c r="Q40" s="461"/>
      <c r="R40" s="461"/>
      <c r="S40" s="461"/>
      <c r="T40" s="461"/>
      <c r="U40" s="462">
        <v>43.4</v>
      </c>
      <c r="V40" s="461">
        <v>34.741999999999997</v>
      </c>
      <c r="W40" s="463">
        <v>86.3</v>
      </c>
      <c r="X40" s="461"/>
      <c r="Y40" s="461"/>
      <c r="Z40" s="461"/>
      <c r="AA40" s="461"/>
      <c r="AB40" s="461">
        <v>43.35</v>
      </c>
      <c r="AC40" s="461">
        <v>34.741999999999997</v>
      </c>
      <c r="AD40" s="463">
        <v>86.34</v>
      </c>
      <c r="AE40" s="461"/>
      <c r="AF40" s="461"/>
      <c r="AG40" s="461"/>
      <c r="AH40" s="461"/>
      <c r="AI40" s="461"/>
      <c r="AJ40" s="461"/>
      <c r="AK40" s="461">
        <v>0</v>
      </c>
      <c r="AL40" s="412" t="s">
        <v>512</v>
      </c>
    </row>
    <row r="41" spans="1:38" ht="20.100000000000001" customHeight="1" x14ac:dyDescent="0.3">
      <c r="A41" s="402">
        <v>37</v>
      </c>
      <c r="B41" s="413" t="s">
        <v>543</v>
      </c>
      <c r="C41" s="404">
        <v>470</v>
      </c>
      <c r="D41" s="405">
        <v>645</v>
      </c>
      <c r="E41" s="406">
        <v>593</v>
      </c>
      <c r="F41" s="406">
        <v>768</v>
      </c>
      <c r="G41" s="458">
        <v>768</v>
      </c>
      <c r="H41" s="458">
        <v>760</v>
      </c>
      <c r="I41" s="458">
        <v>697</v>
      </c>
      <c r="J41" s="458">
        <v>27</v>
      </c>
      <c r="K41" s="458"/>
      <c r="L41" s="458"/>
      <c r="M41" s="458">
        <v>0</v>
      </c>
      <c r="N41" s="458"/>
      <c r="O41" s="458">
        <v>678</v>
      </c>
      <c r="P41" s="458"/>
      <c r="Q41" s="458">
        <v>27995.26</v>
      </c>
      <c r="R41" s="458">
        <v>28470.21</v>
      </c>
      <c r="S41" s="458">
        <v>6350.64</v>
      </c>
      <c r="T41" s="458">
        <v>5748.79</v>
      </c>
      <c r="U41" s="467">
        <v>5450.99</v>
      </c>
      <c r="V41" s="458">
        <v>5895.82</v>
      </c>
      <c r="W41" s="460">
        <v>5152.3</v>
      </c>
      <c r="X41" s="458">
        <v>27995.26</v>
      </c>
      <c r="Y41" s="458">
        <v>28470.21</v>
      </c>
      <c r="Z41" s="458">
        <v>6350.64</v>
      </c>
      <c r="AA41" s="458">
        <v>5748.79</v>
      </c>
      <c r="AB41" s="458">
        <v>5450.99</v>
      </c>
      <c r="AC41" s="458">
        <v>5895.82</v>
      </c>
      <c r="AD41" s="460">
        <v>5152.3</v>
      </c>
      <c r="AE41" s="458">
        <v>0</v>
      </c>
      <c r="AF41" s="458"/>
      <c r="AG41" s="458"/>
      <c r="AH41" s="458"/>
      <c r="AI41" s="458"/>
      <c r="AJ41" s="458"/>
      <c r="AK41" s="458"/>
      <c r="AL41" s="407" t="s">
        <v>280</v>
      </c>
    </row>
    <row r="42" spans="1:38" ht="20.100000000000001" customHeight="1" x14ac:dyDescent="0.3">
      <c r="A42" s="408">
        <v>38</v>
      </c>
      <c r="B42" s="409" t="s">
        <v>589</v>
      </c>
      <c r="C42" s="410"/>
      <c r="D42" s="411"/>
      <c r="E42" s="342"/>
      <c r="F42" s="342"/>
      <c r="G42" s="461"/>
      <c r="H42" s="461"/>
      <c r="I42" s="461"/>
      <c r="J42" s="461"/>
      <c r="K42" s="461"/>
      <c r="L42" s="461"/>
      <c r="M42" s="461"/>
      <c r="N42" s="461"/>
      <c r="O42" s="461"/>
      <c r="P42" s="461"/>
      <c r="Q42" s="461"/>
      <c r="R42" s="461"/>
      <c r="S42" s="461"/>
      <c r="T42" s="461"/>
      <c r="U42" s="462">
        <v>118</v>
      </c>
      <c r="V42" s="461" t="s">
        <v>588</v>
      </c>
      <c r="W42" s="463"/>
      <c r="X42" s="461"/>
      <c r="Y42" s="461"/>
      <c r="Z42" s="461"/>
      <c r="AA42" s="461"/>
      <c r="AB42" s="461">
        <v>118</v>
      </c>
      <c r="AC42" s="461" t="s">
        <v>588</v>
      </c>
      <c r="AD42" s="463"/>
      <c r="AE42" s="461"/>
      <c r="AF42" s="461"/>
      <c r="AG42" s="461"/>
      <c r="AH42" s="461"/>
      <c r="AI42" s="461"/>
      <c r="AJ42" s="461"/>
      <c r="AK42" s="461"/>
      <c r="AL42" s="412" t="s">
        <v>587</v>
      </c>
    </row>
    <row r="43" spans="1:38" ht="20.100000000000001" customHeight="1" x14ac:dyDescent="0.3">
      <c r="A43" s="849" t="s">
        <v>245</v>
      </c>
      <c r="B43" s="850"/>
      <c r="C43" s="528">
        <v>180534</v>
      </c>
      <c r="D43" s="528">
        <v>238259</v>
      </c>
      <c r="E43" s="529">
        <v>270416</v>
      </c>
      <c r="F43" s="530">
        <f>SUM(F5:F41)</f>
        <v>322425</v>
      </c>
      <c r="G43" s="530">
        <f>SUM(G5:G41)</f>
        <v>352014</v>
      </c>
      <c r="H43" s="530">
        <f>SUM(H5:H42)</f>
        <v>375256</v>
      </c>
      <c r="I43" s="530">
        <f>SUM(I5:I42)</f>
        <v>393939</v>
      </c>
      <c r="J43" s="530">
        <v>151854</v>
      </c>
      <c r="K43" s="530">
        <v>169965</v>
      </c>
      <c r="L43" s="530">
        <v>201137</v>
      </c>
      <c r="M43" s="530">
        <v>235571</v>
      </c>
      <c r="N43" s="530">
        <v>244282</v>
      </c>
      <c r="O43" s="530">
        <f>SUM(O5:O42)</f>
        <v>262786</v>
      </c>
      <c r="P43" s="530">
        <f>SUM(P5:P42)</f>
        <v>310809</v>
      </c>
      <c r="Q43" s="530">
        <f t="shared" ref="Q43:U43" si="0">SUM(Q5:Q42)</f>
        <v>517684.88000000006</v>
      </c>
      <c r="R43" s="530">
        <f t="shared" si="0"/>
        <v>559084.50300000003</v>
      </c>
      <c r="S43" s="530">
        <f t="shared" si="0"/>
        <v>614743.24600000004</v>
      </c>
      <c r="T43" s="530">
        <f t="shared" si="0"/>
        <v>619119.48</v>
      </c>
      <c r="U43" s="530">
        <f t="shared" si="0"/>
        <v>656792.55169999995</v>
      </c>
      <c r="V43" s="530">
        <f>SUM(V5:V42)</f>
        <v>683895.6649999998</v>
      </c>
      <c r="W43" s="530">
        <f>SUM(W5:W42)</f>
        <v>705209.43000000017</v>
      </c>
      <c r="X43" s="530">
        <v>501151.01</v>
      </c>
      <c r="Y43" s="530">
        <v>518573.97300000006</v>
      </c>
      <c r="Z43" s="530">
        <v>534278.34600000002</v>
      </c>
      <c r="AA43" s="530">
        <f>SUM(AA5:AA41)</f>
        <v>544897.51699999999</v>
      </c>
      <c r="AB43" s="530">
        <f>SUM(AB5:AB41)</f>
        <v>590941.32169999997</v>
      </c>
      <c r="AC43" s="530">
        <f>SUM(AC5:AC42)</f>
        <v>640867.23499999975</v>
      </c>
      <c r="AD43" s="530">
        <f>SUM(AD5:AD42)</f>
        <v>645411.82000000007</v>
      </c>
      <c r="AE43" s="530">
        <f>SUM(AE5:AE42)</f>
        <v>199</v>
      </c>
      <c r="AF43" s="530">
        <f>SUM(AF5:AF42)</f>
        <v>198</v>
      </c>
      <c r="AG43" s="530">
        <f>SUM(AG5:AG42)</f>
        <v>200</v>
      </c>
      <c r="AH43" s="530">
        <f>SUM(AH5:AH41)</f>
        <v>215</v>
      </c>
      <c r="AI43" s="530">
        <f>SUM(AI5:AI41)</f>
        <v>208</v>
      </c>
      <c r="AJ43" s="530">
        <f>SUM(AJ5:AJ42)</f>
        <v>215</v>
      </c>
      <c r="AK43" s="530">
        <f>SUM(AK5:AK42)</f>
        <v>218</v>
      </c>
      <c r="AL43" s="531" t="s">
        <v>7</v>
      </c>
    </row>
    <row r="44" spans="1:38" ht="33" customHeight="1" x14ac:dyDescent="0.25">
      <c r="A44" s="851" t="s">
        <v>834</v>
      </c>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c r="AE44" s="852"/>
      <c r="AF44" s="852"/>
      <c r="AG44" s="852"/>
      <c r="AH44" s="852"/>
      <c r="AI44" s="852"/>
      <c r="AJ44" s="852"/>
      <c r="AK44" s="852"/>
      <c r="AL44" s="853"/>
    </row>
    <row r="45" spans="1:38" ht="15.75" x14ac:dyDescent="0.3">
      <c r="A45" s="854" t="s">
        <v>819</v>
      </c>
      <c r="B45" s="855"/>
      <c r="C45" s="85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6"/>
    </row>
    <row r="46" spans="1:38" ht="46.5" customHeight="1" x14ac:dyDescent="0.25">
      <c r="A46" s="857" t="s">
        <v>820</v>
      </c>
      <c r="B46" s="858"/>
      <c r="C46" s="858"/>
      <c r="D46" s="858"/>
      <c r="E46" s="858"/>
      <c r="F46" s="858"/>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c r="AG46" s="858"/>
      <c r="AH46" s="858"/>
      <c r="AI46" s="858"/>
      <c r="AJ46" s="858"/>
      <c r="AK46" s="858"/>
      <c r="AL46" s="859"/>
    </row>
    <row r="49" spans="14:18" x14ac:dyDescent="0.25">
      <c r="N49" s="89"/>
      <c r="O49" s="89"/>
      <c r="P49" s="89"/>
    </row>
    <row r="51" spans="14:18" x14ac:dyDescent="0.25">
      <c r="P51" s="414"/>
      <c r="Q51" s="85">
        <v>7663.5</v>
      </c>
      <c r="R51" s="106">
        <v>9694.5</v>
      </c>
    </row>
    <row r="135" spans="1:1" x14ac:dyDescent="0.25">
      <c r="A135" s="12" t="s">
        <v>681</v>
      </c>
    </row>
  </sheetData>
  <mergeCells count="14">
    <mergeCell ref="A43:B43"/>
    <mergeCell ref="A44:AL44"/>
    <mergeCell ref="A45:AL45"/>
    <mergeCell ref="A46:AL46"/>
    <mergeCell ref="A1:AL1"/>
    <mergeCell ref="A2:AL2"/>
    <mergeCell ref="A3:A4"/>
    <mergeCell ref="B3:B4"/>
    <mergeCell ref="C3:I3"/>
    <mergeCell ref="J3:P3"/>
    <mergeCell ref="Q3:W3"/>
    <mergeCell ref="X3:AD3"/>
    <mergeCell ref="AE3:AK3"/>
    <mergeCell ref="AL3:AL4"/>
  </mergeCells>
  <conditionalFormatting sqref="Q51">
    <cfRule type="expression" dxfId="4" priority="5">
      <formula>MOD(ROW(),3)=1</formula>
    </cfRule>
  </conditionalFormatting>
  <conditionalFormatting sqref="Q51">
    <cfRule type="expression" dxfId="3" priority="4">
      <formula>MOD(ROW(),3)=1</formula>
    </cfRule>
  </conditionalFormatting>
  <conditionalFormatting sqref="R51">
    <cfRule type="expression" dxfId="2" priority="3">
      <formula>MOD(ROW(),3)=1</formula>
    </cfRule>
  </conditionalFormatting>
  <conditionalFormatting sqref="P51">
    <cfRule type="expression" dxfId="1" priority="2">
      <formula>MOD(ROW(),3)=1</formula>
    </cfRule>
  </conditionalFormatting>
  <conditionalFormatting sqref="P51">
    <cfRule type="expression" dxfId="0" priority="1">
      <formula>MOD(ROW(),3)=1</formula>
    </cfRule>
  </conditionalFormatting>
  <printOptions horizontalCentered="1" verticalCentered="1"/>
  <pageMargins left="0.70866141732283472" right="0.70866141732283472" top="0.19685039370078741" bottom="0" header="0.23622047244094491" footer="3.937007874015748E-2"/>
  <pageSetup paperSize="9" scale="62" fitToHeight="0" orientation="landscape" r:id="rId1"/>
  <rowBreaks count="1" manualBreakCount="1">
    <brk id="29" max="37"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A84E-5984-4E6E-B213-6A19EA52317E}">
  <sheetPr>
    <tabColor rgb="FF00B050"/>
    <pageSetUpPr fitToPage="1"/>
  </sheetPr>
  <dimension ref="A1:O135"/>
  <sheetViews>
    <sheetView view="pageBreakPreview" zoomScale="96" zoomScaleSheetLayoutView="96" workbookViewId="0">
      <selection activeCell="A133" sqref="A133:K133"/>
    </sheetView>
  </sheetViews>
  <sheetFormatPr defaultRowHeight="15.75" x14ac:dyDescent="0.25"/>
  <cols>
    <col min="1" max="1" width="8.7109375" style="14" customWidth="1"/>
    <col min="2" max="2" width="22.42578125" style="13" customWidth="1"/>
    <col min="3" max="3" width="12.7109375" style="13" hidden="1" customWidth="1"/>
    <col min="4" max="4" width="10.140625" style="13" hidden="1" customWidth="1"/>
    <col min="5" max="7" width="12.7109375" style="13" customWidth="1"/>
    <col min="8" max="8" width="12.7109375" style="13" hidden="1" customWidth="1"/>
    <col min="9" max="9" width="8.5703125" style="13" hidden="1" customWidth="1"/>
    <col min="10" max="10" width="10.5703125" style="13" customWidth="1"/>
    <col min="11" max="14" width="12.7109375" style="13" customWidth="1"/>
    <col min="15" max="16" width="23.28515625" style="13" customWidth="1"/>
    <col min="17" max="16384" width="9.140625" style="13"/>
  </cols>
  <sheetData>
    <row r="1" spans="1:15" ht="16.5" x14ac:dyDescent="0.25">
      <c r="A1" s="738" t="s">
        <v>874</v>
      </c>
      <c r="B1" s="739"/>
      <c r="C1" s="739"/>
      <c r="D1" s="739"/>
      <c r="E1" s="739"/>
      <c r="F1" s="739"/>
      <c r="G1" s="739"/>
      <c r="H1" s="739"/>
      <c r="I1" s="739"/>
      <c r="J1" s="739"/>
      <c r="K1" s="739"/>
      <c r="L1" s="739"/>
      <c r="M1" s="739"/>
      <c r="N1" s="739"/>
      <c r="O1" s="740"/>
    </row>
    <row r="2" spans="1:15" ht="16.5" x14ac:dyDescent="0.25">
      <c r="A2" s="763" t="s">
        <v>873</v>
      </c>
      <c r="B2" s="764"/>
      <c r="C2" s="764"/>
      <c r="D2" s="764"/>
      <c r="E2" s="764"/>
      <c r="F2" s="764"/>
      <c r="G2" s="764"/>
      <c r="H2" s="764"/>
      <c r="I2" s="764"/>
      <c r="J2" s="764"/>
      <c r="K2" s="764"/>
      <c r="L2" s="764"/>
      <c r="M2" s="764"/>
      <c r="N2" s="764"/>
      <c r="O2" s="765"/>
    </row>
    <row r="3" spans="1:15" ht="21" customHeight="1" x14ac:dyDescent="0.25">
      <c r="A3" s="415"/>
      <c r="B3" s="416"/>
      <c r="C3" s="416"/>
      <c r="D3" s="416"/>
      <c r="E3" s="416"/>
      <c r="F3" s="416"/>
      <c r="G3" s="416"/>
      <c r="H3" s="874" t="s">
        <v>549</v>
      </c>
      <c r="I3" s="874"/>
      <c r="J3" s="874"/>
      <c r="K3" s="874"/>
      <c r="L3" s="874"/>
      <c r="M3" s="874"/>
      <c r="N3" s="874"/>
      <c r="O3" s="875"/>
    </row>
    <row r="4" spans="1:15" ht="35.25" customHeight="1" x14ac:dyDescent="0.25">
      <c r="A4" s="747" t="s">
        <v>384</v>
      </c>
      <c r="B4" s="752" t="s">
        <v>238</v>
      </c>
      <c r="C4" s="752" t="s">
        <v>821</v>
      </c>
      <c r="D4" s="752"/>
      <c r="E4" s="752"/>
      <c r="F4" s="752"/>
      <c r="G4" s="752"/>
      <c r="H4" s="752"/>
      <c r="I4" s="752"/>
      <c r="J4" s="752"/>
      <c r="K4" s="876" t="s">
        <v>822</v>
      </c>
      <c r="L4" s="876"/>
      <c r="M4" s="876"/>
      <c r="N4" s="877"/>
      <c r="O4" s="747" t="s">
        <v>678</v>
      </c>
    </row>
    <row r="5" spans="1:15" ht="22.5" customHeight="1" x14ac:dyDescent="0.25">
      <c r="A5" s="744"/>
      <c r="B5" s="752"/>
      <c r="C5" s="532" t="s">
        <v>240</v>
      </c>
      <c r="D5" s="521" t="s">
        <v>235</v>
      </c>
      <c r="E5" s="521" t="s">
        <v>501</v>
      </c>
      <c r="F5" s="521" t="s">
        <v>518</v>
      </c>
      <c r="G5" s="521" t="s">
        <v>573</v>
      </c>
      <c r="H5" s="521" t="s">
        <v>240</v>
      </c>
      <c r="I5" s="521" t="s">
        <v>235</v>
      </c>
      <c r="J5" s="521" t="s">
        <v>878</v>
      </c>
      <c r="K5" s="521" t="s">
        <v>501</v>
      </c>
      <c r="L5" s="521" t="s">
        <v>518</v>
      </c>
      <c r="M5" s="521" t="s">
        <v>573</v>
      </c>
      <c r="N5" s="521" t="s">
        <v>878</v>
      </c>
      <c r="O5" s="744"/>
    </row>
    <row r="6" spans="1:15" ht="22.5" customHeight="1" x14ac:dyDescent="0.25">
      <c r="A6" s="417">
        <v>1</v>
      </c>
      <c r="B6" s="355" t="s">
        <v>747</v>
      </c>
      <c r="C6" s="418">
        <v>0</v>
      </c>
      <c r="D6" s="419" t="s">
        <v>391</v>
      </c>
      <c r="E6" s="419">
        <v>56175</v>
      </c>
      <c r="F6" s="419">
        <v>44870.12</v>
      </c>
      <c r="G6" s="419">
        <v>137550</v>
      </c>
      <c r="H6" s="419">
        <v>0</v>
      </c>
      <c r="I6" s="419"/>
      <c r="J6" s="540">
        <v>167589</v>
      </c>
      <c r="K6" s="419"/>
      <c r="L6" s="419"/>
      <c r="M6" s="419"/>
      <c r="N6" s="540">
        <v>0</v>
      </c>
      <c r="O6" s="420" t="s">
        <v>10</v>
      </c>
    </row>
    <row r="7" spans="1:15" ht="22.5" customHeight="1" x14ac:dyDescent="0.25">
      <c r="A7" s="421">
        <v>2</v>
      </c>
      <c r="B7" s="362" t="s">
        <v>748</v>
      </c>
      <c r="C7" s="422"/>
      <c r="D7" s="423"/>
      <c r="E7" s="423"/>
      <c r="F7" s="423"/>
      <c r="G7" s="423"/>
      <c r="H7" s="423"/>
      <c r="I7" s="423"/>
      <c r="J7" s="541"/>
      <c r="K7" s="423"/>
      <c r="L7" s="423"/>
      <c r="M7" s="423"/>
      <c r="N7" s="541"/>
      <c r="O7" s="424" t="s">
        <v>43</v>
      </c>
    </row>
    <row r="8" spans="1:15" ht="22.5" customHeight="1" x14ac:dyDescent="0.25">
      <c r="A8" s="417">
        <v>3</v>
      </c>
      <c r="B8" s="355" t="s">
        <v>749</v>
      </c>
      <c r="C8" s="418">
        <v>0</v>
      </c>
      <c r="D8" s="419"/>
      <c r="E8" s="419"/>
      <c r="F8" s="419">
        <v>1168.3</v>
      </c>
      <c r="G8" s="419">
        <v>1227</v>
      </c>
      <c r="H8" s="419">
        <v>0</v>
      </c>
      <c r="I8" s="419"/>
      <c r="J8" s="540">
        <v>0</v>
      </c>
      <c r="K8" s="419">
        <v>495</v>
      </c>
      <c r="L8" s="419">
        <v>1281.8599999999999</v>
      </c>
      <c r="M8" s="419">
        <v>825</v>
      </c>
      <c r="N8" s="540">
        <v>0</v>
      </c>
      <c r="O8" s="420" t="s">
        <v>11</v>
      </c>
    </row>
    <row r="9" spans="1:15" ht="22.5" customHeight="1" x14ac:dyDescent="0.25">
      <c r="A9" s="421">
        <v>4</v>
      </c>
      <c r="B9" s="362" t="s">
        <v>750</v>
      </c>
      <c r="C9" s="422">
        <v>0</v>
      </c>
      <c r="D9" s="423"/>
      <c r="E9" s="423">
        <v>932</v>
      </c>
      <c r="F9" s="423">
        <v>92.07</v>
      </c>
      <c r="G9" s="423">
        <v>1402</v>
      </c>
      <c r="H9" s="423">
        <v>0</v>
      </c>
      <c r="I9" s="423"/>
      <c r="J9" s="541">
        <v>1441</v>
      </c>
      <c r="K9" s="423"/>
      <c r="L9" s="423"/>
      <c r="M9" s="423"/>
      <c r="N9" s="541">
        <v>0</v>
      </c>
      <c r="O9" s="424" t="s">
        <v>12</v>
      </c>
    </row>
    <row r="10" spans="1:15" ht="22.5" customHeight="1" x14ac:dyDescent="0.25">
      <c r="A10" s="417">
        <v>5</v>
      </c>
      <c r="B10" s="355" t="s">
        <v>751</v>
      </c>
      <c r="C10" s="418">
        <v>0</v>
      </c>
      <c r="D10" s="419"/>
      <c r="E10" s="419"/>
      <c r="F10" s="419"/>
      <c r="G10" s="419"/>
      <c r="H10" s="419">
        <v>0</v>
      </c>
      <c r="I10" s="419">
        <v>20</v>
      </c>
      <c r="J10" s="540">
        <v>0</v>
      </c>
      <c r="K10" s="419"/>
      <c r="L10" s="419"/>
      <c r="M10" s="419"/>
      <c r="N10" s="540">
        <v>0</v>
      </c>
      <c r="O10" s="420" t="s">
        <v>14</v>
      </c>
    </row>
    <row r="11" spans="1:15" ht="22.5" customHeight="1" x14ac:dyDescent="0.25">
      <c r="A11" s="421">
        <v>6</v>
      </c>
      <c r="B11" s="425" t="s">
        <v>272</v>
      </c>
      <c r="C11" s="422">
        <v>0</v>
      </c>
      <c r="D11" s="423"/>
      <c r="E11" s="423"/>
      <c r="F11" s="423"/>
      <c r="G11" s="423"/>
      <c r="H11" s="423">
        <v>0</v>
      </c>
      <c r="I11" s="423"/>
      <c r="J11" s="541">
        <v>0</v>
      </c>
      <c r="K11" s="423"/>
      <c r="L11" s="423"/>
      <c r="M11" s="423"/>
      <c r="N11" s="541">
        <v>0</v>
      </c>
      <c r="O11" s="424" t="s">
        <v>6</v>
      </c>
    </row>
    <row r="12" spans="1:15" ht="22.5" customHeight="1" x14ac:dyDescent="0.25">
      <c r="A12" s="417">
        <v>7</v>
      </c>
      <c r="B12" s="355" t="s">
        <v>753</v>
      </c>
      <c r="C12" s="418">
        <v>77739.384000000005</v>
      </c>
      <c r="D12" s="419"/>
      <c r="E12" s="419"/>
      <c r="F12" s="419"/>
      <c r="G12" s="419"/>
      <c r="H12" s="419">
        <v>0</v>
      </c>
      <c r="I12" s="419"/>
      <c r="J12" s="540">
        <v>0</v>
      </c>
      <c r="K12" s="419"/>
      <c r="L12" s="419"/>
      <c r="M12" s="419"/>
      <c r="N12" s="540">
        <v>0</v>
      </c>
      <c r="O12" s="420" t="s">
        <v>15</v>
      </c>
    </row>
    <row r="13" spans="1:15" ht="22.5" customHeight="1" x14ac:dyDescent="0.25">
      <c r="A13" s="421">
        <v>8</v>
      </c>
      <c r="B13" s="362" t="s">
        <v>754</v>
      </c>
      <c r="C13" s="422">
        <v>0</v>
      </c>
      <c r="D13" s="423"/>
      <c r="E13" s="423"/>
      <c r="F13" s="423"/>
      <c r="G13" s="423">
        <v>71283</v>
      </c>
      <c r="H13" s="423">
        <v>0</v>
      </c>
      <c r="I13" s="423"/>
      <c r="J13" s="541">
        <v>85388</v>
      </c>
      <c r="K13" s="423"/>
      <c r="L13" s="423"/>
      <c r="M13" s="423"/>
      <c r="N13" s="541">
        <v>0</v>
      </c>
      <c r="O13" s="424" t="s">
        <v>16</v>
      </c>
    </row>
    <row r="14" spans="1:15" ht="22.5" customHeight="1" x14ac:dyDescent="0.25">
      <c r="A14" s="417">
        <v>9</v>
      </c>
      <c r="B14" s="355" t="s">
        <v>305</v>
      </c>
      <c r="C14" s="418">
        <v>0</v>
      </c>
      <c r="D14" s="419" t="s">
        <v>392</v>
      </c>
      <c r="E14" s="419"/>
      <c r="F14" s="419"/>
      <c r="G14" s="419"/>
      <c r="H14" s="419">
        <v>0</v>
      </c>
      <c r="I14" s="419"/>
      <c r="J14" s="540">
        <v>0</v>
      </c>
      <c r="K14" s="419"/>
      <c r="L14" s="419"/>
      <c r="M14" s="419"/>
      <c r="N14" s="540">
        <v>0</v>
      </c>
      <c r="O14" s="420" t="s">
        <v>17</v>
      </c>
    </row>
    <row r="15" spans="1:15" ht="22.5" customHeight="1" x14ac:dyDescent="0.25">
      <c r="A15" s="421">
        <v>10</v>
      </c>
      <c r="B15" s="362" t="s">
        <v>758</v>
      </c>
      <c r="C15" s="422">
        <v>0</v>
      </c>
      <c r="D15" s="423">
        <v>676</v>
      </c>
      <c r="E15" s="423">
        <v>214</v>
      </c>
      <c r="F15" s="423">
        <v>468.2</v>
      </c>
      <c r="G15" s="423">
        <v>341</v>
      </c>
      <c r="H15" s="423">
        <v>0</v>
      </c>
      <c r="I15" s="423"/>
      <c r="J15" s="541">
        <v>0</v>
      </c>
      <c r="K15" s="423"/>
      <c r="L15" s="423"/>
      <c r="M15" s="423"/>
      <c r="N15" s="541">
        <v>0</v>
      </c>
      <c r="O15" s="424" t="s">
        <v>18</v>
      </c>
    </row>
    <row r="16" spans="1:15" ht="22.5" customHeight="1" x14ac:dyDescent="0.25">
      <c r="A16" s="417">
        <v>11</v>
      </c>
      <c r="B16" s="355" t="s">
        <v>520</v>
      </c>
      <c r="C16" s="418">
        <v>0</v>
      </c>
      <c r="D16" s="419"/>
      <c r="E16" s="419">
        <v>8160</v>
      </c>
      <c r="F16" s="419">
        <v>1522.49</v>
      </c>
      <c r="G16" s="419">
        <v>3400</v>
      </c>
      <c r="H16" s="419">
        <v>0</v>
      </c>
      <c r="I16" s="419"/>
      <c r="J16" s="540">
        <v>6727</v>
      </c>
      <c r="K16" s="419"/>
      <c r="L16" s="419"/>
      <c r="M16" s="419"/>
      <c r="N16" s="540">
        <v>0</v>
      </c>
      <c r="O16" s="420" t="s">
        <v>386</v>
      </c>
    </row>
    <row r="17" spans="1:15" ht="22.5" customHeight="1" x14ac:dyDescent="0.25">
      <c r="A17" s="421">
        <v>12</v>
      </c>
      <c r="B17" s="425" t="s">
        <v>306</v>
      </c>
      <c r="C17" s="422">
        <v>0</v>
      </c>
      <c r="D17" s="423"/>
      <c r="E17" s="423"/>
      <c r="F17" s="423"/>
      <c r="G17" s="423"/>
      <c r="H17" s="423">
        <v>0</v>
      </c>
      <c r="I17" s="423"/>
      <c r="J17" s="541">
        <v>0</v>
      </c>
      <c r="K17" s="423"/>
      <c r="L17" s="423"/>
      <c r="M17" s="423"/>
      <c r="N17" s="541">
        <v>0</v>
      </c>
      <c r="O17" s="424" t="s">
        <v>19</v>
      </c>
    </row>
    <row r="18" spans="1:15" ht="22.5" customHeight="1" x14ac:dyDescent="0.25">
      <c r="A18" s="417">
        <v>13</v>
      </c>
      <c r="B18" s="426" t="s">
        <v>307</v>
      </c>
      <c r="C18" s="418">
        <v>532.46500000000003</v>
      </c>
      <c r="D18" s="419" t="s">
        <v>393</v>
      </c>
      <c r="E18" s="419"/>
      <c r="F18" s="419">
        <v>3004.83</v>
      </c>
      <c r="G18" s="419">
        <v>28032</v>
      </c>
      <c r="H18" s="419">
        <v>50.384999999999998</v>
      </c>
      <c r="I18" s="419"/>
      <c r="J18" s="540">
        <v>126155</v>
      </c>
      <c r="K18" s="419"/>
      <c r="L18" s="419"/>
      <c r="M18" s="419"/>
      <c r="N18" s="540">
        <v>0</v>
      </c>
      <c r="O18" s="420" t="s">
        <v>20</v>
      </c>
    </row>
    <row r="19" spans="1:15" ht="22.5" customHeight="1" x14ac:dyDescent="0.25">
      <c r="A19" s="421">
        <v>14</v>
      </c>
      <c r="B19" s="362" t="s">
        <v>308</v>
      </c>
      <c r="C19" s="422">
        <v>0</v>
      </c>
      <c r="D19" s="423"/>
      <c r="E19" s="423"/>
      <c r="F19" s="423"/>
      <c r="G19" s="423"/>
      <c r="H19" s="423">
        <v>0</v>
      </c>
      <c r="I19" s="423"/>
      <c r="J19" s="541">
        <v>0</v>
      </c>
      <c r="K19" s="423"/>
      <c r="L19" s="423"/>
      <c r="M19" s="423"/>
      <c r="N19" s="541">
        <v>0</v>
      </c>
      <c r="O19" s="424" t="s">
        <v>21</v>
      </c>
    </row>
    <row r="20" spans="1:15" ht="22.5" customHeight="1" x14ac:dyDescent="0.25">
      <c r="A20" s="417">
        <v>15</v>
      </c>
      <c r="B20" s="355" t="s">
        <v>309</v>
      </c>
      <c r="C20" s="418">
        <v>1179.18</v>
      </c>
      <c r="D20" s="419">
        <v>1745</v>
      </c>
      <c r="E20" s="419">
        <v>5455</v>
      </c>
      <c r="F20" s="419">
        <v>10733.16</v>
      </c>
      <c r="G20" s="419">
        <v>3428</v>
      </c>
      <c r="H20" s="419">
        <v>798.5</v>
      </c>
      <c r="I20" s="419"/>
      <c r="J20" s="540">
        <v>1700</v>
      </c>
      <c r="K20" s="419">
        <v>11348</v>
      </c>
      <c r="L20" s="419">
        <v>1353.13</v>
      </c>
      <c r="M20" s="419"/>
      <c r="N20" s="540">
        <v>0</v>
      </c>
      <c r="O20" s="420" t="s">
        <v>22</v>
      </c>
    </row>
    <row r="21" spans="1:15" ht="22.5" customHeight="1" x14ac:dyDescent="0.25">
      <c r="A21" s="421">
        <v>16</v>
      </c>
      <c r="B21" s="362" t="s">
        <v>761</v>
      </c>
      <c r="C21" s="422">
        <v>0</v>
      </c>
      <c r="D21" s="423">
        <v>2309</v>
      </c>
      <c r="E21" s="423">
        <v>13166</v>
      </c>
      <c r="F21" s="423">
        <v>12096.94</v>
      </c>
      <c r="G21" s="423">
        <v>11498</v>
      </c>
      <c r="H21" s="423">
        <v>0</v>
      </c>
      <c r="I21" s="423"/>
      <c r="J21" s="541">
        <v>0</v>
      </c>
      <c r="K21" s="423"/>
      <c r="L21" s="423"/>
      <c r="M21" s="423"/>
      <c r="N21" s="541">
        <v>0</v>
      </c>
      <c r="O21" s="424" t="s">
        <v>23</v>
      </c>
    </row>
    <row r="22" spans="1:15" ht="22.5" customHeight="1" x14ac:dyDescent="0.25">
      <c r="A22" s="417">
        <v>17</v>
      </c>
      <c r="B22" s="355" t="s">
        <v>273</v>
      </c>
      <c r="C22" s="418"/>
      <c r="D22" s="419"/>
      <c r="E22" s="419"/>
      <c r="F22" s="419"/>
      <c r="G22" s="419"/>
      <c r="H22" s="419"/>
      <c r="I22" s="419"/>
      <c r="J22" s="540">
        <v>0</v>
      </c>
      <c r="K22" s="419"/>
      <c r="L22" s="419"/>
      <c r="M22" s="419"/>
      <c r="N22" s="540">
        <v>0</v>
      </c>
      <c r="O22" s="420" t="s">
        <v>24</v>
      </c>
    </row>
    <row r="23" spans="1:15" ht="22.5" customHeight="1" x14ac:dyDescent="0.25">
      <c r="A23" s="421">
        <v>18</v>
      </c>
      <c r="B23" s="425" t="s">
        <v>318</v>
      </c>
      <c r="C23" s="422">
        <v>0</v>
      </c>
      <c r="D23" s="423"/>
      <c r="E23" s="423"/>
      <c r="F23" s="423"/>
      <c r="G23" s="423"/>
      <c r="H23" s="423">
        <v>0</v>
      </c>
      <c r="I23" s="423"/>
      <c r="J23" s="541">
        <v>0</v>
      </c>
      <c r="K23" s="423"/>
      <c r="L23" s="423"/>
      <c r="M23" s="423"/>
      <c r="N23" s="541">
        <v>0</v>
      </c>
      <c r="O23" s="424" t="s">
        <v>25</v>
      </c>
    </row>
    <row r="24" spans="1:15" ht="22.5" customHeight="1" x14ac:dyDescent="0.25">
      <c r="A24" s="417">
        <v>19</v>
      </c>
      <c r="B24" s="426" t="s">
        <v>319</v>
      </c>
      <c r="C24" s="418">
        <v>0</v>
      </c>
      <c r="D24" s="419"/>
      <c r="E24" s="419"/>
      <c r="F24" s="419"/>
      <c r="G24" s="419"/>
      <c r="H24" s="419">
        <v>0</v>
      </c>
      <c r="I24" s="419"/>
      <c r="J24" s="540">
        <v>0</v>
      </c>
      <c r="K24" s="419"/>
      <c r="L24" s="419"/>
      <c r="M24" s="419"/>
      <c r="N24" s="540">
        <v>0</v>
      </c>
      <c r="O24" s="420" t="s">
        <v>26</v>
      </c>
    </row>
    <row r="25" spans="1:15" ht="22.5" customHeight="1" x14ac:dyDescent="0.25">
      <c r="A25" s="421">
        <v>20</v>
      </c>
      <c r="B25" s="362" t="s">
        <v>765</v>
      </c>
      <c r="C25" s="422">
        <v>0</v>
      </c>
      <c r="D25" s="423"/>
      <c r="E25" s="423"/>
      <c r="F25" s="423"/>
      <c r="G25" s="423"/>
      <c r="H25" s="423">
        <v>0</v>
      </c>
      <c r="I25" s="423"/>
      <c r="J25" s="541">
        <v>0</v>
      </c>
      <c r="K25" s="423"/>
      <c r="L25" s="423"/>
      <c r="M25" s="423"/>
      <c r="N25" s="541">
        <v>0</v>
      </c>
      <c r="O25" s="424" t="s">
        <v>27</v>
      </c>
    </row>
    <row r="26" spans="1:15" ht="22.5" customHeight="1" x14ac:dyDescent="0.25">
      <c r="A26" s="417">
        <v>21</v>
      </c>
      <c r="B26" s="355" t="s">
        <v>242</v>
      </c>
      <c r="C26" s="418">
        <v>0</v>
      </c>
      <c r="D26" s="419"/>
      <c r="E26" s="419"/>
      <c r="F26" s="419"/>
      <c r="G26" s="419"/>
      <c r="H26" s="419">
        <v>0</v>
      </c>
      <c r="I26" s="419"/>
      <c r="J26" s="540">
        <v>0</v>
      </c>
      <c r="K26" s="419"/>
      <c r="L26" s="419"/>
      <c r="M26" s="419"/>
      <c r="N26" s="540">
        <v>0</v>
      </c>
      <c r="O26" s="420" t="s">
        <v>28</v>
      </c>
    </row>
    <row r="27" spans="1:15" ht="22.5" customHeight="1" x14ac:dyDescent="0.25">
      <c r="A27" s="421">
        <v>22</v>
      </c>
      <c r="B27" s="362" t="s">
        <v>766</v>
      </c>
      <c r="C27" s="422">
        <v>7254.7039999999997</v>
      </c>
      <c r="D27" s="423" t="s">
        <v>394</v>
      </c>
      <c r="E27" s="423">
        <v>3322</v>
      </c>
      <c r="F27" s="423">
        <v>799.58</v>
      </c>
      <c r="G27" s="423">
        <v>1596</v>
      </c>
      <c r="H27" s="423">
        <v>0</v>
      </c>
      <c r="I27" s="423"/>
      <c r="J27" s="541">
        <v>848</v>
      </c>
      <c r="K27" s="423"/>
      <c r="L27" s="423"/>
      <c r="M27" s="423"/>
      <c r="N27" s="541">
        <v>0</v>
      </c>
      <c r="O27" s="424" t="s">
        <v>30</v>
      </c>
    </row>
    <row r="28" spans="1:15" ht="22.5" customHeight="1" x14ac:dyDescent="0.25">
      <c r="A28" s="417">
        <v>23</v>
      </c>
      <c r="B28" s="355" t="s">
        <v>274</v>
      </c>
      <c r="C28" s="418">
        <v>257839.37</v>
      </c>
      <c r="D28" s="419" t="s">
        <v>395</v>
      </c>
      <c r="E28" s="419">
        <v>32492</v>
      </c>
      <c r="F28" s="419">
        <v>22764.55</v>
      </c>
      <c r="G28" s="419">
        <v>27483</v>
      </c>
      <c r="H28" s="419">
        <v>1284.73</v>
      </c>
      <c r="I28" s="419"/>
      <c r="J28" s="540">
        <v>25201</v>
      </c>
      <c r="K28" s="419"/>
      <c r="L28" s="419"/>
      <c r="M28" s="419"/>
      <c r="N28" s="540">
        <v>10</v>
      </c>
      <c r="O28" s="420" t="s">
        <v>31</v>
      </c>
    </row>
    <row r="29" spans="1:15" ht="22.5" customHeight="1" x14ac:dyDescent="0.25">
      <c r="A29" s="421">
        <v>24</v>
      </c>
      <c r="B29" s="425" t="s">
        <v>768</v>
      </c>
      <c r="C29" s="422">
        <v>0</v>
      </c>
      <c r="D29" s="423"/>
      <c r="E29" s="423"/>
      <c r="F29" s="423"/>
      <c r="G29" s="423"/>
      <c r="H29" s="423">
        <v>0</v>
      </c>
      <c r="I29" s="423"/>
      <c r="J29" s="541">
        <v>0</v>
      </c>
      <c r="K29" s="423"/>
      <c r="L29" s="423"/>
      <c r="M29" s="423"/>
      <c r="N29" s="541">
        <v>0</v>
      </c>
      <c r="O29" s="424" t="s">
        <v>44</v>
      </c>
    </row>
    <row r="30" spans="1:15" ht="22.5" customHeight="1" x14ac:dyDescent="0.25">
      <c r="A30" s="417">
        <v>25</v>
      </c>
      <c r="B30" s="355" t="s">
        <v>769</v>
      </c>
      <c r="C30" s="418">
        <v>32871.839999999997</v>
      </c>
      <c r="D30" s="419">
        <v>78924</v>
      </c>
      <c r="E30" s="419">
        <v>61822</v>
      </c>
      <c r="F30" s="419">
        <v>44280.46</v>
      </c>
      <c r="G30" s="419">
        <v>7408</v>
      </c>
      <c r="H30" s="419">
        <v>11</v>
      </c>
      <c r="I30" s="419"/>
      <c r="J30" s="540">
        <v>117344</v>
      </c>
      <c r="K30" s="419"/>
      <c r="L30" s="419"/>
      <c r="M30" s="419"/>
      <c r="N30" s="540">
        <v>0</v>
      </c>
      <c r="O30" s="420" t="s">
        <v>42</v>
      </c>
    </row>
    <row r="31" spans="1:15" ht="22.5" customHeight="1" x14ac:dyDescent="0.25">
      <c r="A31" s="421">
        <v>26</v>
      </c>
      <c r="B31" s="362" t="s">
        <v>243</v>
      </c>
      <c r="C31" s="422">
        <v>0</v>
      </c>
      <c r="D31" s="423"/>
      <c r="E31" s="423"/>
      <c r="F31" s="423"/>
      <c r="G31" s="423"/>
      <c r="H31" s="423">
        <v>3113.9549999999999</v>
      </c>
      <c r="I31" s="423"/>
      <c r="J31" s="541">
        <v>0</v>
      </c>
      <c r="K31" s="423"/>
      <c r="L31" s="423"/>
      <c r="M31" s="423">
        <v>157</v>
      </c>
      <c r="N31" s="541">
        <v>0</v>
      </c>
      <c r="O31" s="424" t="s">
        <v>95</v>
      </c>
    </row>
    <row r="32" spans="1:15" ht="22.5" customHeight="1" x14ac:dyDescent="0.25">
      <c r="A32" s="417">
        <v>27</v>
      </c>
      <c r="B32" s="355" t="s">
        <v>770</v>
      </c>
      <c r="C32" s="418">
        <v>0</v>
      </c>
      <c r="D32" s="419"/>
      <c r="E32" s="419"/>
      <c r="F32" s="419"/>
      <c r="G32" s="419"/>
      <c r="H32" s="419">
        <v>0</v>
      </c>
      <c r="I32" s="419"/>
      <c r="J32" s="540">
        <v>0</v>
      </c>
      <c r="K32" s="419"/>
      <c r="L32" s="419"/>
      <c r="M32" s="419"/>
      <c r="N32" s="540">
        <v>0</v>
      </c>
      <c r="O32" s="420" t="s">
        <v>32</v>
      </c>
    </row>
    <row r="33" spans="1:15" ht="22.5" customHeight="1" x14ac:dyDescent="0.25">
      <c r="A33" s="421">
        <v>28</v>
      </c>
      <c r="B33" s="362" t="s">
        <v>778</v>
      </c>
      <c r="C33" s="422">
        <v>0</v>
      </c>
      <c r="D33" s="423"/>
      <c r="E33" s="423">
        <v>220492</v>
      </c>
      <c r="F33" s="423"/>
      <c r="G33" s="423"/>
      <c r="H33" s="423">
        <v>0</v>
      </c>
      <c r="I33" s="423"/>
      <c r="J33" s="541">
        <v>0</v>
      </c>
      <c r="K33" s="423"/>
      <c r="L33" s="423"/>
      <c r="M33" s="423"/>
      <c r="N33" s="541">
        <v>0</v>
      </c>
      <c r="O33" s="424" t="s">
        <v>33</v>
      </c>
    </row>
    <row r="34" spans="1:15" ht="22.5" customHeight="1" x14ac:dyDescent="0.25">
      <c r="A34" s="417">
        <v>29</v>
      </c>
      <c r="B34" s="355" t="s">
        <v>771</v>
      </c>
      <c r="C34" s="418">
        <v>0</v>
      </c>
      <c r="D34" s="419"/>
      <c r="E34" s="419"/>
      <c r="F34" s="419"/>
      <c r="G34" s="419"/>
      <c r="H34" s="419">
        <v>0</v>
      </c>
      <c r="I34" s="419"/>
      <c r="J34" s="540">
        <v>0</v>
      </c>
      <c r="K34" s="419"/>
      <c r="L34" s="419"/>
      <c r="M34" s="419"/>
      <c r="N34" s="540">
        <v>0</v>
      </c>
      <c r="O34" s="420" t="s">
        <v>34</v>
      </c>
    </row>
    <row r="35" spans="1:15" ht="22.5" customHeight="1" x14ac:dyDescent="0.25">
      <c r="A35" s="421">
        <v>30</v>
      </c>
      <c r="B35" s="425" t="s">
        <v>772</v>
      </c>
      <c r="C35" s="422">
        <v>23385.4</v>
      </c>
      <c r="D35" s="423">
        <v>17463</v>
      </c>
      <c r="E35" s="423"/>
      <c r="F35" s="423">
        <v>7536</v>
      </c>
      <c r="G35" s="423">
        <v>33094</v>
      </c>
      <c r="H35" s="423">
        <v>0</v>
      </c>
      <c r="I35" s="423"/>
      <c r="J35" s="541">
        <v>41777</v>
      </c>
      <c r="K35" s="423"/>
      <c r="L35" s="423"/>
      <c r="M35" s="423"/>
      <c r="N35" s="541">
        <v>0</v>
      </c>
      <c r="O35" s="424" t="s">
        <v>35</v>
      </c>
    </row>
    <row r="36" spans="1:15" ht="38.25" customHeight="1" x14ac:dyDescent="0.25">
      <c r="A36" s="417">
        <v>31</v>
      </c>
      <c r="B36" s="372" t="s">
        <v>773</v>
      </c>
      <c r="C36" s="418"/>
      <c r="D36" s="419"/>
      <c r="E36" s="419"/>
      <c r="F36" s="419"/>
      <c r="G36" s="419"/>
      <c r="H36" s="419"/>
      <c r="I36" s="419"/>
      <c r="J36" s="540">
        <v>0</v>
      </c>
      <c r="K36" s="419"/>
      <c r="L36" s="419"/>
      <c r="M36" s="419"/>
      <c r="N36" s="540">
        <v>0</v>
      </c>
      <c r="O36" s="427" t="s">
        <v>244</v>
      </c>
    </row>
    <row r="37" spans="1:15" ht="22.5" customHeight="1" x14ac:dyDescent="0.25">
      <c r="A37" s="421">
        <v>32</v>
      </c>
      <c r="B37" s="362" t="s">
        <v>779</v>
      </c>
      <c r="C37" s="422">
        <v>0</v>
      </c>
      <c r="D37" s="423"/>
      <c r="E37" s="423">
        <v>602</v>
      </c>
      <c r="F37" s="423"/>
      <c r="G37" s="423"/>
      <c r="H37" s="423">
        <v>0</v>
      </c>
      <c r="I37" s="423"/>
      <c r="J37" s="541">
        <v>0</v>
      </c>
      <c r="K37" s="423"/>
      <c r="L37" s="423"/>
      <c r="M37" s="423"/>
      <c r="N37" s="541">
        <v>0</v>
      </c>
      <c r="O37" s="424" t="s">
        <v>13</v>
      </c>
    </row>
    <row r="38" spans="1:15" ht="37.5" customHeight="1" x14ac:dyDescent="0.25">
      <c r="A38" s="417">
        <v>33</v>
      </c>
      <c r="B38" s="372" t="s">
        <v>823</v>
      </c>
      <c r="C38" s="418">
        <v>30894.361799999999</v>
      </c>
      <c r="D38" s="419"/>
      <c r="E38" s="419">
        <v>21391</v>
      </c>
      <c r="F38" s="419"/>
      <c r="G38" s="419"/>
      <c r="H38" s="419">
        <v>0</v>
      </c>
      <c r="I38" s="419"/>
      <c r="J38" s="540"/>
      <c r="K38" s="419"/>
      <c r="L38" s="419"/>
      <c r="M38" s="419"/>
      <c r="N38" s="540"/>
      <c r="O38" s="427" t="s">
        <v>519</v>
      </c>
    </row>
    <row r="39" spans="1:15" ht="22.5" customHeight="1" x14ac:dyDescent="0.25">
      <c r="A39" s="421">
        <v>34</v>
      </c>
      <c r="B39" s="362" t="s">
        <v>780</v>
      </c>
      <c r="C39" s="422"/>
      <c r="D39" s="423"/>
      <c r="E39" s="423"/>
      <c r="F39" s="423"/>
      <c r="G39" s="423"/>
      <c r="H39" s="423"/>
      <c r="I39" s="423"/>
      <c r="J39" s="541">
        <v>0</v>
      </c>
      <c r="K39" s="423"/>
      <c r="L39" s="423"/>
      <c r="M39" s="423"/>
      <c r="N39" s="541">
        <v>0</v>
      </c>
      <c r="O39" s="424" t="s">
        <v>227</v>
      </c>
    </row>
    <row r="40" spans="1:15" ht="22.5" customHeight="1" x14ac:dyDescent="0.25">
      <c r="A40" s="417">
        <v>35</v>
      </c>
      <c r="B40" s="426" t="s">
        <v>287</v>
      </c>
      <c r="C40" s="418">
        <v>50385.947</v>
      </c>
      <c r="D40" s="419"/>
      <c r="E40" s="419"/>
      <c r="F40" s="419"/>
      <c r="G40" s="419"/>
      <c r="H40" s="419">
        <v>0</v>
      </c>
      <c r="I40" s="419"/>
      <c r="J40" s="540">
        <v>0</v>
      </c>
      <c r="K40" s="419"/>
      <c r="L40" s="419"/>
      <c r="M40" s="419"/>
      <c r="N40" s="540">
        <v>0</v>
      </c>
      <c r="O40" s="420" t="s">
        <v>29</v>
      </c>
    </row>
    <row r="41" spans="1:15" ht="21" customHeight="1" x14ac:dyDescent="0.25">
      <c r="A41" s="869" t="s">
        <v>245</v>
      </c>
      <c r="B41" s="870"/>
      <c r="C41" s="533">
        <f>SUM(C6:C40)</f>
        <v>482082.65179999999</v>
      </c>
      <c r="D41" s="533">
        <v>208346</v>
      </c>
      <c r="E41" s="533">
        <f>SUM(E6:E40)</f>
        <v>424223</v>
      </c>
      <c r="F41" s="533">
        <v>149336.70000000001</v>
      </c>
      <c r="G41" s="533">
        <f>SUM(G6:G40)</f>
        <v>327742</v>
      </c>
      <c r="H41" s="533">
        <f>SUM(H6:H40)</f>
        <v>5258.57</v>
      </c>
      <c r="I41" s="533">
        <v>20</v>
      </c>
      <c r="J41" s="542">
        <v>574170</v>
      </c>
      <c r="K41" s="533">
        <v>11843</v>
      </c>
      <c r="L41" s="533">
        <v>2634.99</v>
      </c>
      <c r="M41" s="533">
        <f>SUM(M6:M40)</f>
        <v>982</v>
      </c>
      <c r="N41" s="542">
        <v>10</v>
      </c>
      <c r="O41" s="534" t="s">
        <v>7</v>
      </c>
    </row>
    <row r="42" spans="1:15" ht="39" customHeight="1" x14ac:dyDescent="0.25">
      <c r="A42" s="871" t="s">
        <v>833</v>
      </c>
      <c r="B42" s="872"/>
      <c r="C42" s="872"/>
      <c r="D42" s="872"/>
      <c r="E42" s="872"/>
      <c r="F42" s="872"/>
      <c r="G42" s="872"/>
      <c r="H42" s="872"/>
      <c r="I42" s="872"/>
      <c r="J42" s="872"/>
      <c r="K42" s="872"/>
      <c r="L42" s="872"/>
      <c r="M42" s="872"/>
      <c r="N42" s="872"/>
      <c r="O42" s="873"/>
    </row>
    <row r="43" spans="1:15" ht="15.75" customHeight="1" x14ac:dyDescent="0.25">
      <c r="A43" s="835" t="s">
        <v>824</v>
      </c>
      <c r="B43" s="836"/>
      <c r="C43" s="836"/>
      <c r="D43" s="836"/>
      <c r="E43" s="836"/>
      <c r="F43" s="836"/>
      <c r="G43" s="836"/>
      <c r="H43" s="836"/>
      <c r="I43" s="836"/>
      <c r="J43" s="836"/>
      <c r="K43" s="836"/>
      <c r="L43" s="836"/>
      <c r="M43" s="836"/>
      <c r="N43" s="836"/>
      <c r="O43" s="837"/>
    </row>
    <row r="135" spans="1:1" x14ac:dyDescent="0.25">
      <c r="A135" s="14" t="s">
        <v>681</v>
      </c>
    </row>
  </sheetData>
  <mergeCells count="11">
    <mergeCell ref="A41:B41"/>
    <mergeCell ref="A42:O42"/>
    <mergeCell ref="A43:O43"/>
    <mergeCell ref="A1:O1"/>
    <mergeCell ref="A2:O2"/>
    <mergeCell ref="H3:O3"/>
    <mergeCell ref="A4:A5"/>
    <mergeCell ref="B4:B5"/>
    <mergeCell ref="O4:O5"/>
    <mergeCell ref="C4:J4"/>
    <mergeCell ref="K4:N4"/>
  </mergeCells>
  <printOptions horizontalCentered="1"/>
  <pageMargins left="0.70866141732283472" right="0.43307086614173229" top="0.35433070866141736" bottom="0.31496062992125984" header="0.31496062992125984" footer="0.31496062992125984"/>
  <pageSetup paperSize="9" scale="58"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79F4-8171-44B8-8B01-D10F451C9007}">
  <sheetPr>
    <tabColor rgb="FFFF0000"/>
  </sheetPr>
  <dimension ref="A1:S135"/>
  <sheetViews>
    <sheetView view="pageBreakPreview" topLeftCell="O22" zoomScaleSheetLayoutView="100" workbookViewId="0">
      <selection activeCell="A133" sqref="A133:K133"/>
    </sheetView>
  </sheetViews>
  <sheetFormatPr defaultRowHeight="15" x14ac:dyDescent="0.25"/>
  <cols>
    <col min="1" max="1" width="0" style="87" hidden="1" customWidth="1"/>
    <col min="2" max="2" width="27.5703125" hidden="1" customWidth="1"/>
    <col min="3" max="3" width="12" hidden="1" customWidth="1"/>
    <col min="4" max="4" width="13.5703125" hidden="1" customWidth="1"/>
    <col min="5" max="5" width="9.140625" hidden="1" customWidth="1"/>
    <col min="6" max="6" width="14" hidden="1" customWidth="1"/>
    <col min="7" max="7" width="21.85546875" hidden="1" customWidth="1"/>
    <col min="8" max="8" width="0" hidden="1" customWidth="1"/>
    <col min="9" max="9" width="29.28515625" hidden="1" customWidth="1"/>
    <col min="10" max="10" width="0" hidden="1" customWidth="1"/>
    <col min="11" max="11" width="10.28515625" hidden="1" customWidth="1"/>
    <col min="12" max="12" width="0" hidden="1" customWidth="1"/>
    <col min="13" max="13" width="12.42578125" hidden="1" customWidth="1"/>
    <col min="14" max="14" width="27" hidden="1" customWidth="1"/>
    <col min="16" max="16" width="23.7109375" customWidth="1"/>
    <col min="17" max="17" width="18.85546875" customWidth="1"/>
    <col min="18" max="18" width="16.5703125" customWidth="1"/>
    <col min="19" max="19" width="25.85546875" customWidth="1"/>
  </cols>
  <sheetData>
    <row r="1" spans="1:19" ht="16.5" x14ac:dyDescent="0.25">
      <c r="A1" s="647" t="s">
        <v>330</v>
      </c>
      <c r="B1" s="648"/>
      <c r="C1" s="648"/>
      <c r="D1" s="648"/>
      <c r="E1" s="648"/>
      <c r="F1" s="648"/>
      <c r="G1" s="648"/>
      <c r="H1" s="648" t="s">
        <v>330</v>
      </c>
      <c r="I1" s="648"/>
      <c r="J1" s="648"/>
      <c r="K1" s="648"/>
      <c r="L1" s="648"/>
      <c r="M1" s="648"/>
      <c r="N1" s="648"/>
      <c r="O1" s="573" t="s">
        <v>876</v>
      </c>
      <c r="P1" s="651"/>
      <c r="Q1" s="651"/>
      <c r="R1" s="651"/>
      <c r="S1" s="652"/>
    </row>
    <row r="2" spans="1:19" ht="16.5" x14ac:dyDescent="0.25">
      <c r="A2" s="251"/>
      <c r="B2" s="221"/>
      <c r="C2" s="221"/>
      <c r="D2" s="221"/>
      <c r="E2" s="221"/>
      <c r="F2" s="221"/>
      <c r="G2" s="221"/>
      <c r="H2" s="221"/>
      <c r="I2" s="221"/>
      <c r="J2" s="221"/>
      <c r="K2" s="221"/>
      <c r="L2" s="221"/>
      <c r="M2" s="221"/>
      <c r="N2" s="221"/>
      <c r="O2" s="583" t="s">
        <v>875</v>
      </c>
      <c r="P2" s="657"/>
      <c r="Q2" s="657"/>
      <c r="R2" s="657"/>
      <c r="S2" s="658"/>
    </row>
    <row r="3" spans="1:19" s="87" customFormat="1" ht="54" customHeight="1" x14ac:dyDescent="0.25">
      <c r="A3" s="878" t="s">
        <v>384</v>
      </c>
      <c r="B3" s="880" t="s">
        <v>236</v>
      </c>
      <c r="C3" s="881" t="s">
        <v>323</v>
      </c>
      <c r="D3" s="881"/>
      <c r="E3" s="881"/>
      <c r="F3" s="881" t="s">
        <v>315</v>
      </c>
      <c r="G3" s="880" t="s">
        <v>222</v>
      </c>
      <c r="H3" s="878" t="s">
        <v>384</v>
      </c>
      <c r="I3" s="880" t="s">
        <v>236</v>
      </c>
      <c r="J3" s="881" t="s">
        <v>323</v>
      </c>
      <c r="K3" s="881"/>
      <c r="L3" s="881"/>
      <c r="M3" s="881" t="s">
        <v>315</v>
      </c>
      <c r="N3" s="895" t="s">
        <v>222</v>
      </c>
      <c r="O3" s="896" t="s">
        <v>529</v>
      </c>
      <c r="P3" s="888" t="s">
        <v>222</v>
      </c>
      <c r="Q3" s="885" t="s">
        <v>825</v>
      </c>
      <c r="R3" s="887" t="s">
        <v>826</v>
      </c>
      <c r="S3" s="888" t="s">
        <v>671</v>
      </c>
    </row>
    <row r="4" spans="1:19" s="87" customFormat="1" ht="52.5" customHeight="1" x14ac:dyDescent="0.25">
      <c r="A4" s="879"/>
      <c r="B4" s="880"/>
      <c r="C4" s="112" t="s">
        <v>316</v>
      </c>
      <c r="D4" s="112" t="s">
        <v>317</v>
      </c>
      <c r="E4" s="112" t="s">
        <v>324</v>
      </c>
      <c r="F4" s="881"/>
      <c r="G4" s="880"/>
      <c r="H4" s="879"/>
      <c r="I4" s="880"/>
      <c r="J4" s="112" t="s">
        <v>316</v>
      </c>
      <c r="K4" s="112" t="s">
        <v>317</v>
      </c>
      <c r="L4" s="112" t="s">
        <v>324</v>
      </c>
      <c r="M4" s="881"/>
      <c r="N4" s="895"/>
      <c r="O4" s="897"/>
      <c r="P4" s="888"/>
      <c r="Q4" s="886"/>
      <c r="R4" s="887"/>
      <c r="S4" s="888"/>
    </row>
    <row r="5" spans="1:19" ht="16.5" x14ac:dyDescent="0.25">
      <c r="A5" s="229">
        <v>1</v>
      </c>
      <c r="B5" s="200" t="s">
        <v>10</v>
      </c>
      <c r="C5" s="428">
        <v>6</v>
      </c>
      <c r="D5" s="428" t="s">
        <v>290</v>
      </c>
      <c r="E5" s="428">
        <v>11</v>
      </c>
      <c r="F5" s="429">
        <v>16.12</v>
      </c>
      <c r="G5" s="355" t="s">
        <v>747</v>
      </c>
      <c r="H5" s="229">
        <v>1</v>
      </c>
      <c r="I5" s="200" t="s">
        <v>10</v>
      </c>
      <c r="J5" s="428">
        <v>6</v>
      </c>
      <c r="K5" s="428" t="s">
        <v>9</v>
      </c>
      <c r="L5" s="428">
        <v>6</v>
      </c>
      <c r="M5" s="429">
        <v>31.5</v>
      </c>
      <c r="N5" s="430" t="s">
        <v>747</v>
      </c>
      <c r="O5" s="229">
        <v>1</v>
      </c>
      <c r="P5" s="431" t="s">
        <v>747</v>
      </c>
      <c r="Q5" s="432">
        <v>6</v>
      </c>
      <c r="R5" s="429">
        <v>31.5</v>
      </c>
      <c r="S5" s="428" t="s">
        <v>10</v>
      </c>
    </row>
    <row r="6" spans="1:19" ht="16.5" x14ac:dyDescent="0.25">
      <c r="A6" s="229">
        <f>1+A5</f>
        <v>2</v>
      </c>
      <c r="B6" s="200" t="s">
        <v>43</v>
      </c>
      <c r="C6" s="428" t="s">
        <v>9</v>
      </c>
      <c r="D6" s="428" t="s">
        <v>9</v>
      </c>
      <c r="E6" s="428" t="s">
        <v>9</v>
      </c>
      <c r="F6" s="429"/>
      <c r="G6" s="355" t="s">
        <v>748</v>
      </c>
      <c r="H6" s="229">
        <f>1+H5</f>
        <v>2</v>
      </c>
      <c r="I6" s="200" t="s">
        <v>43</v>
      </c>
      <c r="J6" s="428" t="s">
        <v>9</v>
      </c>
      <c r="K6" s="428" t="s">
        <v>9</v>
      </c>
      <c r="L6" s="428" t="s">
        <v>9</v>
      </c>
      <c r="M6" s="429" t="s">
        <v>9</v>
      </c>
      <c r="N6" s="430" t="s">
        <v>748</v>
      </c>
      <c r="O6" s="450">
        <f>1+O5</f>
        <v>2</v>
      </c>
      <c r="P6" s="433" t="s">
        <v>748</v>
      </c>
      <c r="Q6" s="434" t="s">
        <v>9</v>
      </c>
      <c r="R6" s="435" t="s">
        <v>9</v>
      </c>
      <c r="S6" s="436" t="s">
        <v>43</v>
      </c>
    </row>
    <row r="7" spans="1:19" ht="16.5" x14ac:dyDescent="0.25">
      <c r="A7" s="229">
        <f t="shared" ref="A7:A36" si="0">1+A6</f>
        <v>3</v>
      </c>
      <c r="B7" s="200" t="s">
        <v>11</v>
      </c>
      <c r="C7" s="428" t="s">
        <v>9</v>
      </c>
      <c r="D7" s="428" t="s">
        <v>9</v>
      </c>
      <c r="E7" s="428" t="s">
        <v>9</v>
      </c>
      <c r="F7" s="429"/>
      <c r="G7" s="355" t="s">
        <v>749</v>
      </c>
      <c r="H7" s="229">
        <f t="shared" ref="H7:H28" si="1">1+H6</f>
        <v>3</v>
      </c>
      <c r="I7" s="200" t="s">
        <v>11</v>
      </c>
      <c r="J7" s="428" t="s">
        <v>9</v>
      </c>
      <c r="K7" s="428" t="s">
        <v>9</v>
      </c>
      <c r="L7" s="428" t="s">
        <v>9</v>
      </c>
      <c r="M7" s="429" t="s">
        <v>9</v>
      </c>
      <c r="N7" s="430" t="s">
        <v>749</v>
      </c>
      <c r="O7" s="229">
        <f t="shared" ref="O7:O28" si="2">1+O6</f>
        <v>3</v>
      </c>
      <c r="P7" s="431" t="s">
        <v>749</v>
      </c>
      <c r="Q7" s="432">
        <v>1</v>
      </c>
      <c r="R7" s="429">
        <v>1</v>
      </c>
      <c r="S7" s="428" t="s">
        <v>11</v>
      </c>
    </row>
    <row r="8" spans="1:19" ht="16.5" x14ac:dyDescent="0.25">
      <c r="A8" s="229">
        <f t="shared" si="0"/>
        <v>4</v>
      </c>
      <c r="B8" s="200" t="s">
        <v>12</v>
      </c>
      <c r="C8" s="428" t="s">
        <v>9</v>
      </c>
      <c r="D8" s="428" t="s">
        <v>9</v>
      </c>
      <c r="E8" s="428" t="s">
        <v>9</v>
      </c>
      <c r="F8" s="429"/>
      <c r="G8" s="355" t="s">
        <v>750</v>
      </c>
      <c r="H8" s="229">
        <f t="shared" si="1"/>
        <v>4</v>
      </c>
      <c r="I8" s="200" t="s">
        <v>12</v>
      </c>
      <c r="J8" s="428" t="s">
        <v>9</v>
      </c>
      <c r="K8" s="428" t="s">
        <v>9</v>
      </c>
      <c r="L8" s="428" t="s">
        <v>9</v>
      </c>
      <c r="M8" s="429" t="s">
        <v>9</v>
      </c>
      <c r="N8" s="430" t="s">
        <v>750</v>
      </c>
      <c r="O8" s="450">
        <f t="shared" si="2"/>
        <v>4</v>
      </c>
      <c r="P8" s="433" t="s">
        <v>750</v>
      </c>
      <c r="Q8" s="434" t="s">
        <v>9</v>
      </c>
      <c r="R8" s="435" t="s">
        <v>9</v>
      </c>
      <c r="S8" s="436" t="s">
        <v>12</v>
      </c>
    </row>
    <row r="9" spans="1:19" ht="16.5" x14ac:dyDescent="0.25">
      <c r="A9" s="229">
        <f t="shared" si="0"/>
        <v>5</v>
      </c>
      <c r="B9" s="200" t="s">
        <v>14</v>
      </c>
      <c r="C9" s="428" t="s">
        <v>9</v>
      </c>
      <c r="D9" s="428" t="s">
        <v>9</v>
      </c>
      <c r="E9" s="428" t="s">
        <v>9</v>
      </c>
      <c r="F9" s="429"/>
      <c r="G9" s="355" t="s">
        <v>751</v>
      </c>
      <c r="H9" s="229">
        <f t="shared" si="1"/>
        <v>5</v>
      </c>
      <c r="I9" s="200" t="s">
        <v>14</v>
      </c>
      <c r="J9" s="428" t="s">
        <v>9</v>
      </c>
      <c r="K9" s="428" t="s">
        <v>9</v>
      </c>
      <c r="L9" s="428" t="s">
        <v>9</v>
      </c>
      <c r="M9" s="429" t="s">
        <v>9</v>
      </c>
      <c r="N9" s="430" t="s">
        <v>751</v>
      </c>
      <c r="O9" s="229">
        <f t="shared" si="2"/>
        <v>5</v>
      </c>
      <c r="P9" s="431" t="s">
        <v>751</v>
      </c>
      <c r="Q9" s="432" t="s">
        <v>9</v>
      </c>
      <c r="R9" s="429" t="s">
        <v>9</v>
      </c>
      <c r="S9" s="428" t="s">
        <v>14</v>
      </c>
    </row>
    <row r="10" spans="1:19" ht="16.5" x14ac:dyDescent="0.25">
      <c r="A10" s="229">
        <f t="shared" si="0"/>
        <v>6</v>
      </c>
      <c r="B10" s="200" t="s">
        <v>6</v>
      </c>
      <c r="C10" s="428">
        <v>13</v>
      </c>
      <c r="D10" s="428" t="s">
        <v>9</v>
      </c>
      <c r="E10" s="428">
        <v>13</v>
      </c>
      <c r="F10" s="429">
        <v>211.8</v>
      </c>
      <c r="G10" s="426" t="s">
        <v>272</v>
      </c>
      <c r="H10" s="229">
        <f t="shared" si="1"/>
        <v>6</v>
      </c>
      <c r="I10" s="200" t="s">
        <v>6</v>
      </c>
      <c r="J10" s="428">
        <v>13</v>
      </c>
      <c r="K10" s="428" t="s">
        <v>9</v>
      </c>
      <c r="L10" s="428">
        <v>13</v>
      </c>
      <c r="M10" s="429">
        <v>212.3</v>
      </c>
      <c r="N10" s="437" t="s">
        <v>272</v>
      </c>
      <c r="O10" s="450">
        <f t="shared" si="2"/>
        <v>6</v>
      </c>
      <c r="P10" s="438" t="s">
        <v>272</v>
      </c>
      <c r="Q10" s="434">
        <v>13</v>
      </c>
      <c r="R10" s="435">
        <v>212.3</v>
      </c>
      <c r="S10" s="436" t="s">
        <v>6</v>
      </c>
    </row>
    <row r="11" spans="1:19" ht="16.5" x14ac:dyDescent="0.25">
      <c r="A11" s="229">
        <f t="shared" si="0"/>
        <v>7</v>
      </c>
      <c r="B11" s="200" t="s">
        <v>15</v>
      </c>
      <c r="C11" s="428" t="s">
        <v>9</v>
      </c>
      <c r="D11" s="428" t="s">
        <v>9</v>
      </c>
      <c r="E11" s="428" t="s">
        <v>9</v>
      </c>
      <c r="F11" s="429"/>
      <c r="G11" s="355" t="s">
        <v>753</v>
      </c>
      <c r="H11" s="229">
        <f t="shared" si="1"/>
        <v>7</v>
      </c>
      <c r="I11" s="200" t="s">
        <v>15</v>
      </c>
      <c r="J11" s="428" t="s">
        <v>9</v>
      </c>
      <c r="K11" s="428" t="s">
        <v>9</v>
      </c>
      <c r="L11" s="428" t="s">
        <v>9</v>
      </c>
      <c r="M11" s="429" t="s">
        <v>9</v>
      </c>
      <c r="N11" s="430" t="s">
        <v>753</v>
      </c>
      <c r="O11" s="229">
        <f t="shared" si="2"/>
        <v>7</v>
      </c>
      <c r="P11" s="431" t="s">
        <v>753</v>
      </c>
      <c r="Q11" s="432" t="s">
        <v>9</v>
      </c>
      <c r="R11" s="429" t="s">
        <v>9</v>
      </c>
      <c r="S11" s="428" t="s">
        <v>15</v>
      </c>
    </row>
    <row r="12" spans="1:19" ht="16.5" x14ac:dyDescent="0.25">
      <c r="A12" s="229">
        <f t="shared" si="0"/>
        <v>8</v>
      </c>
      <c r="B12" s="200" t="s">
        <v>16</v>
      </c>
      <c r="C12" s="428">
        <v>27</v>
      </c>
      <c r="D12" s="428" t="s">
        <v>291</v>
      </c>
      <c r="E12" s="428">
        <v>30</v>
      </c>
      <c r="F12" s="429">
        <v>533.53300000000002</v>
      </c>
      <c r="G12" s="355" t="s">
        <v>754</v>
      </c>
      <c r="H12" s="229">
        <f t="shared" si="1"/>
        <v>8</v>
      </c>
      <c r="I12" s="200" t="s">
        <v>16</v>
      </c>
      <c r="J12" s="428">
        <v>34</v>
      </c>
      <c r="K12" s="428" t="s">
        <v>9</v>
      </c>
      <c r="L12" s="428">
        <v>30</v>
      </c>
      <c r="M12" s="429">
        <v>754.85</v>
      </c>
      <c r="N12" s="430" t="s">
        <v>754</v>
      </c>
      <c r="O12" s="450">
        <f t="shared" si="2"/>
        <v>8</v>
      </c>
      <c r="P12" s="433" t="s">
        <v>754</v>
      </c>
      <c r="Q12" s="434">
        <v>37</v>
      </c>
      <c r="R12" s="435">
        <v>817.67</v>
      </c>
      <c r="S12" s="436" t="s">
        <v>16</v>
      </c>
    </row>
    <row r="13" spans="1:19" ht="16.5" x14ac:dyDescent="0.25">
      <c r="A13" s="229">
        <f t="shared" si="0"/>
        <v>9</v>
      </c>
      <c r="B13" s="200" t="s">
        <v>17</v>
      </c>
      <c r="C13" s="428">
        <v>13</v>
      </c>
      <c r="D13" s="428" t="s">
        <v>288</v>
      </c>
      <c r="E13" s="428">
        <v>14</v>
      </c>
      <c r="F13" s="429">
        <v>84.575000000000003</v>
      </c>
      <c r="G13" s="426" t="s">
        <v>305</v>
      </c>
      <c r="H13" s="229">
        <f t="shared" si="1"/>
        <v>9</v>
      </c>
      <c r="I13" s="200" t="s">
        <v>17</v>
      </c>
      <c r="J13" s="428">
        <v>19</v>
      </c>
      <c r="K13" s="428" t="s">
        <v>9</v>
      </c>
      <c r="L13" s="428">
        <v>19</v>
      </c>
      <c r="M13" s="429">
        <v>190.18</v>
      </c>
      <c r="N13" s="437" t="s">
        <v>305</v>
      </c>
      <c r="O13" s="229">
        <f t="shared" si="2"/>
        <v>9</v>
      </c>
      <c r="P13" s="431" t="s">
        <v>305</v>
      </c>
      <c r="Q13" s="432">
        <v>19</v>
      </c>
      <c r="R13" s="429">
        <v>190.18</v>
      </c>
      <c r="S13" s="428" t="s">
        <v>17</v>
      </c>
    </row>
    <row r="14" spans="1:19" ht="16.5" x14ac:dyDescent="0.25">
      <c r="A14" s="229">
        <f t="shared" si="0"/>
        <v>10</v>
      </c>
      <c r="B14" s="200" t="s">
        <v>18</v>
      </c>
      <c r="C14" s="428">
        <v>1</v>
      </c>
      <c r="D14" s="428" t="s">
        <v>9</v>
      </c>
      <c r="E14" s="428">
        <v>1</v>
      </c>
      <c r="F14" s="429">
        <v>25</v>
      </c>
      <c r="G14" s="355" t="s">
        <v>758</v>
      </c>
      <c r="H14" s="229">
        <f t="shared" si="1"/>
        <v>10</v>
      </c>
      <c r="I14" s="200" t="s">
        <v>18</v>
      </c>
      <c r="J14" s="428">
        <v>1</v>
      </c>
      <c r="K14" s="428" t="s">
        <v>9</v>
      </c>
      <c r="L14" s="428">
        <v>1</v>
      </c>
      <c r="M14" s="429">
        <v>25</v>
      </c>
      <c r="N14" s="430" t="s">
        <v>758</v>
      </c>
      <c r="O14" s="450">
        <f t="shared" si="2"/>
        <v>10</v>
      </c>
      <c r="P14" s="433" t="s">
        <v>758</v>
      </c>
      <c r="Q14" s="434">
        <v>1</v>
      </c>
      <c r="R14" s="435">
        <v>25</v>
      </c>
      <c r="S14" s="436" t="s">
        <v>18</v>
      </c>
    </row>
    <row r="15" spans="1:19" ht="16.5" x14ac:dyDescent="0.25">
      <c r="A15" s="229">
        <f t="shared" si="0"/>
        <v>11</v>
      </c>
      <c r="B15" s="200" t="s">
        <v>390</v>
      </c>
      <c r="C15" s="428">
        <v>1</v>
      </c>
      <c r="D15" s="428" t="s">
        <v>9</v>
      </c>
      <c r="E15" s="428">
        <v>1</v>
      </c>
      <c r="F15" s="429">
        <v>0.6</v>
      </c>
      <c r="G15" s="426" t="s">
        <v>389</v>
      </c>
      <c r="H15" s="229">
        <f t="shared" si="1"/>
        <v>11</v>
      </c>
      <c r="I15" s="200" t="s">
        <v>511</v>
      </c>
      <c r="J15" s="428">
        <v>2</v>
      </c>
      <c r="K15" s="428" t="s">
        <v>9</v>
      </c>
      <c r="L15" s="428">
        <v>1</v>
      </c>
      <c r="M15" s="429">
        <v>0.6</v>
      </c>
      <c r="N15" s="437" t="s">
        <v>389</v>
      </c>
      <c r="O15" s="229">
        <f t="shared" si="2"/>
        <v>11</v>
      </c>
      <c r="P15" s="431" t="s">
        <v>520</v>
      </c>
      <c r="Q15" s="432">
        <v>2</v>
      </c>
      <c r="R15" s="429">
        <v>0.6</v>
      </c>
      <c r="S15" s="428" t="s">
        <v>511</v>
      </c>
    </row>
    <row r="16" spans="1:19" ht="16.5" x14ac:dyDescent="0.25">
      <c r="A16" s="229">
        <f t="shared" si="0"/>
        <v>12</v>
      </c>
      <c r="B16" s="200" t="s">
        <v>19</v>
      </c>
      <c r="C16" s="428" t="s">
        <v>9</v>
      </c>
      <c r="D16" s="428" t="s">
        <v>289</v>
      </c>
      <c r="E16" s="428">
        <v>1</v>
      </c>
      <c r="F16" s="429">
        <v>10</v>
      </c>
      <c r="G16" s="426" t="s">
        <v>306</v>
      </c>
      <c r="H16" s="229">
        <f t="shared" si="1"/>
        <v>12</v>
      </c>
      <c r="I16" s="200" t="s">
        <v>19</v>
      </c>
      <c r="J16" s="428">
        <v>1</v>
      </c>
      <c r="K16" s="428" t="s">
        <v>9</v>
      </c>
      <c r="L16" s="428">
        <v>1</v>
      </c>
      <c r="M16" s="429">
        <v>1.2</v>
      </c>
      <c r="N16" s="437" t="s">
        <v>306</v>
      </c>
      <c r="O16" s="450">
        <f t="shared" si="2"/>
        <v>12</v>
      </c>
      <c r="P16" s="438" t="s">
        <v>306</v>
      </c>
      <c r="Q16" s="434">
        <v>1</v>
      </c>
      <c r="R16" s="435">
        <v>1.2</v>
      </c>
      <c r="S16" s="436" t="s">
        <v>19</v>
      </c>
    </row>
    <row r="17" spans="1:19" ht="16.5" x14ac:dyDescent="0.25">
      <c r="A17" s="229">
        <f t="shared" si="0"/>
        <v>13</v>
      </c>
      <c r="B17" s="200" t="s">
        <v>20</v>
      </c>
      <c r="C17" s="428">
        <v>9</v>
      </c>
      <c r="D17" s="428" t="s">
        <v>9</v>
      </c>
      <c r="E17" s="428">
        <v>9</v>
      </c>
      <c r="F17" s="429">
        <v>7.02</v>
      </c>
      <c r="G17" s="426" t="s">
        <v>307</v>
      </c>
      <c r="H17" s="229">
        <f t="shared" si="1"/>
        <v>13</v>
      </c>
      <c r="I17" s="200" t="s">
        <v>20</v>
      </c>
      <c r="J17" s="428">
        <v>10</v>
      </c>
      <c r="K17" s="428" t="s">
        <v>9</v>
      </c>
      <c r="L17" s="428">
        <v>10</v>
      </c>
      <c r="M17" s="429">
        <v>3</v>
      </c>
      <c r="N17" s="437" t="s">
        <v>307</v>
      </c>
      <c r="O17" s="229">
        <f t="shared" si="2"/>
        <v>13</v>
      </c>
      <c r="P17" s="439" t="s">
        <v>307</v>
      </c>
      <c r="Q17" s="432">
        <v>10</v>
      </c>
      <c r="R17" s="429">
        <v>3</v>
      </c>
      <c r="S17" s="428" t="s">
        <v>20</v>
      </c>
    </row>
    <row r="18" spans="1:19" ht="16.5" x14ac:dyDescent="0.25">
      <c r="A18" s="229">
        <f t="shared" si="0"/>
        <v>14</v>
      </c>
      <c r="B18" s="200" t="s">
        <v>21</v>
      </c>
      <c r="C18" s="428">
        <v>5</v>
      </c>
      <c r="D18" s="428" t="s">
        <v>9</v>
      </c>
      <c r="E18" s="428">
        <v>5</v>
      </c>
      <c r="F18" s="429">
        <v>2.2999999999999998</v>
      </c>
      <c r="G18" s="426" t="s">
        <v>308</v>
      </c>
      <c r="H18" s="229">
        <f t="shared" si="1"/>
        <v>14</v>
      </c>
      <c r="I18" s="200" t="s">
        <v>21</v>
      </c>
      <c r="J18" s="428">
        <v>6</v>
      </c>
      <c r="K18" s="428" t="s">
        <v>9</v>
      </c>
      <c r="L18" s="428">
        <v>6</v>
      </c>
      <c r="M18" s="429">
        <v>4.4000000000000004</v>
      </c>
      <c r="N18" s="437" t="s">
        <v>308</v>
      </c>
      <c r="O18" s="450">
        <f t="shared" si="2"/>
        <v>14</v>
      </c>
      <c r="P18" s="433" t="s">
        <v>308</v>
      </c>
      <c r="Q18" s="434">
        <v>6</v>
      </c>
      <c r="R18" s="435">
        <v>4.4000000000000004</v>
      </c>
      <c r="S18" s="436" t="s">
        <v>21</v>
      </c>
    </row>
    <row r="19" spans="1:19" ht="16.5" x14ac:dyDescent="0.25">
      <c r="A19" s="229">
        <f t="shared" si="0"/>
        <v>15</v>
      </c>
      <c r="B19" s="200" t="s">
        <v>22</v>
      </c>
      <c r="C19" s="428">
        <v>1</v>
      </c>
      <c r="D19" s="428">
        <v>1</v>
      </c>
      <c r="E19" s="428"/>
      <c r="F19" s="429">
        <v>0.68</v>
      </c>
      <c r="G19" s="426" t="s">
        <v>309</v>
      </c>
      <c r="H19" s="229">
        <f t="shared" si="1"/>
        <v>15</v>
      </c>
      <c r="I19" s="200" t="s">
        <v>22</v>
      </c>
      <c r="J19" s="428">
        <v>2</v>
      </c>
      <c r="K19" s="428" t="s">
        <v>9</v>
      </c>
      <c r="L19" s="428">
        <v>2</v>
      </c>
      <c r="M19" s="429">
        <v>4.9000000000000004</v>
      </c>
      <c r="N19" s="437" t="s">
        <v>309</v>
      </c>
      <c r="O19" s="229">
        <f t="shared" si="2"/>
        <v>15</v>
      </c>
      <c r="P19" s="431" t="s">
        <v>309</v>
      </c>
      <c r="Q19" s="432">
        <v>3</v>
      </c>
      <c r="R19" s="429">
        <v>9.4</v>
      </c>
      <c r="S19" s="428" t="s">
        <v>22</v>
      </c>
    </row>
    <row r="20" spans="1:19" ht="16.5" x14ac:dyDescent="0.25">
      <c r="A20" s="229">
        <f t="shared" si="0"/>
        <v>16</v>
      </c>
      <c r="B20" s="200" t="s">
        <v>23</v>
      </c>
      <c r="C20" s="428">
        <v>27</v>
      </c>
      <c r="D20" s="428" t="s">
        <v>9</v>
      </c>
      <c r="E20" s="428">
        <v>27</v>
      </c>
      <c r="F20" s="429">
        <v>206.05</v>
      </c>
      <c r="G20" s="355" t="s">
        <v>761</v>
      </c>
      <c r="H20" s="229">
        <f t="shared" si="1"/>
        <v>16</v>
      </c>
      <c r="I20" s="200" t="s">
        <v>23</v>
      </c>
      <c r="J20" s="428">
        <v>26</v>
      </c>
      <c r="K20" s="428" t="s">
        <v>9</v>
      </c>
      <c r="L20" s="428">
        <v>26</v>
      </c>
      <c r="M20" s="429">
        <v>197.2</v>
      </c>
      <c r="N20" s="430" t="s">
        <v>761</v>
      </c>
      <c r="O20" s="450">
        <f t="shared" si="2"/>
        <v>16</v>
      </c>
      <c r="P20" s="433" t="s">
        <v>761</v>
      </c>
      <c r="Q20" s="434">
        <v>26</v>
      </c>
      <c r="R20" s="435">
        <v>197.2</v>
      </c>
      <c r="S20" s="436" t="s">
        <v>23</v>
      </c>
    </row>
    <row r="21" spans="1:19" ht="16.5" x14ac:dyDescent="0.25">
      <c r="A21" s="229">
        <f t="shared" si="0"/>
        <v>17</v>
      </c>
      <c r="B21" s="200" t="s">
        <v>24</v>
      </c>
      <c r="C21" s="428" t="s">
        <v>9</v>
      </c>
      <c r="D21" s="428" t="s">
        <v>9</v>
      </c>
      <c r="E21" s="428" t="s">
        <v>9</v>
      </c>
      <c r="F21" s="429"/>
      <c r="G21" s="426" t="s">
        <v>273</v>
      </c>
      <c r="H21" s="229">
        <f t="shared" si="1"/>
        <v>17</v>
      </c>
      <c r="I21" s="200" t="s">
        <v>24</v>
      </c>
      <c r="J21" s="428" t="s">
        <v>9</v>
      </c>
      <c r="K21" s="428" t="s">
        <v>9</v>
      </c>
      <c r="L21" s="428" t="s">
        <v>9</v>
      </c>
      <c r="M21" s="429" t="s">
        <v>9</v>
      </c>
      <c r="N21" s="437" t="s">
        <v>273</v>
      </c>
      <c r="O21" s="229">
        <f t="shared" si="2"/>
        <v>17</v>
      </c>
      <c r="P21" s="431" t="s">
        <v>273</v>
      </c>
      <c r="Q21" s="432" t="s">
        <v>9</v>
      </c>
      <c r="R21" s="429" t="s">
        <v>9</v>
      </c>
      <c r="S21" s="428" t="s">
        <v>24</v>
      </c>
    </row>
    <row r="22" spans="1:19" ht="16.5" x14ac:dyDescent="0.25">
      <c r="A22" s="229">
        <f t="shared" si="0"/>
        <v>18</v>
      </c>
      <c r="B22" s="200" t="s">
        <v>25</v>
      </c>
      <c r="C22" s="428" t="s">
        <v>9</v>
      </c>
      <c r="D22" s="428" t="s">
        <v>9</v>
      </c>
      <c r="E22" s="428" t="s">
        <v>9</v>
      </c>
      <c r="F22" s="429"/>
      <c r="G22" s="426" t="s">
        <v>318</v>
      </c>
      <c r="H22" s="229">
        <f t="shared" si="1"/>
        <v>18</v>
      </c>
      <c r="I22" s="200" t="s">
        <v>25</v>
      </c>
      <c r="J22" s="428" t="s">
        <v>9</v>
      </c>
      <c r="K22" s="428" t="s">
        <v>9</v>
      </c>
      <c r="L22" s="428" t="s">
        <v>9</v>
      </c>
      <c r="M22" s="429" t="s">
        <v>9</v>
      </c>
      <c r="N22" s="437" t="s">
        <v>318</v>
      </c>
      <c r="O22" s="450">
        <f t="shared" si="2"/>
        <v>18</v>
      </c>
      <c r="P22" s="438" t="s">
        <v>318</v>
      </c>
      <c r="Q22" s="434" t="s">
        <v>9</v>
      </c>
      <c r="R22" s="435" t="s">
        <v>9</v>
      </c>
      <c r="S22" s="436" t="s">
        <v>25</v>
      </c>
    </row>
    <row r="23" spans="1:19" ht="16.5" x14ac:dyDescent="0.25">
      <c r="A23" s="229">
        <f t="shared" si="0"/>
        <v>19</v>
      </c>
      <c r="B23" s="200" t="s">
        <v>26</v>
      </c>
      <c r="C23" s="428" t="s">
        <v>9</v>
      </c>
      <c r="D23" s="428" t="s">
        <v>9</v>
      </c>
      <c r="E23" s="428" t="s">
        <v>9</v>
      </c>
      <c r="F23" s="429"/>
      <c r="G23" s="426" t="s">
        <v>319</v>
      </c>
      <c r="H23" s="229">
        <f t="shared" si="1"/>
        <v>19</v>
      </c>
      <c r="I23" s="200" t="s">
        <v>26</v>
      </c>
      <c r="J23" s="428" t="s">
        <v>9</v>
      </c>
      <c r="K23" s="428" t="s">
        <v>9</v>
      </c>
      <c r="L23" s="428" t="s">
        <v>9</v>
      </c>
      <c r="M23" s="429" t="s">
        <v>9</v>
      </c>
      <c r="N23" s="437" t="s">
        <v>319</v>
      </c>
      <c r="O23" s="229">
        <f t="shared" si="2"/>
        <v>19</v>
      </c>
      <c r="P23" s="439" t="s">
        <v>319</v>
      </c>
      <c r="Q23" s="432" t="s">
        <v>9</v>
      </c>
      <c r="R23" s="429" t="s">
        <v>9</v>
      </c>
      <c r="S23" s="428" t="s">
        <v>26</v>
      </c>
    </row>
    <row r="24" spans="1:19" ht="16.5" x14ac:dyDescent="0.25">
      <c r="A24" s="229">
        <f t="shared" si="0"/>
        <v>20</v>
      </c>
      <c r="B24" s="200" t="s">
        <v>27</v>
      </c>
      <c r="C24" s="428" t="s">
        <v>9</v>
      </c>
      <c r="D24" s="428" t="s">
        <v>9</v>
      </c>
      <c r="E24" s="428" t="s">
        <v>9</v>
      </c>
      <c r="F24" s="429"/>
      <c r="G24" s="355" t="s">
        <v>765</v>
      </c>
      <c r="H24" s="229">
        <f t="shared" si="1"/>
        <v>20</v>
      </c>
      <c r="I24" s="200" t="s">
        <v>27</v>
      </c>
      <c r="J24" s="428" t="s">
        <v>9</v>
      </c>
      <c r="K24" s="428" t="s">
        <v>9</v>
      </c>
      <c r="L24" s="428" t="s">
        <v>9</v>
      </c>
      <c r="M24" s="429" t="s">
        <v>9</v>
      </c>
      <c r="N24" s="430" t="s">
        <v>765</v>
      </c>
      <c r="O24" s="450">
        <f t="shared" si="2"/>
        <v>20</v>
      </c>
      <c r="P24" s="433" t="s">
        <v>765</v>
      </c>
      <c r="Q24" s="434" t="s">
        <v>9</v>
      </c>
      <c r="R24" s="435" t="s">
        <v>9</v>
      </c>
      <c r="S24" s="436" t="s">
        <v>27</v>
      </c>
    </row>
    <row r="25" spans="1:19" ht="16.5" x14ac:dyDescent="0.25">
      <c r="A25" s="229">
        <f t="shared" si="0"/>
        <v>21</v>
      </c>
      <c r="B25" s="200" t="s">
        <v>277</v>
      </c>
      <c r="C25" s="428" t="s">
        <v>9</v>
      </c>
      <c r="D25" s="428" t="s">
        <v>9</v>
      </c>
      <c r="E25" s="428" t="s">
        <v>9</v>
      </c>
      <c r="F25" s="429"/>
      <c r="G25" s="355" t="s">
        <v>242</v>
      </c>
      <c r="H25" s="229">
        <f t="shared" si="1"/>
        <v>21</v>
      </c>
      <c r="I25" s="200" t="s">
        <v>277</v>
      </c>
      <c r="J25" s="428" t="s">
        <v>9</v>
      </c>
      <c r="K25" s="428" t="s">
        <v>9</v>
      </c>
      <c r="L25" s="428" t="s">
        <v>9</v>
      </c>
      <c r="M25" s="429" t="s">
        <v>9</v>
      </c>
      <c r="N25" s="430" t="s">
        <v>242</v>
      </c>
      <c r="O25" s="229">
        <f t="shared" si="2"/>
        <v>21</v>
      </c>
      <c r="P25" s="431" t="s">
        <v>242</v>
      </c>
      <c r="Q25" s="432" t="s">
        <v>9</v>
      </c>
      <c r="R25" s="429" t="s">
        <v>9</v>
      </c>
      <c r="S25" s="428" t="s">
        <v>277</v>
      </c>
    </row>
    <row r="26" spans="1:19" ht="16.5" x14ac:dyDescent="0.25">
      <c r="A26" s="229">
        <f t="shared" si="0"/>
        <v>22</v>
      </c>
      <c r="B26" s="200" t="s">
        <v>30</v>
      </c>
      <c r="C26" s="428">
        <v>4</v>
      </c>
      <c r="D26" s="428">
        <v>4</v>
      </c>
      <c r="E26" s="428"/>
      <c r="F26" s="429">
        <v>7.2060000000000004</v>
      </c>
      <c r="G26" s="355" t="s">
        <v>766</v>
      </c>
      <c r="H26" s="229">
        <f t="shared" si="1"/>
        <v>22</v>
      </c>
      <c r="I26" s="200" t="s">
        <v>30</v>
      </c>
      <c r="J26" s="428">
        <v>3</v>
      </c>
      <c r="K26" s="428" t="s">
        <v>9</v>
      </c>
      <c r="L26" s="428">
        <v>3</v>
      </c>
      <c r="M26" s="429">
        <v>5.6</v>
      </c>
      <c r="N26" s="430" t="s">
        <v>766</v>
      </c>
      <c r="O26" s="450">
        <f t="shared" si="2"/>
        <v>22</v>
      </c>
      <c r="P26" s="433" t="s">
        <v>766</v>
      </c>
      <c r="Q26" s="434">
        <v>6</v>
      </c>
      <c r="R26" s="435">
        <v>110.5</v>
      </c>
      <c r="S26" s="436" t="s">
        <v>30</v>
      </c>
    </row>
    <row r="27" spans="1:19" ht="16.5" x14ac:dyDescent="0.25">
      <c r="A27" s="229">
        <f t="shared" si="0"/>
        <v>23</v>
      </c>
      <c r="B27" s="200" t="s">
        <v>31</v>
      </c>
      <c r="C27" s="428">
        <v>14</v>
      </c>
      <c r="D27" s="428">
        <v>14</v>
      </c>
      <c r="E27" s="428"/>
      <c r="F27" s="429">
        <v>141.78</v>
      </c>
      <c r="G27" s="426" t="s">
        <v>274</v>
      </c>
      <c r="H27" s="229">
        <f t="shared" si="1"/>
        <v>23</v>
      </c>
      <c r="I27" s="200" t="s">
        <v>31</v>
      </c>
      <c r="J27" s="428">
        <v>16</v>
      </c>
      <c r="K27" s="428" t="s">
        <v>9</v>
      </c>
      <c r="L27" s="428">
        <v>16</v>
      </c>
      <c r="M27" s="429">
        <v>143.9</v>
      </c>
      <c r="N27" s="437" t="s">
        <v>274</v>
      </c>
      <c r="O27" s="229">
        <f t="shared" si="2"/>
        <v>23</v>
      </c>
      <c r="P27" s="431" t="s">
        <v>274</v>
      </c>
      <c r="Q27" s="432">
        <v>16</v>
      </c>
      <c r="R27" s="429">
        <v>143.9</v>
      </c>
      <c r="S27" s="428" t="s">
        <v>31</v>
      </c>
    </row>
    <row r="28" spans="1:19" ht="16.5" x14ac:dyDescent="0.25">
      <c r="A28" s="229">
        <f t="shared" si="0"/>
        <v>24</v>
      </c>
      <c r="B28" s="200" t="s">
        <v>44</v>
      </c>
      <c r="C28" s="428" t="s">
        <v>9</v>
      </c>
      <c r="D28" s="428" t="s">
        <v>9</v>
      </c>
      <c r="E28" s="428" t="s">
        <v>9</v>
      </c>
      <c r="F28" s="429"/>
      <c r="G28" s="355" t="s">
        <v>768</v>
      </c>
      <c r="H28" s="229">
        <f t="shared" si="1"/>
        <v>24</v>
      </c>
      <c r="I28" s="200" t="s">
        <v>44</v>
      </c>
      <c r="J28" s="428" t="s">
        <v>9</v>
      </c>
      <c r="K28" s="428" t="s">
        <v>9</v>
      </c>
      <c r="L28" s="428" t="s">
        <v>9</v>
      </c>
      <c r="M28" s="429" t="s">
        <v>9</v>
      </c>
      <c r="N28" s="430" t="s">
        <v>768</v>
      </c>
      <c r="O28" s="450">
        <f t="shared" si="2"/>
        <v>24</v>
      </c>
      <c r="P28" s="438" t="s">
        <v>768</v>
      </c>
      <c r="Q28" s="434" t="s">
        <v>9</v>
      </c>
      <c r="R28" s="435" t="s">
        <v>9</v>
      </c>
      <c r="S28" s="436" t="s">
        <v>44</v>
      </c>
    </row>
    <row r="29" spans="1:19" ht="16.5" x14ac:dyDescent="0.25">
      <c r="A29" s="229">
        <f t="shared" si="0"/>
        <v>25</v>
      </c>
      <c r="B29" s="200" t="s">
        <v>42</v>
      </c>
      <c r="C29" s="428">
        <v>49</v>
      </c>
      <c r="D29" s="428" t="s">
        <v>9</v>
      </c>
      <c r="E29" s="428">
        <v>49</v>
      </c>
      <c r="F29" s="429">
        <v>110.94499999999999</v>
      </c>
      <c r="G29" s="355" t="s">
        <v>769</v>
      </c>
      <c r="H29" s="229">
        <f>1+H28</f>
        <v>25</v>
      </c>
      <c r="I29" s="200" t="s">
        <v>42</v>
      </c>
      <c r="J29" s="428">
        <v>36</v>
      </c>
      <c r="K29" s="428" t="s">
        <v>9</v>
      </c>
      <c r="L29" s="428">
        <v>36</v>
      </c>
      <c r="M29" s="429">
        <v>134.9</v>
      </c>
      <c r="N29" s="430" t="s">
        <v>769</v>
      </c>
      <c r="O29" s="229">
        <f>1+O28</f>
        <v>25</v>
      </c>
      <c r="P29" s="431" t="s">
        <v>769</v>
      </c>
      <c r="Q29" s="432">
        <v>36</v>
      </c>
      <c r="R29" s="429">
        <v>134.9</v>
      </c>
      <c r="S29" s="428" t="s">
        <v>42</v>
      </c>
    </row>
    <row r="30" spans="1:19" ht="16.5" x14ac:dyDescent="0.25">
      <c r="A30" s="229">
        <f t="shared" si="0"/>
        <v>26</v>
      </c>
      <c r="B30" s="200" t="s">
        <v>32</v>
      </c>
      <c r="C30" s="428" t="s">
        <v>9</v>
      </c>
      <c r="D30" s="428" t="s">
        <v>9</v>
      </c>
      <c r="E30" s="428" t="s">
        <v>9</v>
      </c>
      <c r="F30" s="429"/>
      <c r="G30" s="355" t="s">
        <v>770</v>
      </c>
      <c r="H30" s="229">
        <v>26</v>
      </c>
      <c r="I30" s="200" t="s">
        <v>226</v>
      </c>
      <c r="J30" s="428">
        <v>7</v>
      </c>
      <c r="K30" s="428" t="s">
        <v>9</v>
      </c>
      <c r="L30" s="428">
        <v>7</v>
      </c>
      <c r="M30" s="429">
        <v>11.5</v>
      </c>
      <c r="N30" s="430"/>
      <c r="O30" s="450">
        <v>26</v>
      </c>
      <c r="P30" s="433" t="s">
        <v>550</v>
      </c>
      <c r="Q30" s="434">
        <v>7</v>
      </c>
      <c r="R30" s="435">
        <v>11.5</v>
      </c>
      <c r="S30" s="436" t="s">
        <v>226</v>
      </c>
    </row>
    <row r="31" spans="1:19" ht="16.5" x14ac:dyDescent="0.25">
      <c r="A31" s="229">
        <f t="shared" si="0"/>
        <v>27</v>
      </c>
      <c r="B31" s="200" t="s">
        <v>33</v>
      </c>
      <c r="C31" s="428">
        <v>4</v>
      </c>
      <c r="D31" s="428">
        <v>4</v>
      </c>
      <c r="E31" s="428">
        <v>8</v>
      </c>
      <c r="F31" s="429">
        <v>60</v>
      </c>
      <c r="G31" s="355" t="s">
        <v>778</v>
      </c>
      <c r="H31" s="229">
        <v>27</v>
      </c>
      <c r="I31" s="200" t="s">
        <v>32</v>
      </c>
      <c r="J31" s="428">
        <v>1</v>
      </c>
      <c r="K31" s="428" t="s">
        <v>9</v>
      </c>
      <c r="L31" s="428">
        <v>1</v>
      </c>
      <c r="M31" s="429">
        <v>0.5</v>
      </c>
      <c r="N31" s="430" t="s">
        <v>770</v>
      </c>
      <c r="O31" s="229">
        <v>27</v>
      </c>
      <c r="P31" s="431" t="s">
        <v>770</v>
      </c>
      <c r="Q31" s="432">
        <v>2</v>
      </c>
      <c r="R31" s="429">
        <v>1.5</v>
      </c>
      <c r="S31" s="428" t="s">
        <v>32</v>
      </c>
    </row>
    <row r="32" spans="1:19" ht="16.5" x14ac:dyDescent="0.25">
      <c r="A32" s="229">
        <f t="shared" si="0"/>
        <v>28</v>
      </c>
      <c r="B32" s="200" t="s">
        <v>293</v>
      </c>
      <c r="C32" s="428">
        <v>3</v>
      </c>
      <c r="D32" s="428" t="s">
        <v>289</v>
      </c>
      <c r="E32" s="428">
        <v>4</v>
      </c>
      <c r="F32" s="429">
        <v>36</v>
      </c>
      <c r="G32" s="355" t="s">
        <v>771</v>
      </c>
      <c r="H32" s="229">
        <v>28</v>
      </c>
      <c r="I32" s="200" t="s">
        <v>33</v>
      </c>
      <c r="J32" s="428">
        <v>7</v>
      </c>
      <c r="K32" s="428" t="s">
        <v>9</v>
      </c>
      <c r="L32" s="428">
        <v>7</v>
      </c>
      <c r="M32" s="429">
        <v>50.5</v>
      </c>
      <c r="N32" s="430" t="s">
        <v>778</v>
      </c>
      <c r="O32" s="450">
        <v>28</v>
      </c>
      <c r="P32" s="433" t="s">
        <v>778</v>
      </c>
      <c r="Q32" s="434">
        <v>7</v>
      </c>
      <c r="R32" s="435">
        <v>50.5</v>
      </c>
      <c r="S32" s="436" t="s">
        <v>33</v>
      </c>
    </row>
    <row r="33" spans="1:19" ht="16.5" x14ac:dyDescent="0.25">
      <c r="A33" s="229">
        <f t="shared" si="0"/>
        <v>29</v>
      </c>
      <c r="B33" s="200" t="s">
        <v>35</v>
      </c>
      <c r="C33" s="428">
        <v>1</v>
      </c>
      <c r="D33" s="428"/>
      <c r="E33" s="428">
        <v>1</v>
      </c>
      <c r="F33" s="429">
        <v>20</v>
      </c>
      <c r="G33" s="355" t="s">
        <v>772</v>
      </c>
      <c r="H33" s="229">
        <v>29</v>
      </c>
      <c r="I33" s="200" t="s">
        <v>293</v>
      </c>
      <c r="J33" s="428">
        <v>3</v>
      </c>
      <c r="K33" s="428" t="s">
        <v>9</v>
      </c>
      <c r="L33" s="428">
        <v>3</v>
      </c>
      <c r="M33" s="429">
        <v>13.2</v>
      </c>
      <c r="N33" s="430" t="s">
        <v>771</v>
      </c>
      <c r="O33" s="229">
        <v>29</v>
      </c>
      <c r="P33" s="431" t="s">
        <v>771</v>
      </c>
      <c r="Q33" s="432">
        <v>3</v>
      </c>
      <c r="R33" s="429">
        <v>13.2</v>
      </c>
      <c r="S33" s="428" t="s">
        <v>293</v>
      </c>
    </row>
    <row r="34" spans="1:19" ht="16.5" x14ac:dyDescent="0.25">
      <c r="A34" s="229">
        <f t="shared" si="0"/>
        <v>30</v>
      </c>
      <c r="B34" s="200" t="s">
        <v>13</v>
      </c>
      <c r="C34" s="428" t="s">
        <v>9</v>
      </c>
      <c r="D34" s="428" t="s">
        <v>9</v>
      </c>
      <c r="E34" s="428" t="s">
        <v>9</v>
      </c>
      <c r="F34" s="429"/>
      <c r="G34" s="355" t="s">
        <v>779</v>
      </c>
      <c r="H34" s="229">
        <v>30</v>
      </c>
      <c r="I34" s="200" t="s">
        <v>35</v>
      </c>
      <c r="J34" s="428">
        <v>1</v>
      </c>
      <c r="K34" s="428"/>
      <c r="L34" s="428">
        <v>1</v>
      </c>
      <c r="M34" s="429">
        <v>20</v>
      </c>
      <c r="N34" s="430" t="s">
        <v>772</v>
      </c>
      <c r="O34" s="450">
        <v>30</v>
      </c>
      <c r="P34" s="433" t="s">
        <v>772</v>
      </c>
      <c r="Q34" s="434">
        <v>1</v>
      </c>
      <c r="R34" s="435">
        <v>20</v>
      </c>
      <c r="S34" s="436" t="s">
        <v>35</v>
      </c>
    </row>
    <row r="35" spans="1:19" ht="17.25" customHeight="1" x14ac:dyDescent="0.25">
      <c r="A35" s="229">
        <f t="shared" si="0"/>
        <v>31</v>
      </c>
      <c r="B35" s="189" t="s">
        <v>329</v>
      </c>
      <c r="C35" s="428" t="s">
        <v>9</v>
      </c>
      <c r="D35" s="428" t="s">
        <v>9</v>
      </c>
      <c r="E35" s="428" t="s">
        <v>9</v>
      </c>
      <c r="F35" s="429"/>
      <c r="G35" s="355" t="s">
        <v>774</v>
      </c>
      <c r="H35" s="229">
        <v>31</v>
      </c>
      <c r="I35" s="200" t="s">
        <v>512</v>
      </c>
      <c r="J35" s="428" t="s">
        <v>9</v>
      </c>
      <c r="K35" s="428" t="s">
        <v>9</v>
      </c>
      <c r="L35" s="428" t="s">
        <v>9</v>
      </c>
      <c r="M35" s="429" t="s">
        <v>9</v>
      </c>
      <c r="N35" s="430" t="s">
        <v>513</v>
      </c>
      <c r="O35" s="229">
        <v>31</v>
      </c>
      <c r="P35" s="431" t="s">
        <v>513</v>
      </c>
      <c r="Q35" s="432" t="s">
        <v>9</v>
      </c>
      <c r="R35" s="429" t="s">
        <v>9</v>
      </c>
      <c r="S35" s="428" t="s">
        <v>512</v>
      </c>
    </row>
    <row r="36" spans="1:19" ht="20.25" customHeight="1" x14ac:dyDescent="0.25">
      <c r="A36" s="229">
        <f t="shared" si="0"/>
        <v>32</v>
      </c>
      <c r="B36" s="200" t="s">
        <v>29</v>
      </c>
      <c r="C36" s="428" t="s">
        <v>9</v>
      </c>
      <c r="D36" s="428" t="s">
        <v>9</v>
      </c>
      <c r="E36" s="428" t="s">
        <v>9</v>
      </c>
      <c r="F36" s="429"/>
      <c r="G36" s="426" t="s">
        <v>287</v>
      </c>
      <c r="H36" s="229">
        <v>32</v>
      </c>
      <c r="I36" s="200" t="s">
        <v>13</v>
      </c>
      <c r="J36" s="428" t="s">
        <v>9</v>
      </c>
      <c r="K36" s="428" t="s">
        <v>9</v>
      </c>
      <c r="L36" s="428" t="s">
        <v>9</v>
      </c>
      <c r="M36" s="429" t="s">
        <v>9</v>
      </c>
      <c r="N36" s="430" t="s">
        <v>779</v>
      </c>
      <c r="O36" s="450">
        <v>32</v>
      </c>
      <c r="P36" s="438" t="s">
        <v>779</v>
      </c>
      <c r="Q36" s="434" t="s">
        <v>9</v>
      </c>
      <c r="R36" s="435" t="s">
        <v>9</v>
      </c>
      <c r="S36" s="436" t="s">
        <v>13</v>
      </c>
    </row>
    <row r="37" spans="1:19" ht="35.25" customHeight="1" x14ac:dyDescent="0.25">
      <c r="A37" s="229"/>
      <c r="B37" s="219" t="s">
        <v>7</v>
      </c>
      <c r="C37" s="440">
        <v>178</v>
      </c>
      <c r="D37" s="440" t="s">
        <v>292</v>
      </c>
      <c r="E37" s="440">
        <v>193</v>
      </c>
      <c r="F37" s="441">
        <f>SUM(F5:F36)</f>
        <v>1473.6089999999997</v>
      </c>
      <c r="G37" s="442" t="s">
        <v>245</v>
      </c>
      <c r="H37" s="229">
        <v>33</v>
      </c>
      <c r="I37" s="189" t="s">
        <v>329</v>
      </c>
      <c r="J37" s="428" t="s">
        <v>9</v>
      </c>
      <c r="K37" s="428" t="s">
        <v>9</v>
      </c>
      <c r="L37" s="428" t="s">
        <v>9</v>
      </c>
      <c r="M37" s="429" t="s">
        <v>9</v>
      </c>
      <c r="N37" s="430" t="s">
        <v>774</v>
      </c>
      <c r="O37" s="229">
        <v>33</v>
      </c>
      <c r="P37" s="361" t="s">
        <v>823</v>
      </c>
      <c r="Q37" s="432" t="s">
        <v>9</v>
      </c>
      <c r="R37" s="429" t="s">
        <v>9</v>
      </c>
      <c r="S37" s="239" t="s">
        <v>329</v>
      </c>
    </row>
    <row r="38" spans="1:19" ht="19.5" customHeight="1" x14ac:dyDescent="0.25">
      <c r="A38" s="889" t="s">
        <v>378</v>
      </c>
      <c r="B38" s="890"/>
      <c r="C38" s="890"/>
      <c r="D38" s="890"/>
      <c r="E38" s="890"/>
      <c r="F38" s="890"/>
      <c r="G38" s="890"/>
      <c r="H38" s="229">
        <f>1+H37</f>
        <v>34</v>
      </c>
      <c r="I38" s="200" t="s">
        <v>29</v>
      </c>
      <c r="J38" s="428" t="s">
        <v>9</v>
      </c>
      <c r="K38" s="428" t="s">
        <v>9</v>
      </c>
      <c r="L38" s="428" t="s">
        <v>9</v>
      </c>
      <c r="M38" s="429" t="s">
        <v>9</v>
      </c>
      <c r="N38" s="437" t="s">
        <v>287</v>
      </c>
      <c r="O38" s="450">
        <f>1+O37</f>
        <v>34</v>
      </c>
      <c r="P38" s="438" t="s">
        <v>287</v>
      </c>
      <c r="Q38" s="434" t="s">
        <v>9</v>
      </c>
      <c r="R38" s="435" t="s">
        <v>9</v>
      </c>
      <c r="S38" s="436" t="s">
        <v>29</v>
      </c>
    </row>
    <row r="39" spans="1:19" ht="16.5" x14ac:dyDescent="0.3">
      <c r="A39" s="443" t="s">
        <v>294</v>
      </c>
      <c r="B39" s="109"/>
      <c r="C39" s="109"/>
      <c r="D39" s="193" t="s">
        <v>385</v>
      </c>
      <c r="E39" s="109"/>
      <c r="F39" s="109"/>
      <c r="G39" s="109"/>
      <c r="H39" s="229"/>
      <c r="I39" s="219" t="s">
        <v>7</v>
      </c>
      <c r="J39" s="440">
        <v>194</v>
      </c>
      <c r="K39" s="440" t="s">
        <v>9</v>
      </c>
      <c r="L39" s="440">
        <v>194</v>
      </c>
      <c r="M39" s="441">
        <f>SUM(M5:M38)</f>
        <v>1805.2300000000005</v>
      </c>
      <c r="N39" s="444" t="s">
        <v>245</v>
      </c>
      <c r="O39" s="535"/>
      <c r="P39" s="536" t="s">
        <v>245</v>
      </c>
      <c r="Q39" s="537">
        <v>203</v>
      </c>
      <c r="R39" s="538">
        <v>1979.4500000000005</v>
      </c>
      <c r="S39" s="539" t="s">
        <v>7</v>
      </c>
    </row>
    <row r="40" spans="1:19" ht="15" customHeight="1" x14ac:dyDescent="0.3">
      <c r="A40" s="443" t="s">
        <v>299</v>
      </c>
      <c r="B40" s="109"/>
      <c r="C40" s="109"/>
      <c r="D40" s="109"/>
      <c r="E40" s="109"/>
      <c r="F40" s="109"/>
      <c r="G40" s="109"/>
      <c r="H40" s="891" t="s">
        <v>514</v>
      </c>
      <c r="I40" s="891"/>
      <c r="J40" s="891"/>
      <c r="K40" s="891"/>
      <c r="L40" s="891"/>
      <c r="M40" s="891"/>
      <c r="N40" s="891"/>
      <c r="O40" s="661" t="s">
        <v>880</v>
      </c>
      <c r="P40" s="662"/>
      <c r="Q40" s="893"/>
      <c r="R40" s="893"/>
      <c r="S40" s="894"/>
    </row>
    <row r="41" spans="1:19" ht="45" customHeight="1" x14ac:dyDescent="0.3">
      <c r="A41" s="443"/>
      <c r="B41" s="109"/>
      <c r="C41" s="109"/>
      <c r="D41" s="109"/>
      <c r="E41" s="109"/>
      <c r="F41" s="109"/>
      <c r="G41" s="109"/>
      <c r="H41" s="892"/>
      <c r="I41" s="892"/>
      <c r="J41" s="892"/>
      <c r="K41" s="892"/>
      <c r="L41" s="892"/>
      <c r="M41" s="892"/>
      <c r="N41" s="892"/>
      <c r="O41" s="661"/>
      <c r="P41" s="662"/>
      <c r="Q41" s="662"/>
      <c r="R41" s="662"/>
      <c r="S41" s="663"/>
    </row>
    <row r="42" spans="1:19" ht="27.75" customHeight="1" x14ac:dyDescent="0.3">
      <c r="A42" s="445"/>
      <c r="B42" s="140"/>
      <c r="C42" s="140"/>
      <c r="D42" s="140"/>
      <c r="E42" s="140"/>
      <c r="F42" s="140"/>
      <c r="G42" s="140"/>
      <c r="H42" s="446" t="s">
        <v>294</v>
      </c>
      <c r="I42" s="140"/>
      <c r="J42" s="140"/>
      <c r="K42" s="447"/>
      <c r="L42" s="140"/>
      <c r="M42" s="140"/>
      <c r="N42" s="140"/>
      <c r="O42" s="882" t="s">
        <v>835</v>
      </c>
      <c r="P42" s="883"/>
      <c r="Q42" s="883"/>
      <c r="R42" s="883"/>
      <c r="S42" s="884"/>
    </row>
    <row r="43" spans="1:19" x14ac:dyDescent="0.25">
      <c r="H43" s="87"/>
    </row>
    <row r="135" spans="1:1" x14ac:dyDescent="0.25">
      <c r="A135" s="87" t="s">
        <v>681</v>
      </c>
    </row>
  </sheetData>
  <mergeCells count="23">
    <mergeCell ref="O42:S42"/>
    <mergeCell ref="Q3:Q4"/>
    <mergeCell ref="R3:R4"/>
    <mergeCell ref="S3:S4"/>
    <mergeCell ref="A38:G38"/>
    <mergeCell ref="H40:N41"/>
    <mergeCell ref="O40:S41"/>
    <mergeCell ref="I3:I4"/>
    <mergeCell ref="J3:L3"/>
    <mergeCell ref="M3:M4"/>
    <mergeCell ref="N3:N4"/>
    <mergeCell ref="O3:O4"/>
    <mergeCell ref="P3:P4"/>
    <mergeCell ref="A1:G1"/>
    <mergeCell ref="H1:N1"/>
    <mergeCell ref="O1:S1"/>
    <mergeCell ref="O2:S2"/>
    <mergeCell ref="A3:A4"/>
    <mergeCell ref="B3:B4"/>
    <mergeCell ref="C3:E3"/>
    <mergeCell ref="F3:F4"/>
    <mergeCell ref="G3:G4"/>
    <mergeCell ref="H3:H4"/>
  </mergeCells>
  <printOptions horizontalCentered="1" verticalCentered="1"/>
  <pageMargins left="0.70866141732283472" right="0.70866141732283472" top="0.32" bottom="0.25" header="0.31496062992125984" footer="0.31496062992125984"/>
  <pageSetup paperSize="9" scale="90" fitToWidth="0"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Z135"/>
  <sheetViews>
    <sheetView view="pageBreakPreview" zoomScaleNormal="100" zoomScaleSheetLayoutView="100" workbookViewId="0">
      <selection activeCell="A133" sqref="A133:K133"/>
    </sheetView>
  </sheetViews>
  <sheetFormatPr defaultColWidth="14.7109375" defaultRowHeight="15.75" x14ac:dyDescent="0.25"/>
  <cols>
    <col min="1" max="1" width="8" style="1" customWidth="1"/>
    <col min="2" max="2" width="33.140625" style="22" customWidth="1"/>
    <col min="3" max="3" width="9.7109375" style="1" hidden="1" customWidth="1"/>
    <col min="4" max="7" width="13.7109375" style="1" hidden="1" customWidth="1"/>
    <col min="8" max="8" width="9.7109375" style="1" hidden="1" customWidth="1"/>
    <col min="9" max="12" width="13.7109375" style="1" hidden="1" customWidth="1"/>
    <col min="13" max="17" width="9.7109375" style="1" hidden="1" customWidth="1"/>
    <col min="18" max="18" width="9.7109375" style="1" customWidth="1"/>
    <col min="19" max="19" width="11.5703125" style="1" customWidth="1"/>
    <col min="20" max="20" width="12.85546875" style="1" customWidth="1"/>
    <col min="21" max="21" width="12.140625" style="1" customWidth="1"/>
    <col min="22" max="22" width="12.28515625" style="1" customWidth="1"/>
    <col min="23" max="23" width="12.85546875" style="1" customWidth="1"/>
    <col min="24" max="24" width="12.42578125" style="1" customWidth="1"/>
    <col min="25" max="25" width="13.140625" style="104" customWidth="1"/>
    <col min="26" max="26" width="38.7109375" style="1" customWidth="1"/>
    <col min="27" max="16384" width="14.7109375" style="1"/>
  </cols>
  <sheetData>
    <row r="1" spans="1:26" ht="15" x14ac:dyDescent="0.2">
      <c r="A1" s="586" t="s">
        <v>827</v>
      </c>
      <c r="B1" s="587"/>
      <c r="C1" s="587"/>
      <c r="D1" s="587"/>
      <c r="E1" s="587"/>
      <c r="F1" s="587"/>
      <c r="G1" s="587"/>
      <c r="H1" s="587"/>
      <c r="I1" s="587"/>
      <c r="J1" s="587"/>
      <c r="K1" s="587"/>
      <c r="L1" s="587"/>
      <c r="M1" s="587"/>
      <c r="N1" s="587"/>
      <c r="O1" s="587"/>
      <c r="P1" s="587"/>
      <c r="Q1" s="587"/>
      <c r="R1" s="587"/>
      <c r="S1" s="587"/>
      <c r="T1" s="587"/>
      <c r="U1" s="587"/>
      <c r="V1" s="587"/>
      <c r="W1" s="587"/>
      <c r="X1" s="587"/>
      <c r="Y1" s="587"/>
      <c r="Z1" s="588"/>
    </row>
    <row r="2" spans="1:26" ht="15" x14ac:dyDescent="0.2">
      <c r="A2" s="597" t="s">
        <v>716</v>
      </c>
      <c r="B2" s="598"/>
      <c r="C2" s="598"/>
      <c r="D2" s="598"/>
      <c r="E2" s="598"/>
      <c r="F2" s="598"/>
      <c r="G2" s="598"/>
      <c r="H2" s="598"/>
      <c r="I2" s="598"/>
      <c r="J2" s="598"/>
      <c r="K2" s="598"/>
      <c r="L2" s="598"/>
      <c r="M2" s="598"/>
      <c r="N2" s="598"/>
      <c r="O2" s="598"/>
      <c r="P2" s="598"/>
      <c r="Q2" s="598"/>
      <c r="R2" s="598"/>
      <c r="S2" s="598"/>
      <c r="T2" s="598"/>
      <c r="U2" s="598"/>
      <c r="V2" s="598"/>
      <c r="W2" s="598"/>
      <c r="X2" s="598"/>
      <c r="Y2" s="598"/>
      <c r="Z2" s="599"/>
    </row>
    <row r="3" spans="1:26" ht="16.5" x14ac:dyDescent="0.2">
      <c r="A3" s="187"/>
      <c r="B3" s="177"/>
      <c r="C3" s="178"/>
      <c r="D3" s="178"/>
      <c r="E3" s="178"/>
      <c r="F3" s="178"/>
      <c r="G3" s="178"/>
      <c r="H3" s="178"/>
      <c r="I3" s="178"/>
      <c r="J3" s="178"/>
      <c r="K3" s="178"/>
      <c r="L3" s="178"/>
      <c r="M3" s="178"/>
      <c r="N3" s="178"/>
      <c r="O3" s="178"/>
      <c r="P3" s="178"/>
      <c r="Q3" s="178"/>
      <c r="R3" s="178"/>
      <c r="S3" s="178"/>
      <c r="T3" s="589" t="s">
        <v>528</v>
      </c>
      <c r="U3" s="589"/>
      <c r="V3" s="589"/>
      <c r="W3" s="590"/>
      <c r="X3" s="590"/>
      <c r="Y3" s="590"/>
      <c r="Z3" s="591"/>
    </row>
    <row r="4" spans="1:26" s="3" customFormat="1" ht="30" x14ac:dyDescent="0.25">
      <c r="A4" s="468" t="s">
        <v>577</v>
      </c>
      <c r="B4" s="469" t="s">
        <v>682</v>
      </c>
      <c r="C4" s="470">
        <v>2000</v>
      </c>
      <c r="D4" s="470">
        <v>2001</v>
      </c>
      <c r="E4" s="470">
        <v>2002</v>
      </c>
      <c r="F4" s="470">
        <v>2003</v>
      </c>
      <c r="G4" s="470">
        <v>2004</v>
      </c>
      <c r="H4" s="470">
        <v>2005</v>
      </c>
      <c r="I4" s="470">
        <v>2006</v>
      </c>
      <c r="J4" s="470">
        <v>2007</v>
      </c>
      <c r="K4" s="470">
        <v>2008</v>
      </c>
      <c r="L4" s="470">
        <v>2009</v>
      </c>
      <c r="M4" s="470">
        <v>2010</v>
      </c>
      <c r="N4" s="470">
        <v>2011</v>
      </c>
      <c r="O4" s="470">
        <v>2012</v>
      </c>
      <c r="P4" s="470">
        <v>2013</v>
      </c>
      <c r="Q4" s="470">
        <v>2014</v>
      </c>
      <c r="R4" s="470">
        <v>2015</v>
      </c>
      <c r="S4" s="470">
        <v>2016</v>
      </c>
      <c r="T4" s="470">
        <v>2017</v>
      </c>
      <c r="U4" s="470">
        <v>2018</v>
      </c>
      <c r="V4" s="470">
        <v>2019</v>
      </c>
      <c r="W4" s="470">
        <v>2020</v>
      </c>
      <c r="X4" s="470">
        <v>2021</v>
      </c>
      <c r="Y4" s="470">
        <v>2022</v>
      </c>
      <c r="Z4" s="471" t="s">
        <v>1</v>
      </c>
    </row>
    <row r="5" spans="1:26" s="2" customFormat="1" ht="34.5" x14ac:dyDescent="0.25">
      <c r="A5" s="180">
        <v>1</v>
      </c>
      <c r="B5" s="126" t="s">
        <v>683</v>
      </c>
      <c r="C5" s="173">
        <v>3002</v>
      </c>
      <c r="D5" s="173">
        <v>2196</v>
      </c>
      <c r="E5" s="173">
        <v>1680</v>
      </c>
      <c r="F5" s="173">
        <v>829</v>
      </c>
      <c r="G5" s="173">
        <v>426</v>
      </c>
      <c r="H5" s="173">
        <v>337.3</v>
      </c>
      <c r="I5" s="173">
        <v>514.9</v>
      </c>
      <c r="J5" s="173">
        <v>274.89999999999998</v>
      </c>
      <c r="K5" s="173">
        <v>101.6</v>
      </c>
      <c r="L5" s="173" t="s">
        <v>97</v>
      </c>
      <c r="M5" s="173" t="s">
        <v>325</v>
      </c>
      <c r="N5" s="173">
        <v>0</v>
      </c>
      <c r="O5" s="173">
        <v>0</v>
      </c>
      <c r="P5" s="173">
        <v>0</v>
      </c>
      <c r="Q5" s="173">
        <v>0</v>
      </c>
      <c r="R5" s="173">
        <v>0</v>
      </c>
      <c r="S5" s="173">
        <v>0</v>
      </c>
      <c r="T5" s="173">
        <v>0</v>
      </c>
      <c r="U5" s="173">
        <v>0</v>
      </c>
      <c r="V5" s="173">
        <v>0</v>
      </c>
      <c r="W5" s="173">
        <v>0</v>
      </c>
      <c r="X5" s="173">
        <v>0</v>
      </c>
      <c r="Y5" s="179">
        <v>0</v>
      </c>
      <c r="Z5" s="185" t="s">
        <v>684</v>
      </c>
    </row>
    <row r="6" spans="1:26" s="2" customFormat="1" ht="48.75" customHeight="1" x14ac:dyDescent="0.25">
      <c r="A6" s="188">
        <v>2</v>
      </c>
      <c r="B6" s="182" t="s">
        <v>685</v>
      </c>
      <c r="C6" s="183">
        <v>2612</v>
      </c>
      <c r="D6" s="183">
        <v>2315</v>
      </c>
      <c r="E6" s="183">
        <v>2210</v>
      </c>
      <c r="F6" s="183">
        <v>1777</v>
      </c>
      <c r="G6" s="183">
        <v>1808</v>
      </c>
      <c r="H6" s="183">
        <v>1609</v>
      </c>
      <c r="I6" s="183">
        <v>3017.9</v>
      </c>
      <c r="J6" s="183">
        <v>723.6</v>
      </c>
      <c r="K6" s="183">
        <v>109.7</v>
      </c>
      <c r="L6" s="183" t="s">
        <v>98</v>
      </c>
      <c r="M6" s="183" t="s">
        <v>326</v>
      </c>
      <c r="N6" s="183">
        <v>0</v>
      </c>
      <c r="O6" s="183">
        <v>0</v>
      </c>
      <c r="P6" s="183">
        <v>0</v>
      </c>
      <c r="Q6" s="183">
        <v>0</v>
      </c>
      <c r="R6" s="183">
        <v>0</v>
      </c>
      <c r="S6" s="183">
        <v>0</v>
      </c>
      <c r="T6" s="183">
        <v>0</v>
      </c>
      <c r="U6" s="183">
        <v>0</v>
      </c>
      <c r="V6" s="183">
        <v>0</v>
      </c>
      <c r="W6" s="183">
        <v>0</v>
      </c>
      <c r="X6" s="183">
        <v>0</v>
      </c>
      <c r="Y6" s="184">
        <v>0</v>
      </c>
      <c r="Z6" s="186" t="s">
        <v>686</v>
      </c>
    </row>
    <row r="7" spans="1:26" s="2" customFormat="1" ht="49.5" customHeight="1" x14ac:dyDescent="0.25">
      <c r="A7" s="180">
        <v>3</v>
      </c>
      <c r="B7" s="126" t="s">
        <v>687</v>
      </c>
      <c r="C7" s="173" t="s">
        <v>2</v>
      </c>
      <c r="D7" s="173">
        <v>5</v>
      </c>
      <c r="E7" s="173">
        <v>29</v>
      </c>
      <c r="F7" s="173">
        <v>4</v>
      </c>
      <c r="G7" s="173">
        <v>10</v>
      </c>
      <c r="H7" s="173">
        <v>14.3</v>
      </c>
      <c r="I7" s="173">
        <v>0</v>
      </c>
      <c r="J7" s="173">
        <v>0</v>
      </c>
      <c r="K7" s="173">
        <v>6.6</v>
      </c>
      <c r="L7" s="173">
        <v>0</v>
      </c>
      <c r="M7" s="173">
        <v>0</v>
      </c>
      <c r="N7" s="173">
        <v>0</v>
      </c>
      <c r="O7" s="173">
        <v>0</v>
      </c>
      <c r="P7" s="173">
        <v>0</v>
      </c>
      <c r="Q7" s="173">
        <v>0</v>
      </c>
      <c r="R7" s="173">
        <v>0</v>
      </c>
      <c r="S7" s="173">
        <v>0</v>
      </c>
      <c r="T7" s="173">
        <v>0</v>
      </c>
      <c r="U7" s="173">
        <v>0</v>
      </c>
      <c r="V7" s="173">
        <v>0</v>
      </c>
      <c r="W7" s="173">
        <v>0</v>
      </c>
      <c r="X7" s="173">
        <v>0</v>
      </c>
      <c r="Y7" s="179">
        <v>0</v>
      </c>
      <c r="Z7" s="185" t="s">
        <v>688</v>
      </c>
    </row>
    <row r="8" spans="1:26" s="2" customFormat="1" ht="51" x14ac:dyDescent="0.25">
      <c r="A8" s="188">
        <v>4</v>
      </c>
      <c r="B8" s="182" t="s">
        <v>689</v>
      </c>
      <c r="C8" s="183">
        <v>52</v>
      </c>
      <c r="D8" s="183">
        <v>60</v>
      </c>
      <c r="E8" s="183">
        <v>22</v>
      </c>
      <c r="F8" s="183">
        <v>0</v>
      </c>
      <c r="G8" s="183">
        <v>0</v>
      </c>
      <c r="H8" s="183">
        <v>0</v>
      </c>
      <c r="I8" s="183">
        <v>0</v>
      </c>
      <c r="J8" s="183">
        <v>0</v>
      </c>
      <c r="K8" s="183">
        <v>65.599999999999994</v>
      </c>
      <c r="L8" s="183">
        <v>0</v>
      </c>
      <c r="M8" s="183">
        <v>0</v>
      </c>
      <c r="N8" s="183">
        <v>0</v>
      </c>
      <c r="O8" s="183">
        <v>0</v>
      </c>
      <c r="P8" s="183">
        <v>0</v>
      </c>
      <c r="Q8" s="183">
        <v>0</v>
      </c>
      <c r="R8" s="183">
        <v>0</v>
      </c>
      <c r="S8" s="183">
        <v>0</v>
      </c>
      <c r="T8" s="183">
        <v>0</v>
      </c>
      <c r="U8" s="183">
        <v>0</v>
      </c>
      <c r="V8" s="183">
        <v>0</v>
      </c>
      <c r="W8" s="183">
        <v>0</v>
      </c>
      <c r="X8" s="183">
        <v>0</v>
      </c>
      <c r="Y8" s="184">
        <v>0</v>
      </c>
      <c r="Z8" s="186" t="s">
        <v>690</v>
      </c>
    </row>
    <row r="9" spans="1:26" s="2" customFormat="1" ht="34.5" x14ac:dyDescent="0.25">
      <c r="A9" s="180">
        <v>5</v>
      </c>
      <c r="B9" s="126" t="s">
        <v>215</v>
      </c>
      <c r="C9" s="173">
        <v>40</v>
      </c>
      <c r="D9" s="173">
        <v>10</v>
      </c>
      <c r="E9" s="173">
        <v>25</v>
      </c>
      <c r="F9" s="173">
        <v>0</v>
      </c>
      <c r="G9" s="173">
        <v>0</v>
      </c>
      <c r="H9" s="173">
        <v>0</v>
      </c>
      <c r="I9" s="173">
        <v>0</v>
      </c>
      <c r="J9" s="173">
        <v>0</v>
      </c>
      <c r="K9" s="173">
        <v>59.03</v>
      </c>
      <c r="L9" s="173">
        <v>0</v>
      </c>
      <c r="M9" s="173">
        <v>0</v>
      </c>
      <c r="N9" s="173">
        <v>0</v>
      </c>
      <c r="O9" s="173">
        <v>0</v>
      </c>
      <c r="P9" s="173">
        <v>0</v>
      </c>
      <c r="Q9" s="173">
        <v>0</v>
      </c>
      <c r="R9" s="173">
        <v>0</v>
      </c>
      <c r="S9" s="173">
        <v>0</v>
      </c>
      <c r="T9" s="173">
        <v>0</v>
      </c>
      <c r="U9" s="173">
        <v>0</v>
      </c>
      <c r="V9" s="173">
        <v>0</v>
      </c>
      <c r="W9" s="173">
        <v>0</v>
      </c>
      <c r="X9" s="173">
        <v>0</v>
      </c>
      <c r="Y9" s="179">
        <v>0</v>
      </c>
      <c r="Z9" s="185" t="s">
        <v>691</v>
      </c>
    </row>
    <row r="10" spans="1:26" s="2" customFormat="1" ht="34.5" x14ac:dyDescent="0.25">
      <c r="A10" s="188">
        <v>6</v>
      </c>
      <c r="B10" s="182" t="s">
        <v>692</v>
      </c>
      <c r="C10" s="183" t="s">
        <v>2</v>
      </c>
      <c r="D10" s="183" t="s">
        <v>2</v>
      </c>
      <c r="E10" s="183" t="s">
        <v>2</v>
      </c>
      <c r="F10" s="183" t="s">
        <v>2</v>
      </c>
      <c r="G10" s="183" t="s">
        <v>2</v>
      </c>
      <c r="H10" s="183" t="s">
        <v>2</v>
      </c>
      <c r="I10" s="183" t="s">
        <v>2</v>
      </c>
      <c r="J10" s="183" t="s">
        <v>2</v>
      </c>
      <c r="K10" s="183" t="s">
        <v>2</v>
      </c>
      <c r="L10" s="183">
        <v>0</v>
      </c>
      <c r="M10" s="183">
        <v>0</v>
      </c>
      <c r="N10" s="183">
        <v>0</v>
      </c>
      <c r="O10" s="183">
        <v>0</v>
      </c>
      <c r="P10" s="183">
        <v>0</v>
      </c>
      <c r="Q10" s="183">
        <v>0</v>
      </c>
      <c r="R10" s="183">
        <v>0</v>
      </c>
      <c r="S10" s="183">
        <v>0</v>
      </c>
      <c r="T10" s="183">
        <v>0</v>
      </c>
      <c r="U10" s="183">
        <v>0</v>
      </c>
      <c r="V10" s="183">
        <v>0</v>
      </c>
      <c r="W10" s="183">
        <v>0</v>
      </c>
      <c r="X10" s="183">
        <v>0</v>
      </c>
      <c r="Y10" s="184">
        <v>0</v>
      </c>
      <c r="Z10" s="186" t="s">
        <v>693</v>
      </c>
    </row>
    <row r="11" spans="1:26" s="2" customFormat="1" ht="18" x14ac:dyDescent="0.25">
      <c r="A11" s="180">
        <v>7</v>
      </c>
      <c r="B11" s="126" t="s">
        <v>717</v>
      </c>
      <c r="C11" s="173">
        <v>11043</v>
      </c>
      <c r="D11" s="173">
        <v>8471</v>
      </c>
      <c r="E11" s="173">
        <v>9510</v>
      </c>
      <c r="F11" s="173">
        <v>9798</v>
      </c>
      <c r="G11" s="173">
        <v>6781</v>
      </c>
      <c r="H11" s="173">
        <v>1494.5</v>
      </c>
      <c r="I11" s="173">
        <v>3636.8</v>
      </c>
      <c r="J11" s="173">
        <v>634</v>
      </c>
      <c r="K11" s="173">
        <v>1563.7</v>
      </c>
      <c r="L11" s="173">
        <v>34.700000000000003</v>
      </c>
      <c r="M11" s="173">
        <v>0</v>
      </c>
      <c r="N11" s="173">
        <v>0</v>
      </c>
      <c r="O11" s="173">
        <v>0</v>
      </c>
      <c r="P11" s="173">
        <v>0</v>
      </c>
      <c r="Q11" s="173">
        <v>0</v>
      </c>
      <c r="R11" s="173">
        <v>0</v>
      </c>
      <c r="S11" s="173">
        <v>0</v>
      </c>
      <c r="T11" s="173">
        <v>0</v>
      </c>
      <c r="U11" s="173">
        <v>0</v>
      </c>
      <c r="V11" s="173">
        <v>0</v>
      </c>
      <c r="W11" s="173">
        <v>0</v>
      </c>
      <c r="X11" s="173">
        <v>0</v>
      </c>
      <c r="Y11" s="179">
        <v>0</v>
      </c>
      <c r="Z11" s="185" t="s">
        <v>694</v>
      </c>
    </row>
    <row r="12" spans="1:26" s="2" customFormat="1" ht="33.75" customHeight="1" x14ac:dyDescent="0.25">
      <c r="A12" s="188">
        <v>8</v>
      </c>
      <c r="B12" s="182" t="s">
        <v>695</v>
      </c>
      <c r="C12" s="183">
        <v>1274</v>
      </c>
      <c r="D12" s="183">
        <v>0</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4">
        <v>0</v>
      </c>
      <c r="Z12" s="186" t="s">
        <v>696</v>
      </c>
    </row>
    <row r="13" spans="1:26" s="2" customFormat="1" ht="34.5" x14ac:dyDescent="0.25">
      <c r="A13" s="180">
        <v>9</v>
      </c>
      <c r="B13" s="126" t="s">
        <v>718</v>
      </c>
      <c r="C13" s="173">
        <v>3583</v>
      </c>
      <c r="D13" s="173">
        <v>2973</v>
      </c>
      <c r="E13" s="173">
        <v>3207</v>
      </c>
      <c r="F13" s="173">
        <v>3648</v>
      </c>
      <c r="G13" s="173">
        <v>7228</v>
      </c>
      <c r="H13" s="173">
        <v>8854.2999999999993</v>
      </c>
      <c r="I13" s="173">
        <v>6137</v>
      </c>
      <c r="J13" s="173">
        <v>14576.6</v>
      </c>
      <c r="K13" s="173">
        <v>10831.7</v>
      </c>
      <c r="L13" s="173">
        <v>9386.4</v>
      </c>
      <c r="M13" s="173">
        <v>12503</v>
      </c>
      <c r="N13" s="173">
        <v>10266.39</v>
      </c>
      <c r="O13" s="173">
        <v>15646.511</v>
      </c>
      <c r="P13" s="173">
        <v>8029.4350000000004</v>
      </c>
      <c r="Q13" s="173">
        <v>8050.0910000000003</v>
      </c>
      <c r="R13" s="173">
        <v>11777.72</v>
      </c>
      <c r="S13" s="173">
        <v>10884.294</v>
      </c>
      <c r="T13" s="173">
        <v>9376.9470000000001</v>
      </c>
      <c r="U13" s="173">
        <v>9936.7579999999998</v>
      </c>
      <c r="V13" s="173">
        <v>9988.4459999999999</v>
      </c>
      <c r="W13" s="173">
        <v>5404.19</v>
      </c>
      <c r="X13" s="173">
        <v>4278.9930000000004</v>
      </c>
      <c r="Y13" s="179">
        <v>6220.5529999999999</v>
      </c>
      <c r="Z13" s="185" t="s">
        <v>697</v>
      </c>
    </row>
    <row r="14" spans="1:26" s="2" customFormat="1" ht="34.5" x14ac:dyDescent="0.25">
      <c r="A14" s="188">
        <v>10</v>
      </c>
      <c r="B14" s="182" t="s">
        <v>719</v>
      </c>
      <c r="C14" s="183">
        <v>20</v>
      </c>
      <c r="D14" s="183">
        <v>25</v>
      </c>
      <c r="E14" s="183">
        <v>25</v>
      </c>
      <c r="F14" s="183">
        <v>0</v>
      </c>
      <c r="G14" s="183">
        <v>60</v>
      </c>
      <c r="H14" s="183">
        <v>15.3</v>
      </c>
      <c r="I14" s="183">
        <v>0</v>
      </c>
      <c r="J14" s="183">
        <v>27.2</v>
      </c>
      <c r="K14" s="183">
        <v>101</v>
      </c>
      <c r="L14" s="183">
        <v>238</v>
      </c>
      <c r="M14" s="183">
        <v>115.08499999999999</v>
      </c>
      <c r="N14" s="183">
        <v>0</v>
      </c>
      <c r="O14" s="183">
        <v>136</v>
      </c>
      <c r="P14" s="183">
        <v>196.952</v>
      </c>
      <c r="Q14" s="183">
        <v>180.81700000000001</v>
      </c>
      <c r="R14" s="183">
        <v>174.87</v>
      </c>
      <c r="S14" s="183">
        <v>373.35199999999998</v>
      </c>
      <c r="T14" s="183">
        <v>253.46799999999999</v>
      </c>
      <c r="U14" s="183">
        <v>82.381</v>
      </c>
      <c r="V14" s="183">
        <v>77.48</v>
      </c>
      <c r="W14" s="183">
        <v>12.993</v>
      </c>
      <c r="X14" s="183">
        <v>47.188000000000002</v>
      </c>
      <c r="Y14" s="184">
        <v>173.376</v>
      </c>
      <c r="Z14" s="186" t="s">
        <v>698</v>
      </c>
    </row>
    <row r="15" spans="1:26" s="2" customFormat="1" ht="34.5" x14ac:dyDescent="0.25">
      <c r="A15" s="180">
        <v>11</v>
      </c>
      <c r="B15" s="126" t="s">
        <v>720</v>
      </c>
      <c r="C15" s="173" t="s">
        <v>2</v>
      </c>
      <c r="D15" s="173" t="s">
        <v>2</v>
      </c>
      <c r="E15" s="173" t="s">
        <v>2</v>
      </c>
      <c r="F15" s="173" t="s">
        <v>2</v>
      </c>
      <c r="G15" s="173" t="s">
        <v>2</v>
      </c>
      <c r="H15" s="173" t="s">
        <v>2</v>
      </c>
      <c r="I15" s="173" t="s">
        <v>2</v>
      </c>
      <c r="J15" s="173" t="s">
        <v>2</v>
      </c>
      <c r="K15" s="173" t="s">
        <v>2</v>
      </c>
      <c r="L15" s="173">
        <v>620.40099999999995</v>
      </c>
      <c r="M15" s="173">
        <v>603.24099999999999</v>
      </c>
      <c r="N15" s="173">
        <v>288.738</v>
      </c>
      <c r="O15" s="173">
        <v>69.247</v>
      </c>
      <c r="P15" s="173">
        <v>0</v>
      </c>
      <c r="Q15" s="173">
        <v>0</v>
      </c>
      <c r="R15" s="173">
        <v>0</v>
      </c>
      <c r="S15" s="173">
        <v>0</v>
      </c>
      <c r="T15" s="173">
        <v>0</v>
      </c>
      <c r="U15" s="173">
        <v>0</v>
      </c>
      <c r="V15" s="173">
        <v>0</v>
      </c>
      <c r="W15" s="173">
        <v>0</v>
      </c>
      <c r="X15" s="173">
        <v>0</v>
      </c>
      <c r="Y15" s="179">
        <v>0</v>
      </c>
      <c r="Z15" s="185" t="s">
        <v>699</v>
      </c>
    </row>
    <row r="16" spans="1:26" s="2" customFormat="1" ht="52.5" customHeight="1" x14ac:dyDescent="0.25">
      <c r="A16" s="188">
        <v>12</v>
      </c>
      <c r="B16" s="182" t="s">
        <v>721</v>
      </c>
      <c r="C16" s="183">
        <v>483</v>
      </c>
      <c r="D16" s="183">
        <v>359</v>
      </c>
      <c r="E16" s="183">
        <v>1401</v>
      </c>
      <c r="F16" s="183">
        <v>952</v>
      </c>
      <c r="G16" s="183">
        <v>1357</v>
      </c>
      <c r="H16" s="183">
        <v>2155.9</v>
      </c>
      <c r="I16" s="183">
        <v>0</v>
      </c>
      <c r="J16" s="183">
        <v>4711.8999999999996</v>
      </c>
      <c r="K16" s="183">
        <v>12588.9</v>
      </c>
      <c r="L16" s="183">
        <v>7900</v>
      </c>
      <c r="M16" s="183">
        <v>7836.8</v>
      </c>
      <c r="N16" s="183">
        <v>7924</v>
      </c>
      <c r="O16" s="183">
        <v>6400</v>
      </c>
      <c r="P16" s="183">
        <v>4568.2160000000003</v>
      </c>
      <c r="Q16" s="183">
        <v>4112.5630000000001</v>
      </c>
      <c r="R16" s="183">
        <v>3028</v>
      </c>
      <c r="S16" s="183">
        <v>3638.02</v>
      </c>
      <c r="T16" s="183">
        <v>2526.25</v>
      </c>
      <c r="U16" s="183">
        <v>2896.29</v>
      </c>
      <c r="V16" s="183">
        <v>3494.18</v>
      </c>
      <c r="W16" s="183">
        <v>0</v>
      </c>
      <c r="X16" s="183">
        <v>0</v>
      </c>
      <c r="Y16" s="184">
        <v>0</v>
      </c>
      <c r="Z16" s="186" t="s">
        <v>700</v>
      </c>
    </row>
    <row r="17" spans="1:26" s="2" customFormat="1" ht="53.25" customHeight="1" x14ac:dyDescent="0.25">
      <c r="A17" s="180">
        <v>13</v>
      </c>
      <c r="B17" s="126" t="s">
        <v>701</v>
      </c>
      <c r="C17" s="173" t="s">
        <v>2</v>
      </c>
      <c r="D17" s="173" t="s">
        <v>2</v>
      </c>
      <c r="E17" s="173" t="s">
        <v>2</v>
      </c>
      <c r="F17" s="173" t="s">
        <v>2</v>
      </c>
      <c r="G17" s="173" t="s">
        <v>2</v>
      </c>
      <c r="H17" s="173" t="s">
        <v>2</v>
      </c>
      <c r="I17" s="173" t="s">
        <v>2</v>
      </c>
      <c r="J17" s="173" t="s">
        <v>2</v>
      </c>
      <c r="K17" s="173">
        <v>390</v>
      </c>
      <c r="L17" s="173">
        <v>3001.0259999999998</v>
      </c>
      <c r="M17" s="173">
        <v>805</v>
      </c>
      <c r="N17" s="173">
        <v>645</v>
      </c>
      <c r="O17" s="173">
        <v>1308.4010000000001</v>
      </c>
      <c r="P17" s="173">
        <v>428.93900000000002</v>
      </c>
      <c r="Q17" s="173">
        <v>120.319</v>
      </c>
      <c r="R17" s="173">
        <v>126</v>
      </c>
      <c r="S17" s="173">
        <v>126</v>
      </c>
      <c r="T17" s="173">
        <v>120</v>
      </c>
      <c r="U17" s="173">
        <v>0</v>
      </c>
      <c r="V17" s="173">
        <v>0</v>
      </c>
      <c r="W17" s="173">
        <v>0</v>
      </c>
      <c r="X17" s="173">
        <v>0</v>
      </c>
      <c r="Y17" s="173">
        <v>0</v>
      </c>
      <c r="Z17" s="185" t="s">
        <v>702</v>
      </c>
    </row>
    <row r="18" spans="1:26" s="2" customFormat="1" ht="18" x14ac:dyDescent="0.25">
      <c r="A18" s="188">
        <v>14</v>
      </c>
      <c r="B18" s="182" t="s">
        <v>722</v>
      </c>
      <c r="C18" s="183">
        <v>107</v>
      </c>
      <c r="D18" s="183">
        <v>27</v>
      </c>
      <c r="E18" s="183">
        <v>9510</v>
      </c>
      <c r="F18" s="183">
        <v>0</v>
      </c>
      <c r="G18" s="183" t="s">
        <v>703</v>
      </c>
      <c r="H18" s="183" t="s">
        <v>704</v>
      </c>
      <c r="I18" s="183" t="s">
        <v>705</v>
      </c>
      <c r="J18" s="183" t="s">
        <v>706</v>
      </c>
      <c r="K18" s="183" t="s">
        <v>707</v>
      </c>
      <c r="L18" s="183" t="s">
        <v>708</v>
      </c>
      <c r="M18" s="183" t="s">
        <v>709</v>
      </c>
      <c r="N18" s="183" t="s">
        <v>710</v>
      </c>
      <c r="O18" s="183" t="s">
        <v>711</v>
      </c>
      <c r="P18" s="183" t="s">
        <v>712</v>
      </c>
      <c r="Q18" s="183" t="s">
        <v>713</v>
      </c>
      <c r="R18" s="183" t="s">
        <v>714</v>
      </c>
      <c r="S18" s="183" t="s">
        <v>663</v>
      </c>
      <c r="T18" s="183" t="s">
        <v>664</v>
      </c>
      <c r="U18" s="183" t="s">
        <v>665</v>
      </c>
      <c r="V18" s="183" t="s">
        <v>666</v>
      </c>
      <c r="W18" s="183" t="s">
        <v>667</v>
      </c>
      <c r="X18" s="183" t="s">
        <v>668</v>
      </c>
      <c r="Y18" s="184" t="s">
        <v>669</v>
      </c>
      <c r="Z18" s="186" t="s">
        <v>715</v>
      </c>
    </row>
    <row r="19" spans="1:26" s="10" customFormat="1" ht="33" x14ac:dyDescent="0.25">
      <c r="A19" s="180">
        <v>15</v>
      </c>
      <c r="B19" s="126" t="s">
        <v>592</v>
      </c>
      <c r="C19" s="173"/>
      <c r="D19" s="173"/>
      <c r="E19" s="173"/>
      <c r="F19" s="173"/>
      <c r="G19" s="173"/>
      <c r="H19" s="173"/>
      <c r="I19" s="173"/>
      <c r="J19" s="173"/>
      <c r="K19" s="173"/>
      <c r="L19" s="173"/>
      <c r="M19" s="173"/>
      <c r="N19" s="173"/>
      <c r="O19" s="173"/>
      <c r="P19" s="173"/>
      <c r="Q19" s="173"/>
      <c r="R19" s="173" t="s">
        <v>475</v>
      </c>
      <c r="S19" s="173" t="s">
        <v>475</v>
      </c>
      <c r="T19" s="173" t="s">
        <v>475</v>
      </c>
      <c r="U19" s="173" t="s">
        <v>475</v>
      </c>
      <c r="V19" s="173" t="s">
        <v>475</v>
      </c>
      <c r="W19" s="173" t="s">
        <v>475</v>
      </c>
      <c r="X19" s="173">
        <v>12720.28</v>
      </c>
      <c r="Y19" s="179">
        <v>16193.496999999999</v>
      </c>
      <c r="Z19" s="185" t="s">
        <v>592</v>
      </c>
    </row>
    <row r="20" spans="1:26" s="10" customFormat="1" ht="33" x14ac:dyDescent="0.25">
      <c r="A20" s="188">
        <v>16</v>
      </c>
      <c r="B20" s="182" t="s">
        <v>593</v>
      </c>
      <c r="C20" s="183"/>
      <c r="D20" s="183"/>
      <c r="E20" s="183"/>
      <c r="F20" s="183"/>
      <c r="G20" s="183"/>
      <c r="H20" s="183"/>
      <c r="I20" s="183"/>
      <c r="J20" s="183"/>
      <c r="K20" s="183"/>
      <c r="L20" s="183"/>
      <c r="M20" s="183"/>
      <c r="N20" s="183"/>
      <c r="O20" s="183"/>
      <c r="P20" s="183"/>
      <c r="Q20" s="183"/>
      <c r="R20" s="183" t="s">
        <v>475</v>
      </c>
      <c r="S20" s="183" t="s">
        <v>475</v>
      </c>
      <c r="T20" s="183" t="s">
        <v>475</v>
      </c>
      <c r="U20" s="183" t="s">
        <v>475</v>
      </c>
      <c r="V20" s="183" t="s">
        <v>475</v>
      </c>
      <c r="W20" s="183" t="s">
        <v>475</v>
      </c>
      <c r="X20" s="183">
        <v>11.156499999999999</v>
      </c>
      <c r="Y20" s="184">
        <v>0</v>
      </c>
      <c r="Z20" s="186" t="s">
        <v>593</v>
      </c>
    </row>
    <row r="21" spans="1:26" s="10" customFormat="1" ht="33" x14ac:dyDescent="0.25">
      <c r="A21" s="180">
        <v>17</v>
      </c>
      <c r="B21" s="126" t="s">
        <v>594</v>
      </c>
      <c r="C21" s="173"/>
      <c r="D21" s="173"/>
      <c r="E21" s="173"/>
      <c r="F21" s="173"/>
      <c r="G21" s="173"/>
      <c r="H21" s="173"/>
      <c r="I21" s="173"/>
      <c r="J21" s="173"/>
      <c r="K21" s="173"/>
      <c r="L21" s="173"/>
      <c r="M21" s="173"/>
      <c r="N21" s="173"/>
      <c r="O21" s="173"/>
      <c r="P21" s="173"/>
      <c r="Q21" s="173"/>
      <c r="R21" s="173" t="s">
        <v>475</v>
      </c>
      <c r="S21" s="173" t="s">
        <v>475</v>
      </c>
      <c r="T21" s="173" t="s">
        <v>475</v>
      </c>
      <c r="U21" s="173" t="s">
        <v>475</v>
      </c>
      <c r="V21" s="173" t="s">
        <v>475</v>
      </c>
      <c r="W21" s="173" t="s">
        <v>475</v>
      </c>
      <c r="X21" s="173">
        <v>3008.4690000000001</v>
      </c>
      <c r="Y21" s="179">
        <v>4002.0610000000001</v>
      </c>
      <c r="Z21" s="185" t="s">
        <v>594</v>
      </c>
    </row>
    <row r="22" spans="1:26" s="10" customFormat="1" ht="33" x14ac:dyDescent="0.25">
      <c r="A22" s="188">
        <v>18</v>
      </c>
      <c r="B22" s="182" t="s">
        <v>595</v>
      </c>
      <c r="C22" s="183"/>
      <c r="D22" s="183"/>
      <c r="E22" s="183"/>
      <c r="F22" s="183"/>
      <c r="G22" s="183"/>
      <c r="H22" s="183"/>
      <c r="I22" s="183"/>
      <c r="J22" s="183"/>
      <c r="K22" s="183"/>
      <c r="L22" s="183"/>
      <c r="M22" s="183"/>
      <c r="N22" s="183"/>
      <c r="O22" s="183"/>
      <c r="P22" s="183"/>
      <c r="Q22" s="183"/>
      <c r="R22" s="183" t="s">
        <v>475</v>
      </c>
      <c r="S22" s="183" t="s">
        <v>475</v>
      </c>
      <c r="T22" s="183" t="s">
        <v>475</v>
      </c>
      <c r="U22" s="183" t="s">
        <v>475</v>
      </c>
      <c r="V22" s="183" t="s">
        <v>475</v>
      </c>
      <c r="W22" s="183" t="s">
        <v>475</v>
      </c>
      <c r="X22" s="183">
        <v>10041.678</v>
      </c>
      <c r="Y22" s="184">
        <v>17740.469000000001</v>
      </c>
      <c r="Z22" s="186" t="s">
        <v>595</v>
      </c>
    </row>
    <row r="23" spans="1:26" s="10" customFormat="1" ht="49.5" x14ac:dyDescent="0.25">
      <c r="A23" s="180">
        <v>19</v>
      </c>
      <c r="B23" s="126" t="s">
        <v>596</v>
      </c>
      <c r="C23" s="173"/>
      <c r="D23" s="173"/>
      <c r="E23" s="173"/>
      <c r="F23" s="173"/>
      <c r="G23" s="173"/>
      <c r="H23" s="173"/>
      <c r="I23" s="173"/>
      <c r="J23" s="173"/>
      <c r="K23" s="173"/>
      <c r="L23" s="173"/>
      <c r="M23" s="173"/>
      <c r="N23" s="173"/>
      <c r="O23" s="173"/>
      <c r="P23" s="173"/>
      <c r="Q23" s="173"/>
      <c r="R23" s="173" t="s">
        <v>475</v>
      </c>
      <c r="S23" s="173" t="s">
        <v>475</v>
      </c>
      <c r="T23" s="173" t="s">
        <v>475</v>
      </c>
      <c r="U23" s="173" t="s">
        <v>475</v>
      </c>
      <c r="V23" s="173" t="s">
        <v>475</v>
      </c>
      <c r="W23" s="173" t="s">
        <v>475</v>
      </c>
      <c r="X23" s="181">
        <v>157.89060000000001</v>
      </c>
      <c r="Y23" s="175">
        <v>263.55799999999999</v>
      </c>
      <c r="Z23" s="185" t="s">
        <v>596</v>
      </c>
    </row>
    <row r="24" spans="1:26" s="10" customFormat="1" ht="33" x14ac:dyDescent="0.25">
      <c r="A24" s="188">
        <v>20</v>
      </c>
      <c r="B24" s="182" t="s">
        <v>597</v>
      </c>
      <c r="C24" s="183"/>
      <c r="D24" s="183"/>
      <c r="E24" s="183"/>
      <c r="F24" s="183"/>
      <c r="G24" s="183"/>
      <c r="H24" s="183"/>
      <c r="I24" s="183"/>
      <c r="J24" s="183"/>
      <c r="K24" s="183"/>
      <c r="L24" s="183"/>
      <c r="M24" s="183"/>
      <c r="N24" s="183"/>
      <c r="O24" s="183"/>
      <c r="P24" s="183"/>
      <c r="Q24" s="183"/>
      <c r="R24" s="183" t="s">
        <v>475</v>
      </c>
      <c r="S24" s="183" t="s">
        <v>475</v>
      </c>
      <c r="T24" s="183" t="s">
        <v>475</v>
      </c>
      <c r="U24" s="183" t="s">
        <v>475</v>
      </c>
      <c r="V24" s="183" t="s">
        <v>475</v>
      </c>
      <c r="W24" s="183" t="s">
        <v>475</v>
      </c>
      <c r="X24" s="183">
        <v>2672.8</v>
      </c>
      <c r="Y24" s="184">
        <v>2935.5079999999998</v>
      </c>
      <c r="Z24" s="186" t="s">
        <v>597</v>
      </c>
    </row>
    <row r="25" spans="1:26" s="10" customFormat="1" ht="49.5" x14ac:dyDescent="0.25">
      <c r="A25" s="180">
        <v>21</v>
      </c>
      <c r="B25" s="126" t="s">
        <v>598</v>
      </c>
      <c r="C25" s="173"/>
      <c r="D25" s="173"/>
      <c r="E25" s="173"/>
      <c r="F25" s="173"/>
      <c r="G25" s="173"/>
      <c r="H25" s="173"/>
      <c r="I25" s="173"/>
      <c r="J25" s="173"/>
      <c r="K25" s="173"/>
      <c r="L25" s="173"/>
      <c r="M25" s="173"/>
      <c r="N25" s="173"/>
      <c r="O25" s="173"/>
      <c r="P25" s="173"/>
      <c r="Q25" s="173"/>
      <c r="R25" s="173" t="s">
        <v>475</v>
      </c>
      <c r="S25" s="173" t="s">
        <v>475</v>
      </c>
      <c r="T25" s="173" t="s">
        <v>475</v>
      </c>
      <c r="U25" s="173" t="s">
        <v>475</v>
      </c>
      <c r="V25" s="173" t="s">
        <v>475</v>
      </c>
      <c r="W25" s="173" t="s">
        <v>475</v>
      </c>
      <c r="X25" s="173">
        <v>587.20699999999999</v>
      </c>
      <c r="Y25" s="179">
        <v>1064.8389999999999</v>
      </c>
      <c r="Z25" s="185" t="s">
        <v>598</v>
      </c>
    </row>
    <row r="26" spans="1:26" s="10" customFormat="1" ht="49.5" x14ac:dyDescent="0.25">
      <c r="A26" s="188">
        <v>22</v>
      </c>
      <c r="B26" s="182" t="s">
        <v>599</v>
      </c>
      <c r="C26" s="183"/>
      <c r="D26" s="183"/>
      <c r="E26" s="183"/>
      <c r="F26" s="183"/>
      <c r="G26" s="183"/>
      <c r="H26" s="183"/>
      <c r="I26" s="183"/>
      <c r="J26" s="183"/>
      <c r="K26" s="183"/>
      <c r="L26" s="183"/>
      <c r="M26" s="183"/>
      <c r="N26" s="183"/>
      <c r="O26" s="183"/>
      <c r="P26" s="183"/>
      <c r="Q26" s="183"/>
      <c r="R26" s="183" t="s">
        <v>475</v>
      </c>
      <c r="S26" s="183" t="s">
        <v>475</v>
      </c>
      <c r="T26" s="183" t="s">
        <v>475</v>
      </c>
      <c r="U26" s="183" t="s">
        <v>475</v>
      </c>
      <c r="V26" s="183" t="s">
        <v>475</v>
      </c>
      <c r="W26" s="183" t="s">
        <v>475</v>
      </c>
      <c r="X26" s="183">
        <v>532.79200000000003</v>
      </c>
      <c r="Y26" s="184">
        <v>72.429000000000002</v>
      </c>
      <c r="Z26" s="186" t="s">
        <v>599</v>
      </c>
    </row>
    <row r="27" spans="1:26" s="10" customFormat="1" ht="33" x14ac:dyDescent="0.25">
      <c r="A27" s="180">
        <v>23</v>
      </c>
      <c r="B27" s="126" t="s">
        <v>600</v>
      </c>
      <c r="C27" s="173"/>
      <c r="D27" s="173"/>
      <c r="E27" s="173"/>
      <c r="F27" s="173"/>
      <c r="G27" s="173"/>
      <c r="H27" s="173"/>
      <c r="I27" s="173"/>
      <c r="J27" s="173"/>
      <c r="K27" s="173"/>
      <c r="L27" s="173"/>
      <c r="M27" s="173"/>
      <c r="N27" s="173"/>
      <c r="O27" s="173"/>
      <c r="P27" s="173"/>
      <c r="Q27" s="173"/>
      <c r="R27" s="173" t="s">
        <v>475</v>
      </c>
      <c r="S27" s="173" t="s">
        <v>475</v>
      </c>
      <c r="T27" s="173" t="s">
        <v>475</v>
      </c>
      <c r="U27" s="173" t="s">
        <v>475</v>
      </c>
      <c r="V27" s="173" t="s">
        <v>475</v>
      </c>
      <c r="W27" s="173" t="s">
        <v>475</v>
      </c>
      <c r="X27" s="173">
        <v>0</v>
      </c>
      <c r="Y27" s="179">
        <v>38.4</v>
      </c>
      <c r="Z27" s="185" t="s">
        <v>600</v>
      </c>
    </row>
    <row r="28" spans="1:26" s="10" customFormat="1" ht="33" x14ac:dyDescent="0.25">
      <c r="A28" s="188">
        <v>24</v>
      </c>
      <c r="B28" s="182" t="s">
        <v>601</v>
      </c>
      <c r="C28" s="183"/>
      <c r="D28" s="183"/>
      <c r="E28" s="183"/>
      <c r="F28" s="183"/>
      <c r="G28" s="183"/>
      <c r="H28" s="183"/>
      <c r="I28" s="183"/>
      <c r="J28" s="183"/>
      <c r="K28" s="183"/>
      <c r="L28" s="183"/>
      <c r="M28" s="183"/>
      <c r="N28" s="183"/>
      <c r="O28" s="183"/>
      <c r="P28" s="183"/>
      <c r="Q28" s="183"/>
      <c r="R28" s="183" t="s">
        <v>475</v>
      </c>
      <c r="S28" s="183" t="s">
        <v>475</v>
      </c>
      <c r="T28" s="183" t="s">
        <v>475</v>
      </c>
      <c r="U28" s="183" t="s">
        <v>475</v>
      </c>
      <c r="V28" s="183" t="s">
        <v>475</v>
      </c>
      <c r="W28" s="183" t="s">
        <v>475</v>
      </c>
      <c r="X28" s="183">
        <v>1.901</v>
      </c>
      <c r="Y28" s="184">
        <v>0.6</v>
      </c>
      <c r="Z28" s="186" t="s">
        <v>601</v>
      </c>
    </row>
    <row r="29" spans="1:26" s="10" customFormat="1" ht="16.5" x14ac:dyDescent="0.25">
      <c r="A29" s="180">
        <v>25</v>
      </c>
      <c r="B29" s="126" t="s">
        <v>602</v>
      </c>
      <c r="C29" s="173"/>
      <c r="D29" s="173"/>
      <c r="E29" s="173"/>
      <c r="F29" s="173"/>
      <c r="G29" s="173"/>
      <c r="H29" s="173"/>
      <c r="I29" s="173"/>
      <c r="J29" s="173"/>
      <c r="K29" s="173"/>
      <c r="L29" s="173"/>
      <c r="M29" s="173"/>
      <c r="N29" s="173"/>
      <c r="O29" s="173"/>
      <c r="P29" s="173"/>
      <c r="Q29" s="173"/>
      <c r="R29" s="173" t="s">
        <v>475</v>
      </c>
      <c r="S29" s="173" t="s">
        <v>475</v>
      </c>
      <c r="T29" s="173" t="s">
        <v>475</v>
      </c>
      <c r="U29" s="173" t="s">
        <v>475</v>
      </c>
      <c r="V29" s="173" t="s">
        <v>475</v>
      </c>
      <c r="W29" s="173" t="s">
        <v>475</v>
      </c>
      <c r="X29" s="181">
        <v>631.62</v>
      </c>
      <c r="Y29" s="175">
        <v>1038.2660000000001</v>
      </c>
      <c r="Z29" s="185" t="s">
        <v>602</v>
      </c>
    </row>
    <row r="30" spans="1:26" s="10" customFormat="1" ht="16.5" x14ac:dyDescent="0.25">
      <c r="A30" s="188">
        <v>26</v>
      </c>
      <c r="B30" s="182" t="s">
        <v>603</v>
      </c>
      <c r="C30" s="183"/>
      <c r="D30" s="183"/>
      <c r="E30" s="183"/>
      <c r="F30" s="183"/>
      <c r="G30" s="183"/>
      <c r="H30" s="183"/>
      <c r="I30" s="183"/>
      <c r="J30" s="183"/>
      <c r="K30" s="183"/>
      <c r="L30" s="183"/>
      <c r="M30" s="183"/>
      <c r="N30" s="183"/>
      <c r="O30" s="183"/>
      <c r="P30" s="183"/>
      <c r="Q30" s="183"/>
      <c r="R30" s="183" t="s">
        <v>475</v>
      </c>
      <c r="S30" s="183" t="s">
        <v>475</v>
      </c>
      <c r="T30" s="183" t="s">
        <v>475</v>
      </c>
      <c r="U30" s="183" t="s">
        <v>475</v>
      </c>
      <c r="V30" s="183" t="s">
        <v>475</v>
      </c>
      <c r="W30" s="183" t="s">
        <v>475</v>
      </c>
      <c r="X30" s="183">
        <v>1277.569</v>
      </c>
      <c r="Y30" s="184">
        <v>812.04899999999998</v>
      </c>
      <c r="Z30" s="186" t="s">
        <v>603</v>
      </c>
    </row>
    <row r="31" spans="1:26" s="10" customFormat="1" ht="16.5" x14ac:dyDescent="0.25">
      <c r="A31" s="180">
        <v>27</v>
      </c>
      <c r="B31" s="126" t="s">
        <v>604</v>
      </c>
      <c r="C31" s="173"/>
      <c r="D31" s="173"/>
      <c r="E31" s="173"/>
      <c r="F31" s="173"/>
      <c r="G31" s="173"/>
      <c r="H31" s="173"/>
      <c r="I31" s="173"/>
      <c r="J31" s="173"/>
      <c r="K31" s="173"/>
      <c r="L31" s="173"/>
      <c r="M31" s="173"/>
      <c r="N31" s="173"/>
      <c r="O31" s="173"/>
      <c r="P31" s="173"/>
      <c r="Q31" s="173"/>
      <c r="R31" s="173" t="s">
        <v>475</v>
      </c>
      <c r="S31" s="173" t="s">
        <v>475</v>
      </c>
      <c r="T31" s="173" t="s">
        <v>475</v>
      </c>
      <c r="U31" s="173" t="s">
        <v>475</v>
      </c>
      <c r="V31" s="173" t="s">
        <v>475</v>
      </c>
      <c r="W31" s="173" t="s">
        <v>475</v>
      </c>
      <c r="X31" s="173">
        <v>0</v>
      </c>
      <c r="Y31" s="179">
        <v>1.452</v>
      </c>
      <c r="Z31" s="185" t="s">
        <v>604</v>
      </c>
    </row>
    <row r="32" spans="1:26" s="10" customFormat="1" ht="16.5" x14ac:dyDescent="0.25">
      <c r="A32" s="188">
        <v>28</v>
      </c>
      <c r="B32" s="182" t="s">
        <v>605</v>
      </c>
      <c r="C32" s="183"/>
      <c r="D32" s="183"/>
      <c r="E32" s="183"/>
      <c r="F32" s="183"/>
      <c r="G32" s="183"/>
      <c r="H32" s="183"/>
      <c r="I32" s="183"/>
      <c r="J32" s="183"/>
      <c r="K32" s="183"/>
      <c r="L32" s="183"/>
      <c r="M32" s="183"/>
      <c r="N32" s="183"/>
      <c r="O32" s="183"/>
      <c r="P32" s="183"/>
      <c r="Q32" s="183"/>
      <c r="R32" s="183" t="s">
        <v>475</v>
      </c>
      <c r="S32" s="183" t="s">
        <v>475</v>
      </c>
      <c r="T32" s="183" t="s">
        <v>475</v>
      </c>
      <c r="U32" s="183" t="s">
        <v>475</v>
      </c>
      <c r="V32" s="183" t="s">
        <v>475</v>
      </c>
      <c r="W32" s="183" t="s">
        <v>475</v>
      </c>
      <c r="X32" s="183">
        <v>3712.2849999999999</v>
      </c>
      <c r="Y32" s="184">
        <v>3814.326</v>
      </c>
      <c r="Z32" s="186" t="s">
        <v>605</v>
      </c>
    </row>
    <row r="33" spans="1:26" s="10" customFormat="1" ht="16.5" x14ac:dyDescent="0.25">
      <c r="A33" s="180">
        <v>29</v>
      </c>
      <c r="B33" s="126" t="s">
        <v>606</v>
      </c>
      <c r="C33" s="173"/>
      <c r="D33" s="173"/>
      <c r="E33" s="173"/>
      <c r="F33" s="173"/>
      <c r="G33" s="173"/>
      <c r="H33" s="173"/>
      <c r="I33" s="173"/>
      <c r="J33" s="173"/>
      <c r="K33" s="173"/>
      <c r="L33" s="173"/>
      <c r="M33" s="173"/>
      <c r="N33" s="173"/>
      <c r="O33" s="173"/>
      <c r="P33" s="173"/>
      <c r="Q33" s="173"/>
      <c r="R33" s="173" t="s">
        <v>475</v>
      </c>
      <c r="S33" s="173" t="s">
        <v>475</v>
      </c>
      <c r="T33" s="173" t="s">
        <v>475</v>
      </c>
      <c r="U33" s="173" t="s">
        <v>475</v>
      </c>
      <c r="V33" s="173" t="s">
        <v>475</v>
      </c>
      <c r="W33" s="173" t="s">
        <v>475</v>
      </c>
      <c r="X33" s="173">
        <v>60</v>
      </c>
      <c r="Y33" s="179">
        <v>20</v>
      </c>
      <c r="Z33" s="185" t="s">
        <v>606</v>
      </c>
    </row>
    <row r="34" spans="1:26" s="10" customFormat="1" ht="16.5" x14ac:dyDescent="0.25">
      <c r="A34" s="188">
        <v>30</v>
      </c>
      <c r="B34" s="182" t="s">
        <v>607</v>
      </c>
      <c r="C34" s="183"/>
      <c r="D34" s="183"/>
      <c r="E34" s="183"/>
      <c r="F34" s="183"/>
      <c r="G34" s="183"/>
      <c r="H34" s="183"/>
      <c r="I34" s="183"/>
      <c r="J34" s="183"/>
      <c r="K34" s="183"/>
      <c r="L34" s="183"/>
      <c r="M34" s="183"/>
      <c r="N34" s="183"/>
      <c r="O34" s="183"/>
      <c r="P34" s="183"/>
      <c r="Q34" s="183"/>
      <c r="R34" s="183" t="s">
        <v>475</v>
      </c>
      <c r="S34" s="183" t="s">
        <v>475</v>
      </c>
      <c r="T34" s="183" t="s">
        <v>475</v>
      </c>
      <c r="U34" s="183" t="s">
        <v>475</v>
      </c>
      <c r="V34" s="183" t="s">
        <v>475</v>
      </c>
      <c r="W34" s="183" t="s">
        <v>475</v>
      </c>
      <c r="X34" s="183">
        <v>40</v>
      </c>
      <c r="Y34" s="184">
        <v>200</v>
      </c>
      <c r="Z34" s="186" t="s">
        <v>607</v>
      </c>
    </row>
    <row r="35" spans="1:26" s="10" customFormat="1" ht="16.5" x14ac:dyDescent="0.25">
      <c r="A35" s="180">
        <v>31</v>
      </c>
      <c r="B35" s="126" t="s">
        <v>608</v>
      </c>
      <c r="C35" s="173"/>
      <c r="D35" s="173"/>
      <c r="E35" s="173"/>
      <c r="F35" s="173"/>
      <c r="G35" s="173"/>
      <c r="H35" s="173"/>
      <c r="I35" s="173"/>
      <c r="J35" s="173"/>
      <c r="K35" s="173"/>
      <c r="L35" s="173"/>
      <c r="M35" s="173"/>
      <c r="N35" s="173"/>
      <c r="O35" s="173"/>
      <c r="P35" s="173"/>
      <c r="Q35" s="173"/>
      <c r="R35" s="173" t="s">
        <v>475</v>
      </c>
      <c r="S35" s="173" t="s">
        <v>475</v>
      </c>
      <c r="T35" s="173" t="s">
        <v>475</v>
      </c>
      <c r="U35" s="173" t="s">
        <v>475</v>
      </c>
      <c r="V35" s="173" t="s">
        <v>475</v>
      </c>
      <c r="W35" s="173" t="s">
        <v>475</v>
      </c>
      <c r="X35" s="181">
        <v>0</v>
      </c>
      <c r="Y35" s="175">
        <v>0.17599999999999999</v>
      </c>
      <c r="Z35" s="185" t="s">
        <v>608</v>
      </c>
    </row>
    <row r="36" spans="1:26" s="10" customFormat="1" ht="16.5" x14ac:dyDescent="0.25">
      <c r="A36" s="188">
        <v>32</v>
      </c>
      <c r="B36" s="182" t="s">
        <v>609</v>
      </c>
      <c r="C36" s="183"/>
      <c r="D36" s="183"/>
      <c r="E36" s="183"/>
      <c r="F36" s="183"/>
      <c r="G36" s="183"/>
      <c r="H36" s="183"/>
      <c r="I36" s="183"/>
      <c r="J36" s="183"/>
      <c r="K36" s="183"/>
      <c r="L36" s="183"/>
      <c r="M36" s="183"/>
      <c r="N36" s="183"/>
      <c r="O36" s="183"/>
      <c r="P36" s="183"/>
      <c r="Q36" s="183"/>
      <c r="R36" s="183" t="s">
        <v>475</v>
      </c>
      <c r="S36" s="183" t="s">
        <v>475</v>
      </c>
      <c r="T36" s="183" t="s">
        <v>475</v>
      </c>
      <c r="U36" s="183" t="s">
        <v>475</v>
      </c>
      <c r="V36" s="183" t="s">
        <v>475</v>
      </c>
      <c r="W36" s="183" t="s">
        <v>475</v>
      </c>
      <c r="X36" s="183">
        <v>0</v>
      </c>
      <c r="Y36" s="184">
        <v>7.2999999999999995E-2</v>
      </c>
      <c r="Z36" s="186" t="s">
        <v>610</v>
      </c>
    </row>
    <row r="37" spans="1:26" s="10" customFormat="1" ht="16.5" x14ac:dyDescent="0.25">
      <c r="A37" s="180">
        <v>33</v>
      </c>
      <c r="B37" s="126" t="s">
        <v>611</v>
      </c>
      <c r="C37" s="173"/>
      <c r="D37" s="173"/>
      <c r="E37" s="173"/>
      <c r="F37" s="173"/>
      <c r="G37" s="173"/>
      <c r="H37" s="173"/>
      <c r="I37" s="173"/>
      <c r="J37" s="173"/>
      <c r="K37" s="173"/>
      <c r="L37" s="173"/>
      <c r="M37" s="173"/>
      <c r="N37" s="173"/>
      <c r="O37" s="173"/>
      <c r="P37" s="173"/>
      <c r="Q37" s="173"/>
      <c r="R37" s="173" t="s">
        <v>475</v>
      </c>
      <c r="S37" s="173" t="s">
        <v>475</v>
      </c>
      <c r="T37" s="173" t="s">
        <v>475</v>
      </c>
      <c r="U37" s="173" t="s">
        <v>475</v>
      </c>
      <c r="V37" s="173" t="s">
        <v>475</v>
      </c>
      <c r="W37" s="173" t="s">
        <v>475</v>
      </c>
      <c r="X37" s="173">
        <v>0</v>
      </c>
      <c r="Y37" s="179">
        <v>0.8</v>
      </c>
      <c r="Z37" s="185" t="s">
        <v>611</v>
      </c>
    </row>
    <row r="38" spans="1:26" s="10" customFormat="1" ht="16.5" x14ac:dyDescent="0.25">
      <c r="A38" s="188">
        <v>34</v>
      </c>
      <c r="B38" s="182" t="s">
        <v>612</v>
      </c>
      <c r="C38" s="183"/>
      <c r="D38" s="183"/>
      <c r="E38" s="183"/>
      <c r="F38" s="183"/>
      <c r="G38" s="183"/>
      <c r="H38" s="183"/>
      <c r="I38" s="183"/>
      <c r="J38" s="183"/>
      <c r="K38" s="183"/>
      <c r="L38" s="183"/>
      <c r="M38" s="183"/>
      <c r="N38" s="183"/>
      <c r="O38" s="183"/>
      <c r="P38" s="183"/>
      <c r="Q38" s="183"/>
      <c r="R38" s="183" t="s">
        <v>475</v>
      </c>
      <c r="S38" s="183" t="s">
        <v>475</v>
      </c>
      <c r="T38" s="183" t="s">
        <v>475</v>
      </c>
      <c r="U38" s="183" t="s">
        <v>475</v>
      </c>
      <c r="V38" s="183" t="s">
        <v>475</v>
      </c>
      <c r="W38" s="183" t="s">
        <v>475</v>
      </c>
      <c r="X38" s="183">
        <v>1.2712000000000001</v>
      </c>
      <c r="Y38" s="184">
        <v>0</v>
      </c>
      <c r="Z38" s="186" t="s">
        <v>612</v>
      </c>
    </row>
    <row r="39" spans="1:26" s="10" customFormat="1" ht="16.5" x14ac:dyDescent="0.25">
      <c r="A39" s="180">
        <v>35</v>
      </c>
      <c r="B39" s="126" t="s">
        <v>613</v>
      </c>
      <c r="C39" s="173"/>
      <c r="D39" s="173"/>
      <c r="E39" s="173"/>
      <c r="F39" s="173"/>
      <c r="G39" s="173"/>
      <c r="H39" s="173"/>
      <c r="I39" s="173"/>
      <c r="J39" s="173"/>
      <c r="K39" s="173"/>
      <c r="L39" s="173"/>
      <c r="M39" s="173"/>
      <c r="N39" s="173"/>
      <c r="O39" s="173"/>
      <c r="P39" s="173"/>
      <c r="Q39" s="173"/>
      <c r="R39" s="173" t="s">
        <v>475</v>
      </c>
      <c r="S39" s="173" t="s">
        <v>475</v>
      </c>
      <c r="T39" s="173" t="s">
        <v>475</v>
      </c>
      <c r="U39" s="173" t="s">
        <v>475</v>
      </c>
      <c r="V39" s="173" t="s">
        <v>475</v>
      </c>
      <c r="W39" s="173" t="s">
        <v>475</v>
      </c>
      <c r="X39" s="173">
        <v>1.8777999999999999</v>
      </c>
      <c r="Y39" s="179">
        <v>0</v>
      </c>
      <c r="Z39" s="185"/>
    </row>
    <row r="40" spans="1:26" s="10" customFormat="1" ht="16.5" x14ac:dyDescent="0.25">
      <c r="A40" s="188">
        <v>36</v>
      </c>
      <c r="B40" s="182" t="s">
        <v>614</v>
      </c>
      <c r="C40" s="183"/>
      <c r="D40" s="183"/>
      <c r="E40" s="183"/>
      <c r="F40" s="183"/>
      <c r="G40" s="183"/>
      <c r="H40" s="183"/>
      <c r="I40" s="183"/>
      <c r="J40" s="183"/>
      <c r="K40" s="183"/>
      <c r="L40" s="183"/>
      <c r="M40" s="183"/>
      <c r="N40" s="183"/>
      <c r="O40" s="183"/>
      <c r="P40" s="183"/>
      <c r="Q40" s="183"/>
      <c r="R40" s="183" t="s">
        <v>475</v>
      </c>
      <c r="S40" s="183" t="s">
        <v>475</v>
      </c>
      <c r="T40" s="183" t="s">
        <v>475</v>
      </c>
      <c r="U40" s="183" t="s">
        <v>475</v>
      </c>
      <c r="V40" s="183" t="s">
        <v>475</v>
      </c>
      <c r="W40" s="183" t="s">
        <v>475</v>
      </c>
      <c r="X40" s="183">
        <v>0</v>
      </c>
      <c r="Y40" s="184">
        <v>0.68400000000000005</v>
      </c>
      <c r="Z40" s="186" t="s">
        <v>614</v>
      </c>
    </row>
    <row r="41" spans="1:26" s="10" customFormat="1" ht="16.5" x14ac:dyDescent="0.25">
      <c r="A41" s="180">
        <v>37</v>
      </c>
      <c r="B41" s="126" t="s">
        <v>615</v>
      </c>
      <c r="C41" s="173"/>
      <c r="D41" s="173"/>
      <c r="E41" s="173"/>
      <c r="F41" s="173"/>
      <c r="G41" s="173"/>
      <c r="H41" s="173"/>
      <c r="I41" s="173"/>
      <c r="J41" s="173"/>
      <c r="K41" s="173"/>
      <c r="L41" s="173"/>
      <c r="M41" s="173"/>
      <c r="N41" s="173"/>
      <c r="O41" s="173"/>
      <c r="P41" s="173"/>
      <c r="Q41" s="173"/>
      <c r="R41" s="173" t="s">
        <v>475</v>
      </c>
      <c r="S41" s="173" t="s">
        <v>475</v>
      </c>
      <c r="T41" s="173" t="s">
        <v>475</v>
      </c>
      <c r="U41" s="173" t="s">
        <v>475</v>
      </c>
      <c r="V41" s="173" t="s">
        <v>475</v>
      </c>
      <c r="W41" s="173" t="s">
        <v>475</v>
      </c>
      <c r="X41" s="181">
        <v>0</v>
      </c>
      <c r="Y41" s="175">
        <v>115.2</v>
      </c>
      <c r="Z41" s="185" t="s">
        <v>615</v>
      </c>
    </row>
    <row r="42" spans="1:26" s="2" customFormat="1" ht="23.25" customHeight="1" x14ac:dyDescent="0.25">
      <c r="A42" s="592" t="s">
        <v>214</v>
      </c>
      <c r="B42" s="593"/>
      <c r="C42" s="475">
        <v>22216</v>
      </c>
      <c r="D42" s="475">
        <v>16441</v>
      </c>
      <c r="E42" s="475">
        <v>27619</v>
      </c>
      <c r="F42" s="475">
        <v>17008</v>
      </c>
      <c r="G42" s="475">
        <v>18062</v>
      </c>
      <c r="H42" s="475">
        <v>14796.75</v>
      </c>
      <c r="I42" s="475">
        <v>13663.97</v>
      </c>
      <c r="J42" s="475">
        <v>21466.62</v>
      </c>
      <c r="K42" s="475">
        <v>26640.52</v>
      </c>
      <c r="L42" s="475">
        <v>22214.94</v>
      </c>
      <c r="M42" s="475">
        <v>22857.78</v>
      </c>
      <c r="N42" s="475">
        <v>19988.66</v>
      </c>
      <c r="O42" s="475">
        <v>24614.240000000002</v>
      </c>
      <c r="P42" s="475">
        <v>14399.29</v>
      </c>
      <c r="Q42" s="475">
        <v>13432.3</v>
      </c>
      <c r="R42" s="475">
        <v>15436.13</v>
      </c>
      <c r="S42" s="475">
        <f>SUM(S5:S18)</f>
        <v>15021.666000000001</v>
      </c>
      <c r="T42" s="475">
        <f>SUM(T5:T18)</f>
        <v>12276.665000000001</v>
      </c>
      <c r="U42" s="475">
        <f t="shared" ref="U42:V42" si="0">SUM(U5:U18)</f>
        <v>12915.429</v>
      </c>
      <c r="V42" s="475">
        <f t="shared" si="0"/>
        <v>13560.106</v>
      </c>
      <c r="W42" s="475">
        <f t="shared" ref="W42" si="1">SUM(W5:W18)</f>
        <v>5417.183</v>
      </c>
      <c r="X42" s="476">
        <v>41338.362999999998</v>
      </c>
      <c r="Y42" s="477">
        <v>56249.328000000001</v>
      </c>
      <c r="Z42" s="471" t="s">
        <v>3</v>
      </c>
    </row>
    <row r="43" spans="1:26" customFormat="1" ht="30.75" customHeight="1" x14ac:dyDescent="0.25">
      <c r="A43" s="578" t="s">
        <v>836</v>
      </c>
      <c r="B43" s="579"/>
      <c r="C43" s="579"/>
      <c r="D43" s="579"/>
      <c r="E43" s="579"/>
      <c r="F43" s="579"/>
      <c r="G43" s="579"/>
      <c r="H43" s="579"/>
      <c r="I43" s="579"/>
      <c r="J43" s="579"/>
      <c r="K43" s="579"/>
      <c r="L43" s="579"/>
      <c r="M43" s="579"/>
      <c r="N43" s="579"/>
      <c r="O43" s="579"/>
      <c r="P43" s="579"/>
      <c r="Q43" s="579"/>
      <c r="R43" s="579"/>
      <c r="S43" s="579"/>
      <c r="T43" s="579"/>
      <c r="U43" s="579"/>
      <c r="V43" s="579"/>
      <c r="W43" s="579"/>
      <c r="X43" s="579"/>
      <c r="Y43" s="579"/>
      <c r="Z43" s="580"/>
    </row>
    <row r="44" spans="1:26" customFormat="1" ht="15" x14ac:dyDescent="0.25">
      <c r="A44" s="600" t="s">
        <v>724</v>
      </c>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2"/>
    </row>
    <row r="45" spans="1:26" customFormat="1" ht="31.5" customHeight="1" x14ac:dyDescent="0.25">
      <c r="A45" s="594" t="s">
        <v>725</v>
      </c>
      <c r="B45" s="595"/>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6"/>
    </row>
    <row r="46" spans="1:26" customFormat="1" x14ac:dyDescent="0.25">
      <c r="A46" s="4"/>
      <c r="B46" s="97"/>
      <c r="C46" s="4"/>
      <c r="D46" s="5"/>
      <c r="E46" s="5"/>
      <c r="F46" s="5"/>
      <c r="G46" s="5"/>
      <c r="Q46" s="5"/>
      <c r="R46" s="5"/>
      <c r="S46" s="5"/>
      <c r="T46" s="5"/>
      <c r="U46" s="5"/>
      <c r="V46" s="5"/>
      <c r="W46" s="5"/>
      <c r="X46" s="5"/>
      <c r="Y46" s="103"/>
    </row>
    <row r="135" spans="1:1" x14ac:dyDescent="0.25">
      <c r="A135" s="1" t="s">
        <v>681</v>
      </c>
    </row>
  </sheetData>
  <mergeCells count="7">
    <mergeCell ref="A1:Z1"/>
    <mergeCell ref="T3:Z3"/>
    <mergeCell ref="A42:B42"/>
    <mergeCell ref="A43:Z43"/>
    <mergeCell ref="A45:Z45"/>
    <mergeCell ref="A2:Z2"/>
    <mergeCell ref="A44:Z44"/>
  </mergeCells>
  <printOptions horizontalCentered="1" verticalCentered="1"/>
  <pageMargins left="0.23622047244094491" right="0.23622047244094491" top="0.35433070866141736" bottom="0.74803149606299213" header="0.11811023622047245" footer="0.31496062992125984"/>
  <pageSetup paperSize="9" scale="70" fitToWidth="0" orientation="landscape"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135"/>
  <sheetViews>
    <sheetView view="pageBreakPreview" topLeftCell="A2" zoomScaleNormal="100" zoomScaleSheetLayoutView="100" workbookViewId="0">
      <selection activeCell="A133" sqref="A133:K133"/>
    </sheetView>
  </sheetViews>
  <sheetFormatPr defaultRowHeight="15" x14ac:dyDescent="0.25"/>
  <cols>
    <col min="1" max="1" width="5.85546875" style="7" bestFit="1" customWidth="1"/>
    <col min="2" max="2" width="21.7109375" customWidth="1"/>
    <col min="3" max="3" width="14.7109375" customWidth="1"/>
    <col min="4" max="4" width="17.140625" customWidth="1"/>
    <col min="5" max="5" width="13.28515625" customWidth="1"/>
    <col min="6" max="6" width="20.5703125" customWidth="1"/>
    <col min="7" max="7" width="16.7109375" customWidth="1"/>
    <col min="8" max="8" width="23.85546875" customWidth="1"/>
    <col min="9" max="9" width="26.42578125" customWidth="1"/>
  </cols>
  <sheetData>
    <row r="1" spans="1:8" ht="16.5" x14ac:dyDescent="0.25">
      <c r="A1" s="603" t="s">
        <v>858</v>
      </c>
      <c r="B1" s="604"/>
      <c r="C1" s="604"/>
      <c r="D1" s="604"/>
      <c r="E1" s="604"/>
      <c r="F1" s="604"/>
      <c r="G1" s="604"/>
      <c r="H1" s="605"/>
    </row>
    <row r="2" spans="1:8" ht="16.5" x14ac:dyDescent="0.25">
      <c r="A2" s="608" t="s">
        <v>857</v>
      </c>
      <c r="B2" s="609"/>
      <c r="C2" s="609"/>
      <c r="D2" s="609"/>
      <c r="E2" s="609"/>
      <c r="F2" s="609"/>
      <c r="G2" s="609"/>
      <c r="H2" s="610"/>
    </row>
    <row r="3" spans="1:8" ht="17.25" customHeight="1" x14ac:dyDescent="0.25">
      <c r="A3" s="194"/>
      <c r="B3" s="191"/>
      <c r="C3" s="191"/>
      <c r="D3" s="191"/>
      <c r="E3" s="191"/>
      <c r="F3" s="191"/>
      <c r="G3" s="606" t="s">
        <v>851</v>
      </c>
      <c r="H3" s="607"/>
    </row>
    <row r="4" spans="1:8" s="3" customFormat="1" ht="119.25" customHeight="1" x14ac:dyDescent="0.25">
      <c r="A4" s="468" t="s">
        <v>527</v>
      </c>
      <c r="B4" s="478" t="s">
        <v>670</v>
      </c>
      <c r="C4" s="478" t="s">
        <v>726</v>
      </c>
      <c r="D4" s="478" t="s">
        <v>852</v>
      </c>
      <c r="E4" s="468" t="s">
        <v>853</v>
      </c>
      <c r="F4" s="468" t="s">
        <v>854</v>
      </c>
      <c r="G4" s="468" t="s">
        <v>855</v>
      </c>
      <c r="H4" s="478" t="s">
        <v>671</v>
      </c>
    </row>
    <row r="5" spans="1:8" ht="22.5" customHeight="1" x14ac:dyDescent="0.25">
      <c r="A5" s="456">
        <v>1</v>
      </c>
      <c r="B5" s="455" t="s">
        <v>551</v>
      </c>
      <c r="C5" s="454">
        <v>2882</v>
      </c>
      <c r="D5" s="454">
        <v>833</v>
      </c>
      <c r="E5" s="454">
        <v>20</v>
      </c>
      <c r="F5" s="454">
        <v>853</v>
      </c>
      <c r="G5" s="454">
        <v>443</v>
      </c>
      <c r="H5" s="457" t="s">
        <v>10</v>
      </c>
    </row>
    <row r="6" spans="1:8" ht="22.5" customHeight="1" x14ac:dyDescent="0.25">
      <c r="A6" s="188">
        <v>2</v>
      </c>
      <c r="B6" s="479" t="s">
        <v>552</v>
      </c>
      <c r="C6" s="480">
        <v>62</v>
      </c>
      <c r="D6" s="480">
        <v>0</v>
      </c>
      <c r="E6" s="480">
        <v>0</v>
      </c>
      <c r="F6" s="480">
        <v>0</v>
      </c>
      <c r="G6" s="480">
        <v>0</v>
      </c>
      <c r="H6" s="270" t="s">
        <v>43</v>
      </c>
    </row>
    <row r="7" spans="1:8" ht="22.5" customHeight="1" x14ac:dyDescent="0.25">
      <c r="A7" s="456">
        <v>3</v>
      </c>
      <c r="B7" s="455" t="s">
        <v>837</v>
      </c>
      <c r="C7" s="454">
        <v>809</v>
      </c>
      <c r="D7" s="454">
        <v>0</v>
      </c>
      <c r="E7" s="454">
        <v>0</v>
      </c>
      <c r="F7" s="454">
        <v>0</v>
      </c>
      <c r="G7" s="454">
        <v>0</v>
      </c>
      <c r="H7" s="457" t="s">
        <v>11</v>
      </c>
    </row>
    <row r="8" spans="1:8" ht="22.5" customHeight="1" x14ac:dyDescent="0.25">
      <c r="A8" s="188">
        <v>4</v>
      </c>
      <c r="B8" s="479" t="s">
        <v>554</v>
      </c>
      <c r="C8" s="480">
        <v>2276</v>
      </c>
      <c r="D8" s="480">
        <v>10</v>
      </c>
      <c r="E8" s="480">
        <v>621</v>
      </c>
      <c r="F8" s="480">
        <v>631</v>
      </c>
      <c r="G8" s="480">
        <v>0</v>
      </c>
      <c r="H8" s="270" t="s">
        <v>12</v>
      </c>
    </row>
    <row r="9" spans="1:8" ht="22.5" customHeight="1" x14ac:dyDescent="0.25">
      <c r="A9" s="456">
        <v>5</v>
      </c>
      <c r="B9" s="455" t="s">
        <v>505</v>
      </c>
      <c r="C9" s="454">
        <v>1203</v>
      </c>
      <c r="D9" s="454">
        <v>73</v>
      </c>
      <c r="E9" s="454">
        <v>0</v>
      </c>
      <c r="F9" s="454">
        <v>73</v>
      </c>
      <c r="G9" s="454">
        <v>73</v>
      </c>
      <c r="H9" s="457" t="s">
        <v>14</v>
      </c>
    </row>
    <row r="10" spans="1:8" ht="22.5" customHeight="1" x14ac:dyDescent="0.25">
      <c r="A10" s="188">
        <v>6</v>
      </c>
      <c r="B10" s="479" t="s">
        <v>272</v>
      </c>
      <c r="C10" s="480">
        <v>3330</v>
      </c>
      <c r="D10" s="480">
        <v>2896</v>
      </c>
      <c r="E10" s="480">
        <v>0</v>
      </c>
      <c r="F10" s="480">
        <v>2896</v>
      </c>
      <c r="G10" s="480">
        <v>2715</v>
      </c>
      <c r="H10" s="270" t="s">
        <v>6</v>
      </c>
    </row>
    <row r="11" spans="1:8" ht="22.5" customHeight="1" x14ac:dyDescent="0.25">
      <c r="A11" s="456">
        <v>7</v>
      </c>
      <c r="B11" s="455" t="s">
        <v>556</v>
      </c>
      <c r="C11" s="454">
        <v>176</v>
      </c>
      <c r="D11" s="454">
        <v>66</v>
      </c>
      <c r="E11" s="454">
        <v>38</v>
      </c>
      <c r="F11" s="454">
        <v>104</v>
      </c>
      <c r="G11" s="454">
        <v>44</v>
      </c>
      <c r="H11" s="457" t="s">
        <v>15</v>
      </c>
    </row>
    <row r="12" spans="1:8" ht="22.5" customHeight="1" x14ac:dyDescent="0.25">
      <c r="A12" s="188">
        <v>8</v>
      </c>
      <c r="B12" s="479" t="s">
        <v>557</v>
      </c>
      <c r="C12" s="480">
        <v>5013</v>
      </c>
      <c r="D12" s="480">
        <v>3378</v>
      </c>
      <c r="E12" s="480">
        <v>0</v>
      </c>
      <c r="F12" s="480">
        <v>3378</v>
      </c>
      <c r="G12" s="480">
        <v>3358</v>
      </c>
      <c r="H12" s="270" t="s">
        <v>16</v>
      </c>
    </row>
    <row r="13" spans="1:8" ht="22.5" customHeight="1" x14ac:dyDescent="0.25">
      <c r="A13" s="456">
        <v>9</v>
      </c>
      <c r="B13" s="455" t="s">
        <v>305</v>
      </c>
      <c r="C13" s="454">
        <v>1816</v>
      </c>
      <c r="D13" s="454">
        <v>1880</v>
      </c>
      <c r="E13" s="454">
        <v>0</v>
      </c>
      <c r="F13" s="454">
        <v>1880</v>
      </c>
      <c r="G13" s="454">
        <v>1880</v>
      </c>
      <c r="H13" s="457" t="s">
        <v>17</v>
      </c>
    </row>
    <row r="14" spans="1:8" ht="22.5" customHeight="1" x14ac:dyDescent="0.25">
      <c r="A14" s="188">
        <v>10</v>
      </c>
      <c r="B14" s="479" t="s">
        <v>558</v>
      </c>
      <c r="C14" s="480">
        <v>116</v>
      </c>
      <c r="D14" s="480">
        <v>136</v>
      </c>
      <c r="E14" s="480">
        <v>19</v>
      </c>
      <c r="F14" s="480">
        <v>155</v>
      </c>
      <c r="G14" s="480">
        <v>99</v>
      </c>
      <c r="H14" s="270" t="s">
        <v>18</v>
      </c>
    </row>
    <row r="15" spans="1:8" ht="22.5" customHeight="1" x14ac:dyDescent="0.25">
      <c r="A15" s="456">
        <v>11</v>
      </c>
      <c r="B15" s="455" t="s">
        <v>306</v>
      </c>
      <c r="C15" s="454">
        <v>1510</v>
      </c>
      <c r="D15" s="454">
        <v>22</v>
      </c>
      <c r="E15" s="454">
        <v>617</v>
      </c>
      <c r="F15" s="454">
        <v>639</v>
      </c>
      <c r="G15" s="454">
        <v>22</v>
      </c>
      <c r="H15" s="457" t="s">
        <v>19</v>
      </c>
    </row>
    <row r="16" spans="1:8" ht="22.5" customHeight="1" x14ac:dyDescent="0.25">
      <c r="A16" s="188">
        <v>12</v>
      </c>
      <c r="B16" s="479" t="s">
        <v>307</v>
      </c>
      <c r="C16" s="480">
        <v>4458</v>
      </c>
      <c r="D16" s="480">
        <v>2712</v>
      </c>
      <c r="E16" s="480">
        <v>0</v>
      </c>
      <c r="F16" s="480">
        <v>2712</v>
      </c>
      <c r="G16" s="480">
        <v>1922</v>
      </c>
      <c r="H16" s="270" t="s">
        <v>20</v>
      </c>
    </row>
    <row r="17" spans="1:8" ht="22.5" customHeight="1" x14ac:dyDescent="0.25">
      <c r="A17" s="456">
        <v>13</v>
      </c>
      <c r="B17" s="455" t="s">
        <v>308</v>
      </c>
      <c r="C17" s="454">
        <v>4256</v>
      </c>
      <c r="D17" s="454">
        <v>120</v>
      </c>
      <c r="E17" s="454">
        <v>0</v>
      </c>
      <c r="F17" s="454">
        <v>120</v>
      </c>
      <c r="G17" s="454">
        <v>114</v>
      </c>
      <c r="H17" s="457" t="s">
        <v>21</v>
      </c>
    </row>
    <row r="18" spans="1:8" ht="22.5" customHeight="1" x14ac:dyDescent="0.25">
      <c r="A18" s="188">
        <v>14</v>
      </c>
      <c r="B18" s="479" t="s">
        <v>309</v>
      </c>
      <c r="C18" s="480">
        <v>3646</v>
      </c>
      <c r="D18" s="480">
        <v>1839</v>
      </c>
      <c r="E18" s="480">
        <v>85</v>
      </c>
      <c r="F18" s="480">
        <v>1924</v>
      </c>
      <c r="G18" s="480">
        <v>684</v>
      </c>
      <c r="H18" s="270" t="s">
        <v>22</v>
      </c>
    </row>
    <row r="19" spans="1:8" ht="22.5" customHeight="1" x14ac:dyDescent="0.25">
      <c r="A19" s="456">
        <v>15</v>
      </c>
      <c r="B19" s="455" t="s">
        <v>838</v>
      </c>
      <c r="C19" s="454">
        <v>9107</v>
      </c>
      <c r="D19" s="454">
        <v>6890</v>
      </c>
      <c r="E19" s="454">
        <v>2929</v>
      </c>
      <c r="F19" s="454">
        <v>9819</v>
      </c>
      <c r="G19" s="454">
        <v>6366</v>
      </c>
      <c r="H19" s="457" t="s">
        <v>23</v>
      </c>
    </row>
    <row r="20" spans="1:8" ht="22.5" customHeight="1" x14ac:dyDescent="0.25">
      <c r="A20" s="188">
        <v>16</v>
      </c>
      <c r="B20" s="479" t="s">
        <v>273</v>
      </c>
      <c r="C20" s="480">
        <v>168</v>
      </c>
      <c r="D20" s="480">
        <v>0</v>
      </c>
      <c r="E20" s="480">
        <v>0</v>
      </c>
      <c r="F20" s="480">
        <v>0</v>
      </c>
      <c r="G20" s="480">
        <v>0</v>
      </c>
      <c r="H20" s="270" t="s">
        <v>24</v>
      </c>
    </row>
    <row r="21" spans="1:8" ht="22.5" customHeight="1" x14ac:dyDescent="0.25">
      <c r="A21" s="456">
        <v>17</v>
      </c>
      <c r="B21" s="455" t="s">
        <v>318</v>
      </c>
      <c r="C21" s="454">
        <v>112</v>
      </c>
      <c r="D21" s="454">
        <v>0</v>
      </c>
      <c r="E21" s="454">
        <v>0</v>
      </c>
      <c r="F21" s="454">
        <v>0</v>
      </c>
      <c r="G21" s="454">
        <v>0</v>
      </c>
      <c r="H21" s="457" t="s">
        <v>847</v>
      </c>
    </row>
    <row r="22" spans="1:8" ht="22.5" customHeight="1" x14ac:dyDescent="0.25">
      <c r="A22" s="188">
        <v>18</v>
      </c>
      <c r="B22" s="479" t="s">
        <v>319</v>
      </c>
      <c r="C22" s="480">
        <v>103</v>
      </c>
      <c r="D22" s="480">
        <v>10</v>
      </c>
      <c r="E22" s="480">
        <v>0</v>
      </c>
      <c r="F22" s="480">
        <v>10</v>
      </c>
      <c r="G22" s="480">
        <v>0</v>
      </c>
      <c r="H22" s="270" t="s">
        <v>26</v>
      </c>
    </row>
    <row r="23" spans="1:8" ht="22.5" customHeight="1" x14ac:dyDescent="0.25">
      <c r="A23" s="456">
        <v>19</v>
      </c>
      <c r="B23" s="455" t="s">
        <v>564</v>
      </c>
      <c r="C23" s="454">
        <v>135</v>
      </c>
      <c r="D23" s="454">
        <v>0</v>
      </c>
      <c r="E23" s="454">
        <v>0</v>
      </c>
      <c r="F23" s="454">
        <v>0</v>
      </c>
      <c r="G23" s="454">
        <v>0</v>
      </c>
      <c r="H23" s="457" t="s">
        <v>27</v>
      </c>
    </row>
    <row r="24" spans="1:8" ht="22.5" customHeight="1" x14ac:dyDescent="0.25">
      <c r="A24" s="188">
        <v>20</v>
      </c>
      <c r="B24" s="479" t="s">
        <v>242</v>
      </c>
      <c r="C24" s="480">
        <v>1282</v>
      </c>
      <c r="D24" s="480">
        <v>378</v>
      </c>
      <c r="E24" s="480">
        <v>0</v>
      </c>
      <c r="F24" s="480">
        <v>378</v>
      </c>
      <c r="G24" s="480">
        <v>55</v>
      </c>
      <c r="H24" s="270" t="s">
        <v>28</v>
      </c>
    </row>
    <row r="25" spans="1:8" ht="22.5" customHeight="1" x14ac:dyDescent="0.25">
      <c r="A25" s="456">
        <v>21</v>
      </c>
      <c r="B25" s="455" t="s">
        <v>565</v>
      </c>
      <c r="C25" s="454">
        <v>1889</v>
      </c>
      <c r="D25" s="454">
        <v>1781</v>
      </c>
      <c r="E25" s="454">
        <v>0</v>
      </c>
      <c r="F25" s="454">
        <v>1781</v>
      </c>
      <c r="G25" s="454">
        <v>1601</v>
      </c>
      <c r="H25" s="457" t="s">
        <v>30</v>
      </c>
    </row>
    <row r="26" spans="1:8" ht="22.5" customHeight="1" x14ac:dyDescent="0.25">
      <c r="A26" s="188">
        <v>22</v>
      </c>
      <c r="B26" s="479" t="s">
        <v>274</v>
      </c>
      <c r="C26" s="480">
        <v>3185</v>
      </c>
      <c r="D26" s="480">
        <v>1086</v>
      </c>
      <c r="E26" s="480">
        <v>109</v>
      </c>
      <c r="F26" s="480">
        <v>1195</v>
      </c>
      <c r="G26" s="480">
        <v>783</v>
      </c>
      <c r="H26" s="270" t="s">
        <v>31</v>
      </c>
    </row>
    <row r="27" spans="1:8" ht="22.5" customHeight="1" x14ac:dyDescent="0.25">
      <c r="A27" s="456">
        <v>23</v>
      </c>
      <c r="B27" s="455" t="s">
        <v>839</v>
      </c>
      <c r="C27" s="454">
        <v>52</v>
      </c>
      <c r="D27" s="454">
        <v>20</v>
      </c>
      <c r="E27" s="454">
        <v>10</v>
      </c>
      <c r="F27" s="454">
        <v>30</v>
      </c>
      <c r="G27" s="454">
        <v>18</v>
      </c>
      <c r="H27" s="457" t="s">
        <v>44</v>
      </c>
    </row>
    <row r="28" spans="1:8" ht="22.5" customHeight="1" x14ac:dyDescent="0.25">
      <c r="A28" s="188">
        <v>24</v>
      </c>
      <c r="B28" s="479" t="s">
        <v>507</v>
      </c>
      <c r="C28" s="480">
        <v>6421</v>
      </c>
      <c r="D28" s="480">
        <v>1492</v>
      </c>
      <c r="E28" s="480">
        <v>0</v>
      </c>
      <c r="F28" s="480">
        <v>1492</v>
      </c>
      <c r="G28" s="480">
        <v>1492</v>
      </c>
      <c r="H28" s="270" t="s">
        <v>42</v>
      </c>
    </row>
    <row r="29" spans="1:8" ht="22.5" customHeight="1" x14ac:dyDescent="0.25">
      <c r="A29" s="456">
        <v>25</v>
      </c>
      <c r="B29" s="455" t="s">
        <v>243</v>
      </c>
      <c r="C29" s="454">
        <v>2660</v>
      </c>
      <c r="D29" s="454">
        <v>901</v>
      </c>
      <c r="E29" s="454">
        <v>0</v>
      </c>
      <c r="F29" s="454">
        <v>901</v>
      </c>
      <c r="G29" s="454">
        <v>842</v>
      </c>
      <c r="H29" s="457" t="s">
        <v>95</v>
      </c>
    </row>
    <row r="30" spans="1:8" ht="22.5" customHeight="1" x14ac:dyDescent="0.25">
      <c r="A30" s="188">
        <v>26</v>
      </c>
      <c r="B30" s="479" t="s">
        <v>506</v>
      </c>
      <c r="C30" s="480">
        <v>237</v>
      </c>
      <c r="D30" s="480">
        <v>8</v>
      </c>
      <c r="E30" s="480">
        <v>0</v>
      </c>
      <c r="F30" s="480">
        <v>8</v>
      </c>
      <c r="G30" s="480">
        <v>8</v>
      </c>
      <c r="H30" s="270" t="s">
        <v>32</v>
      </c>
    </row>
    <row r="31" spans="1:8" ht="22.5" customHeight="1" x14ac:dyDescent="0.25">
      <c r="A31" s="456">
        <v>27</v>
      </c>
      <c r="B31" s="455" t="s">
        <v>840</v>
      </c>
      <c r="C31" s="454">
        <v>627</v>
      </c>
      <c r="D31" s="454">
        <v>448</v>
      </c>
      <c r="E31" s="454">
        <v>67</v>
      </c>
      <c r="F31" s="454">
        <v>515</v>
      </c>
      <c r="G31" s="454">
        <v>345</v>
      </c>
      <c r="H31" s="457" t="s">
        <v>34</v>
      </c>
    </row>
    <row r="32" spans="1:8" ht="30.75" customHeight="1" x14ac:dyDescent="0.25">
      <c r="A32" s="188">
        <v>28</v>
      </c>
      <c r="B32" s="479" t="s">
        <v>269</v>
      </c>
      <c r="C32" s="480">
        <v>8263</v>
      </c>
      <c r="D32" s="480">
        <v>3374</v>
      </c>
      <c r="E32" s="480">
        <v>0</v>
      </c>
      <c r="F32" s="480">
        <v>3374</v>
      </c>
      <c r="G32" s="480">
        <v>3224</v>
      </c>
      <c r="H32" s="270" t="s">
        <v>33</v>
      </c>
    </row>
    <row r="33" spans="1:8" ht="22.5" customHeight="1" x14ac:dyDescent="0.25">
      <c r="A33" s="456">
        <v>29</v>
      </c>
      <c r="B33" s="455" t="s">
        <v>841</v>
      </c>
      <c r="C33" s="454">
        <v>5457</v>
      </c>
      <c r="D33" s="454">
        <v>897</v>
      </c>
      <c r="E33" s="454">
        <v>305</v>
      </c>
      <c r="F33" s="454">
        <v>1202</v>
      </c>
      <c r="G33" s="454">
        <v>337</v>
      </c>
      <c r="H33" s="457" t="s">
        <v>35</v>
      </c>
    </row>
    <row r="34" spans="1:8" ht="19.5" customHeight="1" x14ac:dyDescent="0.25">
      <c r="A34" s="188">
        <v>30</v>
      </c>
      <c r="B34" s="479" t="s">
        <v>842</v>
      </c>
      <c r="C34" s="480">
        <v>23</v>
      </c>
      <c r="D34" s="480">
        <v>0</v>
      </c>
      <c r="E34" s="480">
        <v>0</v>
      </c>
      <c r="F34" s="480">
        <v>0</v>
      </c>
      <c r="G34" s="480">
        <v>0</v>
      </c>
      <c r="H34" s="270" t="s">
        <v>586</v>
      </c>
    </row>
    <row r="35" spans="1:8" s="453" customFormat="1" ht="22.5" customHeight="1" x14ac:dyDescent="0.25">
      <c r="A35" s="456">
        <v>31</v>
      </c>
      <c r="B35" s="455" t="s">
        <v>571</v>
      </c>
      <c r="C35" s="454">
        <v>188</v>
      </c>
      <c r="D35" s="454">
        <v>293</v>
      </c>
      <c r="E35" s="454">
        <v>0</v>
      </c>
      <c r="F35" s="454">
        <v>293</v>
      </c>
      <c r="G35" s="454">
        <v>271</v>
      </c>
      <c r="H35" s="457" t="s">
        <v>13</v>
      </c>
    </row>
    <row r="36" spans="1:8" s="453" customFormat="1" ht="40.5" customHeight="1" x14ac:dyDescent="0.25">
      <c r="A36" s="188">
        <v>32</v>
      </c>
      <c r="B36" s="479" t="s">
        <v>843</v>
      </c>
      <c r="C36" s="480">
        <v>67</v>
      </c>
      <c r="D36" s="480">
        <v>24</v>
      </c>
      <c r="E36" s="480">
        <v>0</v>
      </c>
      <c r="F36" s="480">
        <v>24</v>
      </c>
      <c r="G36" s="480">
        <v>24</v>
      </c>
      <c r="H36" s="270" t="s">
        <v>848</v>
      </c>
    </row>
    <row r="37" spans="1:8" s="453" customFormat="1" ht="22.5" customHeight="1" x14ac:dyDescent="0.25">
      <c r="A37" s="456">
        <v>33</v>
      </c>
      <c r="B37" s="455" t="s">
        <v>844</v>
      </c>
      <c r="C37" s="454">
        <v>665</v>
      </c>
      <c r="D37" s="454">
        <v>218</v>
      </c>
      <c r="E37" s="454">
        <v>4</v>
      </c>
      <c r="F37" s="454">
        <v>222</v>
      </c>
      <c r="G37" s="454">
        <v>93</v>
      </c>
      <c r="H37" s="457" t="s">
        <v>849</v>
      </c>
    </row>
    <row r="38" spans="1:8" s="453" customFormat="1" ht="22.5" customHeight="1" x14ac:dyDescent="0.25">
      <c r="A38" s="188">
        <v>34</v>
      </c>
      <c r="B38" s="479" t="s">
        <v>845</v>
      </c>
      <c r="C38" s="480">
        <v>13</v>
      </c>
      <c r="D38" s="480">
        <v>0</v>
      </c>
      <c r="E38" s="480">
        <v>0</v>
      </c>
      <c r="F38" s="480">
        <v>0</v>
      </c>
      <c r="G38" s="480">
        <v>0</v>
      </c>
      <c r="H38" s="270" t="s">
        <v>227</v>
      </c>
    </row>
    <row r="39" spans="1:8" s="453" customFormat="1" ht="22.5" customHeight="1" x14ac:dyDescent="0.25">
      <c r="A39" s="456">
        <v>35</v>
      </c>
      <c r="B39" s="455" t="s">
        <v>846</v>
      </c>
      <c r="C39" s="454">
        <v>161</v>
      </c>
      <c r="D39" s="454">
        <v>56</v>
      </c>
      <c r="E39" s="454">
        <v>3</v>
      </c>
      <c r="F39" s="454">
        <v>59</v>
      </c>
      <c r="G39" s="454">
        <v>56</v>
      </c>
      <c r="H39" s="457" t="s">
        <v>29</v>
      </c>
    </row>
    <row r="40" spans="1:8" ht="22.5" customHeight="1" x14ac:dyDescent="0.25">
      <c r="A40" s="188"/>
      <c r="B40" s="479" t="s">
        <v>128</v>
      </c>
      <c r="C40" s="480">
        <f>SUM(C5:C39)</f>
        <v>72368</v>
      </c>
      <c r="D40" s="480">
        <f t="shared" ref="D40:G40" si="0">SUM(D5:D39)</f>
        <v>31841</v>
      </c>
      <c r="E40" s="480">
        <f t="shared" si="0"/>
        <v>4827</v>
      </c>
      <c r="F40" s="480">
        <f t="shared" si="0"/>
        <v>36668</v>
      </c>
      <c r="G40" s="480">
        <f t="shared" si="0"/>
        <v>26869</v>
      </c>
      <c r="H40" s="270" t="s">
        <v>7</v>
      </c>
    </row>
    <row r="41" spans="1:8" ht="17.25" customHeight="1" x14ac:dyDescent="0.25">
      <c r="A41" s="578" t="s">
        <v>856</v>
      </c>
      <c r="B41" s="579"/>
      <c r="C41" s="579"/>
      <c r="D41" s="579"/>
      <c r="E41" s="579"/>
      <c r="F41" s="579"/>
      <c r="G41" s="579"/>
      <c r="H41" s="580"/>
    </row>
    <row r="42" spans="1:8" ht="14.25" customHeight="1" x14ac:dyDescent="0.25">
      <c r="A42" s="611" t="s">
        <v>850</v>
      </c>
      <c r="B42" s="612"/>
      <c r="C42" s="612"/>
      <c r="D42" s="612"/>
      <c r="E42" s="612"/>
      <c r="F42" s="612"/>
      <c r="G42" s="612"/>
      <c r="H42" s="613"/>
    </row>
    <row r="135" spans="1:1" x14ac:dyDescent="0.25">
      <c r="A135" s="7" t="s">
        <v>681</v>
      </c>
    </row>
  </sheetData>
  <sortState ref="B5:I34">
    <sortCondition ref="B5:B34"/>
  </sortState>
  <mergeCells count="5">
    <mergeCell ref="A1:H1"/>
    <mergeCell ref="G3:H3"/>
    <mergeCell ref="A41:H41"/>
    <mergeCell ref="A2:H2"/>
    <mergeCell ref="A42:H42"/>
  </mergeCells>
  <printOptions horizontalCentered="1"/>
  <pageMargins left="0.25" right="0.25" top="0.75" bottom="0.75" header="0.3" footer="0.3"/>
  <pageSetup paperSize="9" scale="71" fitToWidth="0"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Z135"/>
  <sheetViews>
    <sheetView view="pageBreakPreview" topLeftCell="H25" zoomScaleSheetLayoutView="100" workbookViewId="0">
      <selection activeCell="A133" sqref="A133:K133"/>
    </sheetView>
  </sheetViews>
  <sheetFormatPr defaultColWidth="9.140625" defaultRowHeight="15" x14ac:dyDescent="0.25"/>
  <cols>
    <col min="1" max="1" width="7.140625" style="102" hidden="1" customWidth="1"/>
    <col min="2" max="2" width="28.42578125" style="98" hidden="1" customWidth="1"/>
    <col min="3" max="3" width="8" style="98" hidden="1" customWidth="1"/>
    <col min="4" max="4" width="11.140625" style="98" hidden="1" customWidth="1"/>
    <col min="5" max="5" width="7.7109375" style="98" hidden="1" customWidth="1"/>
    <col min="6" max="6" width="12.28515625" style="98" hidden="1" customWidth="1"/>
    <col min="7" max="7" width="32" style="98" hidden="1" customWidth="1"/>
    <col min="8" max="8" width="5.28515625" style="98" customWidth="1"/>
    <col min="9" max="9" width="18.7109375" style="98" customWidth="1"/>
    <col min="10" max="10" width="8.42578125" style="88" customWidth="1"/>
    <col min="11" max="11" width="12.140625" style="88" customWidth="1"/>
    <col min="12" max="12" width="8.140625" style="88" customWidth="1"/>
    <col min="13" max="13" width="13.28515625" style="88" customWidth="1"/>
    <col min="14" max="14" width="9" style="88" customWidth="1"/>
    <col min="15" max="15" width="11.7109375" style="88" customWidth="1"/>
    <col min="16" max="16" width="8.5703125" style="88" customWidth="1"/>
    <col min="17" max="17" width="11.7109375" style="88" customWidth="1"/>
    <col min="18" max="18" width="8.42578125" style="98" customWidth="1"/>
    <col min="19" max="19" width="12.5703125" style="98" customWidth="1"/>
    <col min="20" max="20" width="8.140625" style="98" customWidth="1"/>
    <col min="21" max="21" width="13.5703125" style="98" customWidth="1"/>
    <col min="22" max="22" width="22.42578125" style="98" customWidth="1"/>
    <col min="23" max="16384" width="9.140625" style="98"/>
  </cols>
  <sheetData>
    <row r="1" spans="1:26" ht="28.5" customHeight="1" x14ac:dyDescent="0.25">
      <c r="A1" s="614" t="s">
        <v>81</v>
      </c>
      <c r="B1" s="615"/>
      <c r="C1" s="615"/>
      <c r="D1" s="615"/>
      <c r="E1" s="615"/>
      <c r="F1" s="615"/>
      <c r="G1" s="615"/>
      <c r="H1" s="616" t="s">
        <v>860</v>
      </c>
      <c r="I1" s="617"/>
      <c r="J1" s="617"/>
      <c r="K1" s="617"/>
      <c r="L1" s="617"/>
      <c r="M1" s="617"/>
      <c r="N1" s="617"/>
      <c r="O1" s="617"/>
      <c r="P1" s="617"/>
      <c r="Q1" s="617"/>
      <c r="R1" s="617"/>
      <c r="S1" s="617"/>
      <c r="T1" s="617"/>
      <c r="U1" s="617"/>
      <c r="V1" s="618"/>
    </row>
    <row r="2" spans="1:26" ht="21" customHeight="1" x14ac:dyDescent="0.25">
      <c r="A2" s="619" t="s">
        <v>127</v>
      </c>
      <c r="B2" s="620"/>
      <c r="C2" s="620"/>
      <c r="D2" s="620"/>
      <c r="E2" s="620"/>
      <c r="F2" s="620"/>
      <c r="G2" s="620"/>
      <c r="H2" s="621" t="s">
        <v>859</v>
      </c>
      <c r="I2" s="622"/>
      <c r="J2" s="622"/>
      <c r="K2" s="622"/>
      <c r="L2" s="622"/>
      <c r="M2" s="622"/>
      <c r="N2" s="622"/>
      <c r="O2" s="622"/>
      <c r="P2" s="622"/>
      <c r="Q2" s="622"/>
      <c r="R2" s="622"/>
      <c r="S2" s="622"/>
      <c r="T2" s="622"/>
      <c r="U2" s="622"/>
      <c r="V2" s="623"/>
    </row>
    <row r="3" spans="1:26" ht="17.25" customHeight="1" x14ac:dyDescent="0.25">
      <c r="A3" s="624" t="s">
        <v>383</v>
      </c>
      <c r="B3" s="624" t="s">
        <v>302</v>
      </c>
      <c r="C3" s="626">
        <v>2020</v>
      </c>
      <c r="D3" s="627"/>
      <c r="E3" s="627"/>
      <c r="F3" s="628"/>
      <c r="G3" s="629" t="s">
        <v>303</v>
      </c>
      <c r="H3" s="630" t="s">
        <v>527</v>
      </c>
      <c r="I3" s="630" t="s">
        <v>672</v>
      </c>
      <c r="J3" s="639">
        <v>2020</v>
      </c>
      <c r="K3" s="640"/>
      <c r="L3" s="640"/>
      <c r="M3" s="641"/>
      <c r="N3" s="639">
        <v>2022</v>
      </c>
      <c r="O3" s="640"/>
      <c r="P3" s="640"/>
      <c r="Q3" s="641"/>
      <c r="R3" s="642">
        <v>2023</v>
      </c>
      <c r="S3" s="643"/>
      <c r="T3" s="643"/>
      <c r="U3" s="644"/>
      <c r="V3" s="630" t="s">
        <v>673</v>
      </c>
    </row>
    <row r="4" spans="1:26" ht="62.25" customHeight="1" x14ac:dyDescent="0.25">
      <c r="A4" s="625"/>
      <c r="B4" s="625"/>
      <c r="C4" s="448" t="s">
        <v>223</v>
      </c>
      <c r="D4" s="448" t="s">
        <v>331</v>
      </c>
      <c r="E4" s="448" t="s">
        <v>332</v>
      </c>
      <c r="F4" s="195" t="s">
        <v>333</v>
      </c>
      <c r="G4" s="629"/>
      <c r="H4" s="630"/>
      <c r="I4" s="630"/>
      <c r="J4" s="481" t="s">
        <v>729</v>
      </c>
      <c r="K4" s="482" t="s">
        <v>727</v>
      </c>
      <c r="L4" s="482" t="s">
        <v>728</v>
      </c>
      <c r="M4" s="483" t="s">
        <v>828</v>
      </c>
      <c r="N4" s="481" t="s">
        <v>729</v>
      </c>
      <c r="O4" s="482" t="s">
        <v>727</v>
      </c>
      <c r="P4" s="482" t="s">
        <v>728</v>
      </c>
      <c r="Q4" s="483" t="s">
        <v>828</v>
      </c>
      <c r="R4" s="484" t="s">
        <v>729</v>
      </c>
      <c r="S4" s="485" t="s">
        <v>727</v>
      </c>
      <c r="T4" s="485" t="s">
        <v>728</v>
      </c>
      <c r="U4" s="483" t="s">
        <v>828</v>
      </c>
      <c r="V4" s="630"/>
      <c r="W4" s="99"/>
      <c r="X4" s="99"/>
      <c r="Y4" s="99"/>
      <c r="Z4" s="99"/>
    </row>
    <row r="5" spans="1:26" s="100" customFormat="1" ht="16.5" customHeight="1" x14ac:dyDescent="0.3">
      <c r="A5" s="196">
        <v>1</v>
      </c>
      <c r="B5" s="197" t="s">
        <v>10</v>
      </c>
      <c r="C5" s="198">
        <v>198</v>
      </c>
      <c r="D5" s="198">
        <v>189</v>
      </c>
      <c r="E5" s="198">
        <v>5</v>
      </c>
      <c r="F5" s="198">
        <v>4</v>
      </c>
      <c r="G5" s="199" t="s">
        <v>129</v>
      </c>
      <c r="H5" s="196">
        <v>1</v>
      </c>
      <c r="I5" s="200" t="s">
        <v>129</v>
      </c>
      <c r="J5" s="201">
        <v>198</v>
      </c>
      <c r="K5" s="202">
        <v>189</v>
      </c>
      <c r="L5" s="202">
        <v>5</v>
      </c>
      <c r="M5" s="202">
        <v>4</v>
      </c>
      <c r="N5" s="203">
        <v>56</v>
      </c>
      <c r="O5" s="203">
        <v>48</v>
      </c>
      <c r="P5" s="203">
        <v>7</v>
      </c>
      <c r="Q5" s="203">
        <v>1</v>
      </c>
      <c r="R5" s="204">
        <v>3</v>
      </c>
      <c r="S5" s="204">
        <v>2</v>
      </c>
      <c r="T5" s="204">
        <v>1</v>
      </c>
      <c r="U5" s="204">
        <v>0</v>
      </c>
      <c r="V5" s="198" t="s">
        <v>10</v>
      </c>
      <c r="Y5" s="90"/>
    </row>
    <row r="6" spans="1:26" s="100" customFormat="1" ht="16.5" customHeight="1" x14ac:dyDescent="0.3">
      <c r="A6" s="196">
        <f>A5+1</f>
        <v>2</v>
      </c>
      <c r="B6" s="197" t="s">
        <v>43</v>
      </c>
      <c r="C6" s="198">
        <v>97</v>
      </c>
      <c r="D6" s="198">
        <v>63</v>
      </c>
      <c r="E6" s="198">
        <v>8</v>
      </c>
      <c r="F6" s="198">
        <v>26</v>
      </c>
      <c r="G6" s="199" t="s">
        <v>156</v>
      </c>
      <c r="H6" s="399">
        <f>H5+1</f>
        <v>2</v>
      </c>
      <c r="I6" s="211" t="s">
        <v>156</v>
      </c>
      <c r="J6" s="212">
        <v>97</v>
      </c>
      <c r="K6" s="213">
        <v>63</v>
      </c>
      <c r="L6" s="213">
        <v>8</v>
      </c>
      <c r="M6" s="213">
        <v>26</v>
      </c>
      <c r="N6" s="214">
        <v>97</v>
      </c>
      <c r="O6" s="214">
        <v>63</v>
      </c>
      <c r="P6" s="214">
        <v>8</v>
      </c>
      <c r="Q6" s="214">
        <v>26</v>
      </c>
      <c r="R6" s="215">
        <v>2</v>
      </c>
      <c r="S6" s="215">
        <v>2</v>
      </c>
      <c r="T6" s="215">
        <v>0</v>
      </c>
      <c r="U6" s="215">
        <v>0</v>
      </c>
      <c r="V6" s="216" t="s">
        <v>43</v>
      </c>
      <c r="Y6" s="90"/>
    </row>
    <row r="7" spans="1:26" s="100" customFormat="1" ht="16.5" customHeight="1" x14ac:dyDescent="0.3">
      <c r="A7" s="196">
        <f t="shared" ref="A7:A39" si="0">A6+1</f>
        <v>3</v>
      </c>
      <c r="B7" s="197" t="s">
        <v>11</v>
      </c>
      <c r="C7" s="198">
        <v>0</v>
      </c>
      <c r="D7" s="198">
        <v>0</v>
      </c>
      <c r="E7" s="198">
        <v>0</v>
      </c>
      <c r="F7" s="198">
        <v>0</v>
      </c>
      <c r="G7" s="199" t="s">
        <v>157</v>
      </c>
      <c r="H7" s="196">
        <f t="shared" ref="H7:H39" si="1">H6+1</f>
        <v>3</v>
      </c>
      <c r="I7" s="200" t="s">
        <v>157</v>
      </c>
      <c r="J7" s="201">
        <v>0</v>
      </c>
      <c r="K7" s="202">
        <v>0</v>
      </c>
      <c r="L7" s="202">
        <v>0</v>
      </c>
      <c r="M7" s="202">
        <v>0</v>
      </c>
      <c r="N7" s="203" t="s">
        <v>572</v>
      </c>
      <c r="O7" s="203" t="s">
        <v>572</v>
      </c>
      <c r="P7" s="203" t="s">
        <v>572</v>
      </c>
      <c r="Q7" s="203" t="s">
        <v>572</v>
      </c>
      <c r="R7" s="204">
        <v>0</v>
      </c>
      <c r="S7" s="204">
        <v>0</v>
      </c>
      <c r="T7" s="204">
        <v>0</v>
      </c>
      <c r="U7" s="204">
        <v>0</v>
      </c>
      <c r="V7" s="198" t="s">
        <v>11</v>
      </c>
      <c r="Y7" s="90"/>
    </row>
    <row r="8" spans="1:26" s="100" customFormat="1" ht="16.5" x14ac:dyDescent="0.3">
      <c r="A8" s="196">
        <f t="shared" si="0"/>
        <v>4</v>
      </c>
      <c r="B8" s="197" t="s">
        <v>12</v>
      </c>
      <c r="C8" s="198">
        <v>84</v>
      </c>
      <c r="D8" s="198">
        <v>50</v>
      </c>
      <c r="E8" s="198">
        <v>34</v>
      </c>
      <c r="F8" s="198">
        <v>0</v>
      </c>
      <c r="G8" s="199" t="s">
        <v>131</v>
      </c>
      <c r="H8" s="399">
        <f t="shared" si="1"/>
        <v>4</v>
      </c>
      <c r="I8" s="211" t="s">
        <v>131</v>
      </c>
      <c r="J8" s="212">
        <v>84</v>
      </c>
      <c r="K8" s="213">
        <v>50</v>
      </c>
      <c r="L8" s="213">
        <v>34</v>
      </c>
      <c r="M8" s="213">
        <v>0</v>
      </c>
      <c r="N8" s="214">
        <v>84</v>
      </c>
      <c r="O8" s="214">
        <v>50</v>
      </c>
      <c r="P8" s="214">
        <v>34</v>
      </c>
      <c r="Q8" s="214" t="s">
        <v>572</v>
      </c>
      <c r="R8" s="215">
        <v>84</v>
      </c>
      <c r="S8" s="215">
        <v>50</v>
      </c>
      <c r="T8" s="215">
        <v>34</v>
      </c>
      <c r="U8" s="215">
        <v>0</v>
      </c>
      <c r="V8" s="216" t="s">
        <v>12</v>
      </c>
    </row>
    <row r="9" spans="1:26" s="100" customFormat="1" ht="16.5" customHeight="1" x14ac:dyDescent="0.3">
      <c r="A9" s="196">
        <f t="shared" si="0"/>
        <v>5</v>
      </c>
      <c r="B9" s="197" t="s">
        <v>14</v>
      </c>
      <c r="C9" s="198">
        <v>2</v>
      </c>
      <c r="D9" s="198">
        <v>1</v>
      </c>
      <c r="E9" s="198">
        <v>0</v>
      </c>
      <c r="F9" s="198">
        <v>1</v>
      </c>
      <c r="G9" s="199" t="s">
        <v>132</v>
      </c>
      <c r="H9" s="196">
        <f t="shared" si="1"/>
        <v>5</v>
      </c>
      <c r="I9" s="200" t="s">
        <v>132</v>
      </c>
      <c r="J9" s="201">
        <v>2</v>
      </c>
      <c r="K9" s="202">
        <v>1</v>
      </c>
      <c r="L9" s="202">
        <v>0</v>
      </c>
      <c r="M9" s="202">
        <v>1</v>
      </c>
      <c r="N9" s="203">
        <v>2</v>
      </c>
      <c r="O9" s="203">
        <v>1</v>
      </c>
      <c r="P9" s="203" t="s">
        <v>572</v>
      </c>
      <c r="Q9" s="203">
        <v>1</v>
      </c>
      <c r="R9" s="204">
        <v>35</v>
      </c>
      <c r="S9" s="204">
        <v>21</v>
      </c>
      <c r="T9" s="204">
        <v>6</v>
      </c>
      <c r="U9" s="204">
        <v>8</v>
      </c>
      <c r="V9" s="198" t="s">
        <v>14</v>
      </c>
    </row>
    <row r="10" spans="1:26" s="100" customFormat="1" ht="16.5" customHeight="1" x14ac:dyDescent="0.3">
      <c r="A10" s="196">
        <f t="shared" si="0"/>
        <v>6</v>
      </c>
      <c r="B10" s="197" t="s">
        <v>6</v>
      </c>
      <c r="C10" s="198">
        <v>3</v>
      </c>
      <c r="D10" s="198">
        <v>3</v>
      </c>
      <c r="E10" s="198">
        <v>0</v>
      </c>
      <c r="F10" s="198">
        <v>0</v>
      </c>
      <c r="G10" s="199" t="s">
        <v>158</v>
      </c>
      <c r="H10" s="399">
        <f t="shared" si="1"/>
        <v>6</v>
      </c>
      <c r="I10" s="211" t="s">
        <v>158</v>
      </c>
      <c r="J10" s="212">
        <v>3</v>
      </c>
      <c r="K10" s="213">
        <v>3</v>
      </c>
      <c r="L10" s="213">
        <v>0</v>
      </c>
      <c r="M10" s="213">
        <v>0</v>
      </c>
      <c r="N10" s="214">
        <v>3</v>
      </c>
      <c r="O10" s="214">
        <v>3</v>
      </c>
      <c r="P10" s="214" t="s">
        <v>572</v>
      </c>
      <c r="Q10" s="214" t="s">
        <v>572</v>
      </c>
      <c r="R10" s="215">
        <v>3</v>
      </c>
      <c r="S10" s="215">
        <v>3</v>
      </c>
      <c r="T10" s="215">
        <v>0</v>
      </c>
      <c r="U10" s="215">
        <v>0</v>
      </c>
      <c r="V10" s="216" t="s">
        <v>6</v>
      </c>
    </row>
    <row r="11" spans="1:26" s="100" customFormat="1" ht="16.5" customHeight="1" x14ac:dyDescent="0.3">
      <c r="A11" s="196">
        <f t="shared" si="0"/>
        <v>7</v>
      </c>
      <c r="B11" s="197" t="s">
        <v>15</v>
      </c>
      <c r="C11" s="198">
        <v>0</v>
      </c>
      <c r="D11" s="198">
        <v>0</v>
      </c>
      <c r="E11" s="198">
        <v>0</v>
      </c>
      <c r="F11" s="198">
        <v>0</v>
      </c>
      <c r="G11" s="199" t="s">
        <v>133</v>
      </c>
      <c r="H11" s="196">
        <f t="shared" si="1"/>
        <v>7</v>
      </c>
      <c r="I11" s="200" t="s">
        <v>133</v>
      </c>
      <c r="J11" s="201">
        <v>0</v>
      </c>
      <c r="K11" s="202">
        <v>0</v>
      </c>
      <c r="L11" s="202">
        <v>0</v>
      </c>
      <c r="M11" s="202">
        <v>0</v>
      </c>
      <c r="N11" s="203" t="s">
        <v>572</v>
      </c>
      <c r="O11" s="203" t="s">
        <v>572</v>
      </c>
      <c r="P11" s="203" t="s">
        <v>572</v>
      </c>
      <c r="Q11" s="203" t="s">
        <v>572</v>
      </c>
      <c r="R11" s="204">
        <v>0</v>
      </c>
      <c r="S11" s="204">
        <v>0</v>
      </c>
      <c r="T11" s="204">
        <v>0</v>
      </c>
      <c r="U11" s="204">
        <v>0</v>
      </c>
      <c r="V11" s="198" t="s">
        <v>15</v>
      </c>
    </row>
    <row r="12" spans="1:26" s="100" customFormat="1" ht="16.5" customHeight="1" x14ac:dyDescent="0.3">
      <c r="A12" s="196">
        <f t="shared" si="0"/>
        <v>8</v>
      </c>
      <c r="B12" s="197" t="s">
        <v>16</v>
      </c>
      <c r="C12" s="198">
        <v>191</v>
      </c>
      <c r="D12" s="198">
        <v>139</v>
      </c>
      <c r="E12" s="198">
        <v>13</v>
      </c>
      <c r="F12" s="198">
        <v>39</v>
      </c>
      <c r="G12" s="199" t="s">
        <v>134</v>
      </c>
      <c r="H12" s="399">
        <f t="shared" si="1"/>
        <v>8</v>
      </c>
      <c r="I12" s="211" t="s">
        <v>134</v>
      </c>
      <c r="J12" s="212">
        <v>22</v>
      </c>
      <c r="K12" s="213">
        <v>18</v>
      </c>
      <c r="L12" s="213">
        <v>4</v>
      </c>
      <c r="M12" s="213">
        <v>0</v>
      </c>
      <c r="N12" s="214">
        <v>25</v>
      </c>
      <c r="O12" s="214">
        <v>20</v>
      </c>
      <c r="P12" s="214">
        <v>1</v>
      </c>
      <c r="Q12" s="214">
        <v>4</v>
      </c>
      <c r="R12" s="215">
        <v>25</v>
      </c>
      <c r="S12" s="215">
        <v>17</v>
      </c>
      <c r="T12" s="215">
        <v>1</v>
      </c>
      <c r="U12" s="215">
        <v>7</v>
      </c>
      <c r="V12" s="216" t="s">
        <v>16</v>
      </c>
    </row>
    <row r="13" spans="1:26" s="100" customFormat="1" ht="16.5" customHeight="1" x14ac:dyDescent="0.3">
      <c r="A13" s="196">
        <f t="shared" si="0"/>
        <v>9</v>
      </c>
      <c r="B13" s="197" t="s">
        <v>17</v>
      </c>
      <c r="C13" s="198">
        <v>660</v>
      </c>
      <c r="D13" s="198">
        <v>625</v>
      </c>
      <c r="E13" s="198">
        <v>22</v>
      </c>
      <c r="F13" s="198">
        <v>13</v>
      </c>
      <c r="G13" s="199" t="s">
        <v>135</v>
      </c>
      <c r="H13" s="196">
        <f t="shared" si="1"/>
        <v>9</v>
      </c>
      <c r="I13" s="200" t="s">
        <v>135</v>
      </c>
      <c r="J13" s="201">
        <v>627</v>
      </c>
      <c r="K13" s="202">
        <v>594</v>
      </c>
      <c r="L13" s="202">
        <v>27</v>
      </c>
      <c r="M13" s="202">
        <v>6</v>
      </c>
      <c r="N13" s="203">
        <v>661</v>
      </c>
      <c r="O13" s="203">
        <v>602</v>
      </c>
      <c r="P13" s="203">
        <v>40</v>
      </c>
      <c r="Q13" s="203">
        <v>19</v>
      </c>
      <c r="R13" s="204">
        <v>661</v>
      </c>
      <c r="S13" s="204">
        <v>602</v>
      </c>
      <c r="T13" s="204">
        <v>40</v>
      </c>
      <c r="U13" s="204">
        <v>19</v>
      </c>
      <c r="V13" s="198" t="s">
        <v>17</v>
      </c>
    </row>
    <row r="14" spans="1:26" s="100" customFormat="1" ht="16.5" customHeight="1" x14ac:dyDescent="0.3">
      <c r="A14" s="196">
        <f t="shared" si="0"/>
        <v>10</v>
      </c>
      <c r="B14" s="197" t="s">
        <v>18</v>
      </c>
      <c r="C14" s="198">
        <v>0</v>
      </c>
      <c r="D14" s="198">
        <v>0</v>
      </c>
      <c r="E14" s="198">
        <v>0</v>
      </c>
      <c r="F14" s="198">
        <v>0</v>
      </c>
      <c r="G14" s="199" t="s">
        <v>136</v>
      </c>
      <c r="H14" s="399">
        <f t="shared" si="1"/>
        <v>10</v>
      </c>
      <c r="I14" s="211" t="s">
        <v>136</v>
      </c>
      <c r="J14" s="212">
        <v>0</v>
      </c>
      <c r="K14" s="213">
        <v>0</v>
      </c>
      <c r="L14" s="213">
        <v>0</v>
      </c>
      <c r="M14" s="213">
        <v>0</v>
      </c>
      <c r="N14" s="214" t="s">
        <v>572</v>
      </c>
      <c r="O14" s="214" t="s">
        <v>572</v>
      </c>
      <c r="P14" s="214" t="s">
        <v>572</v>
      </c>
      <c r="Q14" s="214" t="s">
        <v>572</v>
      </c>
      <c r="R14" s="215">
        <v>0</v>
      </c>
      <c r="S14" s="215">
        <v>0</v>
      </c>
      <c r="T14" s="215">
        <v>0</v>
      </c>
      <c r="U14" s="215">
        <v>0</v>
      </c>
      <c r="V14" s="216" t="s">
        <v>18</v>
      </c>
    </row>
    <row r="15" spans="1:26" s="100" customFormat="1" ht="16.5" customHeight="1" x14ac:dyDescent="0.3">
      <c r="A15" s="196">
        <f t="shared" si="0"/>
        <v>11</v>
      </c>
      <c r="B15" s="197" t="s">
        <v>386</v>
      </c>
      <c r="C15" s="198">
        <v>69</v>
      </c>
      <c r="D15" s="198">
        <v>66</v>
      </c>
      <c r="E15" s="198">
        <v>0</v>
      </c>
      <c r="F15" s="198">
        <v>3</v>
      </c>
      <c r="G15" s="199" t="s">
        <v>387</v>
      </c>
      <c r="H15" s="196">
        <f t="shared" si="1"/>
        <v>11</v>
      </c>
      <c r="I15" s="200" t="s">
        <v>387</v>
      </c>
      <c r="J15" s="201">
        <v>69</v>
      </c>
      <c r="K15" s="202">
        <v>66</v>
      </c>
      <c r="L15" s="202">
        <v>0</v>
      </c>
      <c r="M15" s="202">
        <v>3</v>
      </c>
      <c r="N15" s="203">
        <v>69</v>
      </c>
      <c r="O15" s="203">
        <v>66</v>
      </c>
      <c r="P15" s="203" t="s">
        <v>572</v>
      </c>
      <c r="Q15" s="203">
        <v>3</v>
      </c>
      <c r="R15" s="204">
        <v>69</v>
      </c>
      <c r="S15" s="204">
        <v>66</v>
      </c>
      <c r="T15" s="204">
        <v>0</v>
      </c>
      <c r="U15" s="204">
        <v>3</v>
      </c>
      <c r="V15" s="198" t="s">
        <v>386</v>
      </c>
    </row>
    <row r="16" spans="1:26" s="100" customFormat="1" ht="16.5" customHeight="1" x14ac:dyDescent="0.3">
      <c r="A16" s="196">
        <f t="shared" si="0"/>
        <v>12</v>
      </c>
      <c r="B16" s="197" t="s">
        <v>19</v>
      </c>
      <c r="C16" s="198">
        <v>45</v>
      </c>
      <c r="D16" s="198">
        <v>5</v>
      </c>
      <c r="E16" s="198">
        <v>6</v>
      </c>
      <c r="F16" s="198">
        <v>34</v>
      </c>
      <c r="G16" s="199" t="s">
        <v>137</v>
      </c>
      <c r="H16" s="399">
        <f t="shared" si="1"/>
        <v>12</v>
      </c>
      <c r="I16" s="211" t="s">
        <v>137</v>
      </c>
      <c r="J16" s="212">
        <v>45</v>
      </c>
      <c r="K16" s="213">
        <v>5</v>
      </c>
      <c r="L16" s="213">
        <v>6</v>
      </c>
      <c r="M16" s="213">
        <v>34</v>
      </c>
      <c r="N16" s="214">
        <v>45</v>
      </c>
      <c r="O16" s="214">
        <v>5</v>
      </c>
      <c r="P16" s="214">
        <v>6</v>
      </c>
      <c r="Q16" s="214">
        <v>34</v>
      </c>
      <c r="R16" s="215">
        <v>45</v>
      </c>
      <c r="S16" s="215">
        <v>5</v>
      </c>
      <c r="T16" s="215">
        <v>6</v>
      </c>
      <c r="U16" s="215">
        <v>34</v>
      </c>
      <c r="V16" s="216" t="s">
        <v>19</v>
      </c>
    </row>
    <row r="17" spans="1:22" s="100" customFormat="1" ht="16.5" customHeight="1" x14ac:dyDescent="0.3">
      <c r="A17" s="196">
        <f t="shared" si="0"/>
        <v>13</v>
      </c>
      <c r="B17" s="197" t="s">
        <v>83</v>
      </c>
      <c r="C17" s="198">
        <v>4</v>
      </c>
      <c r="D17" s="198">
        <v>4</v>
      </c>
      <c r="E17" s="198">
        <v>0</v>
      </c>
      <c r="F17" s="198">
        <v>0</v>
      </c>
      <c r="G17" s="199" t="s">
        <v>159</v>
      </c>
      <c r="H17" s="196">
        <f t="shared" si="1"/>
        <v>13</v>
      </c>
      <c r="I17" s="200" t="s">
        <v>159</v>
      </c>
      <c r="J17" s="201">
        <v>4</v>
      </c>
      <c r="K17" s="202">
        <v>4</v>
      </c>
      <c r="L17" s="202">
        <v>0</v>
      </c>
      <c r="M17" s="202">
        <v>0</v>
      </c>
      <c r="N17" s="203">
        <v>6</v>
      </c>
      <c r="O17" s="203">
        <v>5</v>
      </c>
      <c r="P17" s="203">
        <v>1</v>
      </c>
      <c r="Q17" s="203" t="s">
        <v>572</v>
      </c>
      <c r="R17" s="204">
        <v>6</v>
      </c>
      <c r="S17" s="204">
        <v>5</v>
      </c>
      <c r="T17" s="204">
        <v>1</v>
      </c>
      <c r="U17" s="204">
        <v>0</v>
      </c>
      <c r="V17" s="198" t="s">
        <v>83</v>
      </c>
    </row>
    <row r="18" spans="1:22" s="100" customFormat="1" ht="16.5" customHeight="1" x14ac:dyDescent="0.3">
      <c r="A18" s="196">
        <f t="shared" si="0"/>
        <v>14</v>
      </c>
      <c r="B18" s="197" t="s">
        <v>21</v>
      </c>
      <c r="C18" s="198">
        <v>29</v>
      </c>
      <c r="D18" s="198">
        <v>27</v>
      </c>
      <c r="E18" s="198">
        <v>1</v>
      </c>
      <c r="F18" s="198">
        <v>1</v>
      </c>
      <c r="G18" s="199" t="s">
        <v>160</v>
      </c>
      <c r="H18" s="399">
        <f t="shared" si="1"/>
        <v>14</v>
      </c>
      <c r="I18" s="211" t="s">
        <v>160</v>
      </c>
      <c r="J18" s="212">
        <v>29</v>
      </c>
      <c r="K18" s="213">
        <v>27</v>
      </c>
      <c r="L18" s="213">
        <v>1</v>
      </c>
      <c r="M18" s="213">
        <v>1</v>
      </c>
      <c r="N18" s="214">
        <v>29</v>
      </c>
      <c r="O18" s="214">
        <v>27</v>
      </c>
      <c r="P18" s="214">
        <v>1</v>
      </c>
      <c r="Q18" s="214">
        <v>1</v>
      </c>
      <c r="R18" s="215">
        <v>31</v>
      </c>
      <c r="S18" s="215">
        <v>25</v>
      </c>
      <c r="T18" s="215">
        <v>5</v>
      </c>
      <c r="U18" s="215">
        <v>1</v>
      </c>
      <c r="V18" s="216" t="s">
        <v>21</v>
      </c>
    </row>
    <row r="19" spans="1:22" s="100" customFormat="1" ht="16.5" customHeight="1" x14ac:dyDescent="0.3">
      <c r="A19" s="196">
        <f t="shared" si="0"/>
        <v>15</v>
      </c>
      <c r="B19" s="197" t="s">
        <v>22</v>
      </c>
      <c r="C19" s="198">
        <v>2</v>
      </c>
      <c r="D19" s="198">
        <v>2</v>
      </c>
      <c r="E19" s="198">
        <v>0</v>
      </c>
      <c r="F19" s="198">
        <v>0</v>
      </c>
      <c r="G19" s="199" t="s">
        <v>140</v>
      </c>
      <c r="H19" s="196">
        <f t="shared" si="1"/>
        <v>15</v>
      </c>
      <c r="I19" s="200" t="s">
        <v>140</v>
      </c>
      <c r="J19" s="201">
        <v>2</v>
      </c>
      <c r="K19" s="202">
        <v>2</v>
      </c>
      <c r="L19" s="202">
        <v>0</v>
      </c>
      <c r="M19" s="202">
        <v>0</v>
      </c>
      <c r="N19" s="203" t="s">
        <v>572</v>
      </c>
      <c r="O19" s="203" t="s">
        <v>572</v>
      </c>
      <c r="P19" s="203" t="s">
        <v>572</v>
      </c>
      <c r="Q19" s="203" t="s">
        <v>572</v>
      </c>
      <c r="R19" s="204">
        <v>0</v>
      </c>
      <c r="S19" s="204">
        <v>0</v>
      </c>
      <c r="T19" s="204">
        <v>0</v>
      </c>
      <c r="U19" s="204">
        <v>0</v>
      </c>
      <c r="V19" s="198" t="s">
        <v>22</v>
      </c>
    </row>
    <row r="20" spans="1:22" s="100" customFormat="1" ht="16.5" customHeight="1" x14ac:dyDescent="0.3">
      <c r="A20" s="196">
        <f t="shared" si="0"/>
        <v>16</v>
      </c>
      <c r="B20" s="197" t="s">
        <v>23</v>
      </c>
      <c r="C20" s="198">
        <v>4</v>
      </c>
      <c r="D20" s="198">
        <v>3</v>
      </c>
      <c r="E20" s="198">
        <v>1</v>
      </c>
      <c r="F20" s="198">
        <v>0</v>
      </c>
      <c r="G20" s="199" t="s">
        <v>161</v>
      </c>
      <c r="H20" s="399">
        <f t="shared" si="1"/>
        <v>16</v>
      </c>
      <c r="I20" s="211" t="s">
        <v>161</v>
      </c>
      <c r="J20" s="212">
        <v>4</v>
      </c>
      <c r="K20" s="213">
        <v>3</v>
      </c>
      <c r="L20" s="213">
        <v>1</v>
      </c>
      <c r="M20" s="213">
        <v>0</v>
      </c>
      <c r="N20" s="214">
        <v>3</v>
      </c>
      <c r="O20" s="214">
        <v>3</v>
      </c>
      <c r="P20" s="214" t="s">
        <v>572</v>
      </c>
      <c r="Q20" s="214" t="s">
        <v>572</v>
      </c>
      <c r="R20" s="215">
        <v>1</v>
      </c>
      <c r="S20" s="215">
        <v>1</v>
      </c>
      <c r="T20" s="215">
        <v>0</v>
      </c>
      <c r="U20" s="215">
        <v>0</v>
      </c>
      <c r="V20" s="216" t="s">
        <v>23</v>
      </c>
    </row>
    <row r="21" spans="1:22" s="100" customFormat="1" ht="16.5" customHeight="1" x14ac:dyDescent="0.3">
      <c r="A21" s="196">
        <f t="shared" si="0"/>
        <v>17</v>
      </c>
      <c r="B21" s="197" t="s">
        <v>24</v>
      </c>
      <c r="C21" s="198">
        <v>0</v>
      </c>
      <c r="D21" s="198">
        <v>0</v>
      </c>
      <c r="E21" s="198">
        <v>0</v>
      </c>
      <c r="F21" s="198">
        <v>0</v>
      </c>
      <c r="G21" s="199" t="s">
        <v>142</v>
      </c>
      <c r="H21" s="196">
        <f t="shared" si="1"/>
        <v>17</v>
      </c>
      <c r="I21" s="200" t="s">
        <v>142</v>
      </c>
      <c r="J21" s="201">
        <v>0</v>
      </c>
      <c r="K21" s="202">
        <v>0</v>
      </c>
      <c r="L21" s="202">
        <v>0</v>
      </c>
      <c r="M21" s="202">
        <v>0</v>
      </c>
      <c r="N21" s="203" t="s">
        <v>572</v>
      </c>
      <c r="O21" s="203" t="s">
        <v>572</v>
      </c>
      <c r="P21" s="203" t="s">
        <v>572</v>
      </c>
      <c r="Q21" s="203" t="s">
        <v>572</v>
      </c>
      <c r="R21" s="204">
        <v>0</v>
      </c>
      <c r="S21" s="204">
        <v>0</v>
      </c>
      <c r="T21" s="204">
        <v>0</v>
      </c>
      <c r="U21" s="204">
        <v>0</v>
      </c>
      <c r="V21" s="198" t="s">
        <v>24</v>
      </c>
    </row>
    <row r="22" spans="1:22" s="100" customFormat="1" ht="16.5" customHeight="1" x14ac:dyDescent="0.3">
      <c r="A22" s="196">
        <f t="shared" si="0"/>
        <v>18</v>
      </c>
      <c r="B22" s="197" t="s">
        <v>25</v>
      </c>
      <c r="C22" s="198">
        <v>0</v>
      </c>
      <c r="D22" s="198">
        <v>0</v>
      </c>
      <c r="E22" s="198">
        <v>0</v>
      </c>
      <c r="F22" s="198">
        <v>0</v>
      </c>
      <c r="G22" s="199" t="s">
        <v>162</v>
      </c>
      <c r="H22" s="399">
        <f t="shared" si="1"/>
        <v>18</v>
      </c>
      <c r="I22" s="211" t="s">
        <v>162</v>
      </c>
      <c r="J22" s="212">
        <v>2</v>
      </c>
      <c r="K22" s="213">
        <v>2</v>
      </c>
      <c r="L22" s="213">
        <v>0</v>
      </c>
      <c r="M22" s="213">
        <v>0</v>
      </c>
      <c r="N22" s="214">
        <v>2</v>
      </c>
      <c r="O22" s="214">
        <v>2</v>
      </c>
      <c r="P22" s="214" t="s">
        <v>572</v>
      </c>
      <c r="Q22" s="214" t="s">
        <v>572</v>
      </c>
      <c r="R22" s="215">
        <v>2</v>
      </c>
      <c r="S22" s="215">
        <v>2</v>
      </c>
      <c r="T22" s="215">
        <v>0</v>
      </c>
      <c r="U22" s="215">
        <v>0</v>
      </c>
      <c r="V22" s="216" t="s">
        <v>25</v>
      </c>
    </row>
    <row r="23" spans="1:22" s="100" customFormat="1" ht="16.5" customHeight="1" x14ac:dyDescent="0.3">
      <c r="A23" s="196">
        <f t="shared" si="0"/>
        <v>19</v>
      </c>
      <c r="B23" s="197" t="s">
        <v>26</v>
      </c>
      <c r="C23" s="198">
        <v>2</v>
      </c>
      <c r="D23" s="198">
        <v>2</v>
      </c>
      <c r="E23" s="198">
        <v>0</v>
      </c>
      <c r="F23" s="198">
        <v>0</v>
      </c>
      <c r="G23" s="199" t="s">
        <v>163</v>
      </c>
      <c r="H23" s="196">
        <f t="shared" si="1"/>
        <v>19</v>
      </c>
      <c r="I23" s="200" t="s">
        <v>163</v>
      </c>
      <c r="J23" s="201">
        <v>0</v>
      </c>
      <c r="K23" s="202">
        <v>0</v>
      </c>
      <c r="L23" s="202">
        <v>0</v>
      </c>
      <c r="M23" s="202">
        <v>0</v>
      </c>
      <c r="N23" s="203" t="s">
        <v>572</v>
      </c>
      <c r="O23" s="203" t="s">
        <v>572</v>
      </c>
      <c r="P23" s="203" t="s">
        <v>572</v>
      </c>
      <c r="Q23" s="203" t="s">
        <v>572</v>
      </c>
      <c r="R23" s="204">
        <v>0</v>
      </c>
      <c r="S23" s="204">
        <v>0</v>
      </c>
      <c r="T23" s="204">
        <v>0</v>
      </c>
      <c r="U23" s="204">
        <v>0</v>
      </c>
      <c r="V23" s="198" t="s">
        <v>26</v>
      </c>
    </row>
    <row r="24" spans="1:22" s="100" customFormat="1" ht="13.5" customHeight="1" x14ac:dyDescent="0.3">
      <c r="A24" s="196">
        <f t="shared" si="0"/>
        <v>20</v>
      </c>
      <c r="B24" s="197" t="s">
        <v>27</v>
      </c>
      <c r="C24" s="198">
        <v>0</v>
      </c>
      <c r="D24" s="198">
        <v>0</v>
      </c>
      <c r="E24" s="198">
        <v>0</v>
      </c>
      <c r="F24" s="198">
        <v>0</v>
      </c>
      <c r="G24" s="199" t="s">
        <v>145</v>
      </c>
      <c r="H24" s="399">
        <f t="shared" si="1"/>
        <v>20</v>
      </c>
      <c r="I24" s="211" t="s">
        <v>145</v>
      </c>
      <c r="J24" s="212">
        <v>0</v>
      </c>
      <c r="K24" s="213">
        <v>0</v>
      </c>
      <c r="L24" s="213">
        <v>0</v>
      </c>
      <c r="M24" s="213">
        <v>0</v>
      </c>
      <c r="N24" s="214" t="s">
        <v>572</v>
      </c>
      <c r="O24" s="214" t="s">
        <v>572</v>
      </c>
      <c r="P24" s="214" t="s">
        <v>572</v>
      </c>
      <c r="Q24" s="214" t="s">
        <v>572</v>
      </c>
      <c r="R24" s="215">
        <v>0</v>
      </c>
      <c r="S24" s="215">
        <v>0</v>
      </c>
      <c r="T24" s="215">
        <v>0</v>
      </c>
      <c r="U24" s="215">
        <v>0</v>
      </c>
      <c r="V24" s="216" t="s">
        <v>27</v>
      </c>
    </row>
    <row r="25" spans="1:22" s="100" customFormat="1" ht="16.5" customHeight="1" x14ac:dyDescent="0.3">
      <c r="A25" s="196">
        <f t="shared" si="0"/>
        <v>21</v>
      </c>
      <c r="B25" s="197" t="s">
        <v>28</v>
      </c>
      <c r="C25" s="198">
        <v>6</v>
      </c>
      <c r="D25" s="198">
        <v>6</v>
      </c>
      <c r="E25" s="198">
        <v>0</v>
      </c>
      <c r="F25" s="198">
        <v>0</v>
      </c>
      <c r="G25" s="199" t="s">
        <v>146</v>
      </c>
      <c r="H25" s="196">
        <f t="shared" si="1"/>
        <v>21</v>
      </c>
      <c r="I25" s="200" t="s">
        <v>146</v>
      </c>
      <c r="J25" s="201">
        <v>6</v>
      </c>
      <c r="K25" s="202">
        <v>6</v>
      </c>
      <c r="L25" s="202">
        <v>0</v>
      </c>
      <c r="M25" s="202">
        <v>0</v>
      </c>
      <c r="N25" s="203">
        <v>6</v>
      </c>
      <c r="O25" s="203">
        <v>6</v>
      </c>
      <c r="P25" s="203" t="s">
        <v>572</v>
      </c>
      <c r="Q25" s="203" t="s">
        <v>572</v>
      </c>
      <c r="R25" s="204">
        <v>6</v>
      </c>
      <c r="S25" s="204">
        <v>6</v>
      </c>
      <c r="T25" s="204">
        <v>0</v>
      </c>
      <c r="U25" s="204">
        <v>0</v>
      </c>
      <c r="V25" s="198" t="s">
        <v>28</v>
      </c>
    </row>
    <row r="26" spans="1:22" s="101" customFormat="1" ht="16.5" customHeight="1" x14ac:dyDescent="0.3">
      <c r="A26" s="196">
        <f t="shared" si="0"/>
        <v>22</v>
      </c>
      <c r="B26" s="197" t="s">
        <v>30</v>
      </c>
      <c r="C26" s="198">
        <v>5</v>
      </c>
      <c r="D26" s="198">
        <v>2</v>
      </c>
      <c r="E26" s="198">
        <v>0</v>
      </c>
      <c r="F26" s="198">
        <v>3</v>
      </c>
      <c r="G26" s="199" t="s">
        <v>147</v>
      </c>
      <c r="H26" s="399">
        <f t="shared" si="1"/>
        <v>22</v>
      </c>
      <c r="I26" s="211" t="s">
        <v>147</v>
      </c>
      <c r="J26" s="212">
        <v>5</v>
      </c>
      <c r="K26" s="213">
        <v>2</v>
      </c>
      <c r="L26" s="213">
        <v>0</v>
      </c>
      <c r="M26" s="213">
        <v>3</v>
      </c>
      <c r="N26" s="214">
        <v>4</v>
      </c>
      <c r="O26" s="214">
        <v>4</v>
      </c>
      <c r="P26" s="214" t="s">
        <v>572</v>
      </c>
      <c r="Q26" s="214" t="s">
        <v>572</v>
      </c>
      <c r="R26" s="215">
        <v>4</v>
      </c>
      <c r="S26" s="215">
        <v>4</v>
      </c>
      <c r="T26" s="215">
        <v>0</v>
      </c>
      <c r="U26" s="215">
        <v>0</v>
      </c>
      <c r="V26" s="216" t="s">
        <v>30</v>
      </c>
    </row>
    <row r="27" spans="1:22" ht="16.5" x14ac:dyDescent="0.3">
      <c r="A27" s="196">
        <f t="shared" si="0"/>
        <v>23</v>
      </c>
      <c r="B27" s="197" t="s">
        <v>89</v>
      </c>
      <c r="C27" s="198">
        <v>1</v>
      </c>
      <c r="D27" s="198">
        <v>1</v>
      </c>
      <c r="E27" s="198">
        <v>0</v>
      </c>
      <c r="F27" s="198">
        <v>0</v>
      </c>
      <c r="G27" s="199" t="s">
        <v>164</v>
      </c>
      <c r="H27" s="196">
        <f t="shared" si="1"/>
        <v>23</v>
      </c>
      <c r="I27" s="200" t="s">
        <v>164</v>
      </c>
      <c r="J27" s="201">
        <v>1</v>
      </c>
      <c r="K27" s="202">
        <v>1</v>
      </c>
      <c r="L27" s="202">
        <v>0</v>
      </c>
      <c r="M27" s="202">
        <v>0</v>
      </c>
      <c r="N27" s="203">
        <v>1</v>
      </c>
      <c r="O27" s="203">
        <v>1</v>
      </c>
      <c r="P27" s="203" t="s">
        <v>572</v>
      </c>
      <c r="Q27" s="203" t="s">
        <v>572</v>
      </c>
      <c r="R27" s="204">
        <v>1</v>
      </c>
      <c r="S27" s="204">
        <v>1</v>
      </c>
      <c r="T27" s="204">
        <v>0</v>
      </c>
      <c r="U27" s="204">
        <v>0</v>
      </c>
      <c r="V27" s="198" t="s">
        <v>89</v>
      </c>
    </row>
    <row r="28" spans="1:22" ht="16.5" x14ac:dyDescent="0.3">
      <c r="A28" s="196">
        <f t="shared" si="0"/>
        <v>24</v>
      </c>
      <c r="B28" s="197" t="s">
        <v>44</v>
      </c>
      <c r="C28" s="198">
        <v>0</v>
      </c>
      <c r="D28" s="198">
        <v>0</v>
      </c>
      <c r="E28" s="198">
        <v>0</v>
      </c>
      <c r="F28" s="198">
        <v>0</v>
      </c>
      <c r="G28" s="205" t="s">
        <v>165</v>
      </c>
      <c r="H28" s="399">
        <f t="shared" si="1"/>
        <v>24</v>
      </c>
      <c r="I28" s="211" t="s">
        <v>165</v>
      </c>
      <c r="J28" s="212">
        <v>0</v>
      </c>
      <c r="K28" s="213">
        <v>0</v>
      </c>
      <c r="L28" s="213">
        <v>0</v>
      </c>
      <c r="M28" s="213">
        <v>0</v>
      </c>
      <c r="N28" s="214" t="s">
        <v>572</v>
      </c>
      <c r="O28" s="214" t="s">
        <v>572</v>
      </c>
      <c r="P28" s="214" t="s">
        <v>572</v>
      </c>
      <c r="Q28" s="214" t="s">
        <v>572</v>
      </c>
      <c r="R28" s="215">
        <v>0</v>
      </c>
      <c r="S28" s="215">
        <v>0</v>
      </c>
      <c r="T28" s="215">
        <v>0</v>
      </c>
      <c r="U28" s="215">
        <v>0</v>
      </c>
      <c r="V28" s="216" t="s">
        <v>44</v>
      </c>
    </row>
    <row r="29" spans="1:22" ht="17.25" customHeight="1" x14ac:dyDescent="0.3">
      <c r="A29" s="196">
        <f t="shared" si="0"/>
        <v>25</v>
      </c>
      <c r="B29" s="197" t="s">
        <v>42</v>
      </c>
      <c r="C29" s="198">
        <v>0</v>
      </c>
      <c r="D29" s="198">
        <v>0</v>
      </c>
      <c r="E29" s="198">
        <v>0</v>
      </c>
      <c r="F29" s="198">
        <v>0</v>
      </c>
      <c r="G29" s="205" t="s">
        <v>166</v>
      </c>
      <c r="H29" s="196">
        <f t="shared" si="1"/>
        <v>25</v>
      </c>
      <c r="I29" s="200" t="s">
        <v>166</v>
      </c>
      <c r="J29" s="201">
        <v>0</v>
      </c>
      <c r="K29" s="202">
        <v>0</v>
      </c>
      <c r="L29" s="202">
        <v>0</v>
      </c>
      <c r="M29" s="202">
        <v>0</v>
      </c>
      <c r="N29" s="203" t="s">
        <v>572</v>
      </c>
      <c r="O29" s="203" t="s">
        <v>572</v>
      </c>
      <c r="P29" s="203" t="s">
        <v>572</v>
      </c>
      <c r="Q29" s="203" t="s">
        <v>572</v>
      </c>
      <c r="R29" s="204">
        <v>0</v>
      </c>
      <c r="S29" s="204">
        <v>0</v>
      </c>
      <c r="T29" s="204">
        <v>0</v>
      </c>
      <c r="U29" s="204">
        <v>0</v>
      </c>
      <c r="V29" s="198" t="s">
        <v>42</v>
      </c>
    </row>
    <row r="30" spans="1:22" ht="16.5" customHeight="1" x14ac:dyDescent="0.3">
      <c r="A30" s="196">
        <f t="shared" si="0"/>
        <v>26</v>
      </c>
      <c r="B30" s="197" t="s">
        <v>230</v>
      </c>
      <c r="C30" s="198">
        <v>3</v>
      </c>
      <c r="D30" s="198">
        <v>2</v>
      </c>
      <c r="E30" s="198">
        <v>1</v>
      </c>
      <c r="F30" s="198">
        <v>0</v>
      </c>
      <c r="G30" s="205" t="s">
        <v>167</v>
      </c>
      <c r="H30" s="399">
        <f t="shared" si="1"/>
        <v>26</v>
      </c>
      <c r="I30" s="211" t="s">
        <v>167</v>
      </c>
      <c r="J30" s="212">
        <v>3</v>
      </c>
      <c r="K30" s="213">
        <v>2</v>
      </c>
      <c r="L30" s="213">
        <v>1</v>
      </c>
      <c r="M30" s="213">
        <v>0</v>
      </c>
      <c r="N30" s="214">
        <v>3</v>
      </c>
      <c r="O30" s="214">
        <v>2</v>
      </c>
      <c r="P30" s="214">
        <v>1</v>
      </c>
      <c r="Q30" s="214" t="s">
        <v>572</v>
      </c>
      <c r="R30" s="215">
        <v>2</v>
      </c>
      <c r="S30" s="215">
        <v>1</v>
      </c>
      <c r="T30" s="215">
        <v>1</v>
      </c>
      <c r="U30" s="215">
        <v>0</v>
      </c>
      <c r="V30" s="216" t="s">
        <v>230</v>
      </c>
    </row>
    <row r="31" spans="1:22" ht="16.5" x14ac:dyDescent="0.3">
      <c r="A31" s="196">
        <f t="shared" si="0"/>
        <v>27</v>
      </c>
      <c r="B31" s="197" t="s">
        <v>32</v>
      </c>
      <c r="C31" s="198">
        <v>0</v>
      </c>
      <c r="D31" s="198">
        <v>0</v>
      </c>
      <c r="E31" s="198">
        <v>0</v>
      </c>
      <c r="F31" s="198">
        <v>0</v>
      </c>
      <c r="G31" s="205" t="s">
        <v>150</v>
      </c>
      <c r="H31" s="196">
        <f t="shared" si="1"/>
        <v>27</v>
      </c>
      <c r="I31" s="200" t="s">
        <v>150</v>
      </c>
      <c r="J31" s="201">
        <v>0</v>
      </c>
      <c r="K31" s="202">
        <v>0</v>
      </c>
      <c r="L31" s="202">
        <v>0</v>
      </c>
      <c r="M31" s="202">
        <v>0</v>
      </c>
      <c r="N31" s="203" t="s">
        <v>572</v>
      </c>
      <c r="O31" s="203" t="s">
        <v>572</v>
      </c>
      <c r="P31" s="203" t="s">
        <v>572</v>
      </c>
      <c r="Q31" s="203" t="s">
        <v>572</v>
      </c>
      <c r="R31" s="204">
        <v>5</v>
      </c>
      <c r="S31" s="204">
        <v>5</v>
      </c>
      <c r="T31" s="204">
        <v>0</v>
      </c>
      <c r="U31" s="204">
        <v>0</v>
      </c>
      <c r="V31" s="198" t="s">
        <v>32</v>
      </c>
    </row>
    <row r="32" spans="1:22" ht="16.5" x14ac:dyDescent="0.3">
      <c r="A32" s="196">
        <f t="shared" si="0"/>
        <v>28</v>
      </c>
      <c r="B32" s="197" t="s">
        <v>33</v>
      </c>
      <c r="C32" s="198">
        <v>1218</v>
      </c>
      <c r="D32" s="198">
        <v>950</v>
      </c>
      <c r="E32" s="198">
        <v>139</v>
      </c>
      <c r="F32" s="198">
        <v>129</v>
      </c>
      <c r="G32" s="205" t="s">
        <v>151</v>
      </c>
      <c r="H32" s="399">
        <f t="shared" si="1"/>
        <v>28</v>
      </c>
      <c r="I32" s="211" t="s">
        <v>151</v>
      </c>
      <c r="J32" s="212">
        <v>1648</v>
      </c>
      <c r="K32" s="213">
        <v>1047</v>
      </c>
      <c r="L32" s="213">
        <v>560</v>
      </c>
      <c r="M32" s="213">
        <v>41</v>
      </c>
      <c r="N32" s="214">
        <v>1648</v>
      </c>
      <c r="O32" s="214">
        <v>1047</v>
      </c>
      <c r="P32" s="214">
        <v>560</v>
      </c>
      <c r="Q32" s="214">
        <v>41</v>
      </c>
      <c r="R32" s="215">
        <v>1764</v>
      </c>
      <c r="S32" s="215">
        <v>1312</v>
      </c>
      <c r="T32" s="215">
        <v>383</v>
      </c>
      <c r="U32" s="215">
        <v>69</v>
      </c>
      <c r="V32" s="216" t="s">
        <v>33</v>
      </c>
    </row>
    <row r="33" spans="1:22" ht="16.5" x14ac:dyDescent="0.3">
      <c r="A33" s="196">
        <f t="shared" si="0"/>
        <v>29</v>
      </c>
      <c r="B33" s="197" t="s">
        <v>34</v>
      </c>
      <c r="C33" s="198">
        <v>76</v>
      </c>
      <c r="D33" s="198">
        <v>54</v>
      </c>
      <c r="E33" s="198">
        <v>12</v>
      </c>
      <c r="F33" s="198">
        <v>10</v>
      </c>
      <c r="G33" s="205" t="s">
        <v>168</v>
      </c>
      <c r="H33" s="196">
        <f t="shared" si="1"/>
        <v>29</v>
      </c>
      <c r="I33" s="200" t="s">
        <v>168</v>
      </c>
      <c r="J33" s="201">
        <v>64</v>
      </c>
      <c r="K33" s="202">
        <v>60</v>
      </c>
      <c r="L33" s="202">
        <v>0</v>
      </c>
      <c r="M33" s="202">
        <v>4</v>
      </c>
      <c r="N33" s="203">
        <v>64</v>
      </c>
      <c r="O33" s="203">
        <v>60</v>
      </c>
      <c r="P33" s="203" t="s">
        <v>572</v>
      </c>
      <c r="Q33" s="203">
        <v>4</v>
      </c>
      <c r="R33" s="204">
        <v>64</v>
      </c>
      <c r="S33" s="204">
        <v>51</v>
      </c>
      <c r="T33" s="204">
        <v>3</v>
      </c>
      <c r="U33" s="204">
        <v>4</v>
      </c>
      <c r="V33" s="198" t="s">
        <v>34</v>
      </c>
    </row>
    <row r="34" spans="1:22" ht="16.5" x14ac:dyDescent="0.3">
      <c r="A34" s="196">
        <f t="shared" si="0"/>
        <v>30</v>
      </c>
      <c r="B34" s="197" t="s">
        <v>35</v>
      </c>
      <c r="C34" s="198">
        <v>43</v>
      </c>
      <c r="D34" s="198">
        <v>27</v>
      </c>
      <c r="E34" s="198">
        <v>5</v>
      </c>
      <c r="F34" s="198">
        <v>11</v>
      </c>
      <c r="G34" s="205" t="s">
        <v>169</v>
      </c>
      <c r="H34" s="399">
        <f t="shared" si="1"/>
        <v>30</v>
      </c>
      <c r="I34" s="211" t="s">
        <v>169</v>
      </c>
      <c r="J34" s="212">
        <v>48</v>
      </c>
      <c r="K34" s="213">
        <v>41</v>
      </c>
      <c r="L34" s="213">
        <v>3</v>
      </c>
      <c r="M34" s="213">
        <v>4</v>
      </c>
      <c r="N34" s="214">
        <v>48</v>
      </c>
      <c r="O34" s="214">
        <v>41</v>
      </c>
      <c r="P34" s="214">
        <v>3</v>
      </c>
      <c r="Q34" s="214">
        <v>4</v>
      </c>
      <c r="R34" s="215">
        <v>48</v>
      </c>
      <c r="S34" s="215">
        <v>41</v>
      </c>
      <c r="T34" s="215">
        <v>3</v>
      </c>
      <c r="U34" s="215">
        <v>10</v>
      </c>
      <c r="V34" s="216" t="s">
        <v>35</v>
      </c>
    </row>
    <row r="35" spans="1:22" ht="33" x14ac:dyDescent="0.3">
      <c r="A35" s="196">
        <f t="shared" si="0"/>
        <v>31</v>
      </c>
      <c r="B35" s="197" t="s">
        <v>228</v>
      </c>
      <c r="C35" s="198">
        <v>2</v>
      </c>
      <c r="D35" s="198">
        <v>1</v>
      </c>
      <c r="E35" s="198">
        <v>0</v>
      </c>
      <c r="F35" s="198">
        <v>1</v>
      </c>
      <c r="G35" s="190" t="s">
        <v>216</v>
      </c>
      <c r="H35" s="196">
        <f t="shared" si="1"/>
        <v>31</v>
      </c>
      <c r="I35" s="189" t="s">
        <v>530</v>
      </c>
      <c r="J35" s="201">
        <v>2</v>
      </c>
      <c r="K35" s="202">
        <v>1</v>
      </c>
      <c r="L35" s="202">
        <v>0</v>
      </c>
      <c r="M35" s="202">
        <v>1</v>
      </c>
      <c r="N35" s="203" t="s">
        <v>572</v>
      </c>
      <c r="O35" s="203" t="s">
        <v>572</v>
      </c>
      <c r="P35" s="203" t="s">
        <v>572</v>
      </c>
      <c r="Q35" s="203" t="s">
        <v>572</v>
      </c>
      <c r="R35" s="204">
        <v>0</v>
      </c>
      <c r="S35" s="204">
        <v>0</v>
      </c>
      <c r="T35" s="204">
        <v>0</v>
      </c>
      <c r="U35" s="204">
        <v>0</v>
      </c>
      <c r="V35" s="198" t="s">
        <v>228</v>
      </c>
    </row>
    <row r="36" spans="1:22" ht="16.5" x14ac:dyDescent="0.3">
      <c r="A36" s="196">
        <f t="shared" si="0"/>
        <v>32</v>
      </c>
      <c r="B36" s="197" t="s">
        <v>13</v>
      </c>
      <c r="C36" s="198">
        <v>0</v>
      </c>
      <c r="D36" s="198">
        <v>0</v>
      </c>
      <c r="E36" s="198">
        <v>0</v>
      </c>
      <c r="F36" s="198">
        <v>0</v>
      </c>
      <c r="G36" s="199" t="s">
        <v>154</v>
      </c>
      <c r="H36" s="399">
        <f t="shared" si="1"/>
        <v>32</v>
      </c>
      <c r="I36" s="211" t="s">
        <v>154</v>
      </c>
      <c r="J36" s="212">
        <v>0</v>
      </c>
      <c r="K36" s="213">
        <v>0</v>
      </c>
      <c r="L36" s="213">
        <v>0</v>
      </c>
      <c r="M36" s="213">
        <v>0</v>
      </c>
      <c r="N36" s="214" t="s">
        <v>572</v>
      </c>
      <c r="O36" s="214" t="s">
        <v>572</v>
      </c>
      <c r="P36" s="214" t="s">
        <v>572</v>
      </c>
      <c r="Q36" s="214" t="s">
        <v>572</v>
      </c>
      <c r="R36" s="215">
        <v>0</v>
      </c>
      <c r="S36" s="215">
        <v>0</v>
      </c>
      <c r="T36" s="215">
        <v>0</v>
      </c>
      <c r="U36" s="215">
        <v>0</v>
      </c>
      <c r="V36" s="216" t="s">
        <v>13</v>
      </c>
    </row>
    <row r="37" spans="1:22" ht="33" x14ac:dyDescent="0.3">
      <c r="A37" s="196">
        <f t="shared" si="0"/>
        <v>33</v>
      </c>
      <c r="B37" s="206" t="s">
        <v>229</v>
      </c>
      <c r="C37" s="198">
        <v>0</v>
      </c>
      <c r="D37" s="198">
        <v>0</v>
      </c>
      <c r="E37" s="198">
        <v>0</v>
      </c>
      <c r="F37" s="198">
        <v>0</v>
      </c>
      <c r="G37" s="190" t="s">
        <v>220</v>
      </c>
      <c r="H37" s="196">
        <f t="shared" si="1"/>
        <v>33</v>
      </c>
      <c r="I37" s="189" t="s">
        <v>531</v>
      </c>
      <c r="J37" s="201">
        <v>0</v>
      </c>
      <c r="K37" s="202">
        <v>0</v>
      </c>
      <c r="L37" s="202">
        <v>0</v>
      </c>
      <c r="M37" s="202">
        <v>0</v>
      </c>
      <c r="N37" s="203" t="s">
        <v>572</v>
      </c>
      <c r="O37" s="203" t="s">
        <v>572</v>
      </c>
      <c r="P37" s="203" t="s">
        <v>572</v>
      </c>
      <c r="Q37" s="203" t="s">
        <v>572</v>
      </c>
      <c r="R37" s="204">
        <v>2</v>
      </c>
      <c r="S37" s="204">
        <v>2</v>
      </c>
      <c r="T37" s="204">
        <v>0</v>
      </c>
      <c r="U37" s="204">
        <v>0</v>
      </c>
      <c r="V37" s="217" t="s">
        <v>229</v>
      </c>
    </row>
    <row r="38" spans="1:22" ht="16.5" x14ac:dyDescent="0.3">
      <c r="A38" s="196">
        <f t="shared" si="0"/>
        <v>34</v>
      </c>
      <c r="B38" s="197" t="s">
        <v>227</v>
      </c>
      <c r="C38" s="198">
        <v>0</v>
      </c>
      <c r="D38" s="198">
        <v>0</v>
      </c>
      <c r="E38" s="198">
        <v>0</v>
      </c>
      <c r="F38" s="198">
        <v>0</v>
      </c>
      <c r="G38" s="199" t="s">
        <v>170</v>
      </c>
      <c r="H38" s="399">
        <f t="shared" si="1"/>
        <v>34</v>
      </c>
      <c r="I38" s="211" t="s">
        <v>170</v>
      </c>
      <c r="J38" s="212">
        <v>0</v>
      </c>
      <c r="K38" s="213">
        <v>0</v>
      </c>
      <c r="L38" s="213">
        <v>0</v>
      </c>
      <c r="M38" s="213">
        <v>0</v>
      </c>
      <c r="N38" s="214" t="s">
        <v>572</v>
      </c>
      <c r="O38" s="214" t="s">
        <v>572</v>
      </c>
      <c r="P38" s="214" t="s">
        <v>572</v>
      </c>
      <c r="Q38" s="214" t="s">
        <v>572</v>
      </c>
      <c r="R38" s="215">
        <v>0</v>
      </c>
      <c r="S38" s="215">
        <v>0</v>
      </c>
      <c r="T38" s="215">
        <v>0</v>
      </c>
      <c r="U38" s="215">
        <v>0</v>
      </c>
      <c r="V38" s="216" t="s">
        <v>227</v>
      </c>
    </row>
    <row r="39" spans="1:22" ht="16.5" x14ac:dyDescent="0.3">
      <c r="A39" s="196">
        <f t="shared" si="0"/>
        <v>35</v>
      </c>
      <c r="B39" s="197" t="s">
        <v>29</v>
      </c>
      <c r="C39" s="198">
        <v>3</v>
      </c>
      <c r="D39" s="198">
        <v>3</v>
      </c>
      <c r="E39" s="198">
        <v>0</v>
      </c>
      <c r="F39" s="198">
        <v>0</v>
      </c>
      <c r="G39" s="199" t="s">
        <v>155</v>
      </c>
      <c r="H39" s="196">
        <f t="shared" si="1"/>
        <v>35</v>
      </c>
      <c r="I39" s="200" t="s">
        <v>155</v>
      </c>
      <c r="J39" s="201">
        <v>3</v>
      </c>
      <c r="K39" s="202">
        <v>3</v>
      </c>
      <c r="L39" s="202">
        <v>0</v>
      </c>
      <c r="M39" s="202">
        <v>0</v>
      </c>
      <c r="N39" s="203">
        <v>3</v>
      </c>
      <c r="O39" s="203">
        <v>3</v>
      </c>
      <c r="P39" s="203" t="s">
        <v>572</v>
      </c>
      <c r="Q39" s="203" t="s">
        <v>572</v>
      </c>
      <c r="R39" s="204">
        <v>3</v>
      </c>
      <c r="S39" s="204">
        <v>3</v>
      </c>
      <c r="T39" s="204">
        <v>0</v>
      </c>
      <c r="U39" s="204">
        <v>0</v>
      </c>
      <c r="V39" s="198" t="s">
        <v>29</v>
      </c>
    </row>
    <row r="40" spans="1:22" ht="33" customHeight="1" x14ac:dyDescent="0.25">
      <c r="A40" s="207"/>
      <c r="B40" s="208" t="s">
        <v>7</v>
      </c>
      <c r="C40" s="209">
        <v>2747</v>
      </c>
      <c r="D40" s="209">
        <f>SUM(D5:D34)</f>
        <v>2221</v>
      </c>
      <c r="E40" s="209">
        <f>SUM(E5:E34)</f>
        <v>247</v>
      </c>
      <c r="F40" s="209">
        <f>SUM(F5:F34)</f>
        <v>274</v>
      </c>
      <c r="G40" s="210" t="s">
        <v>128</v>
      </c>
      <c r="H40" s="645" t="s">
        <v>128</v>
      </c>
      <c r="I40" s="646"/>
      <c r="J40" s="486">
        <f>SUM(J5:J39)</f>
        <v>2968</v>
      </c>
      <c r="K40" s="487">
        <f>SUM(K5:K39)</f>
        <v>2190</v>
      </c>
      <c r="L40" s="487">
        <f>SUM(L5:L39)</f>
        <v>650</v>
      </c>
      <c r="M40" s="487">
        <f>SUM(M5:M39)</f>
        <v>128</v>
      </c>
      <c r="N40" s="488">
        <v>2859</v>
      </c>
      <c r="O40" s="488">
        <v>2059</v>
      </c>
      <c r="P40" s="488">
        <v>662</v>
      </c>
      <c r="Q40" s="488">
        <v>138</v>
      </c>
      <c r="R40" s="489">
        <f>SUM(R5:R39)</f>
        <v>2866</v>
      </c>
      <c r="S40" s="489">
        <f>SUM(S5:S39)</f>
        <v>2227</v>
      </c>
      <c r="T40" s="489">
        <f>SUM(T5:T39)</f>
        <v>484</v>
      </c>
      <c r="U40" s="489">
        <f>SUM(U5:U39)</f>
        <v>155</v>
      </c>
      <c r="V40" s="490" t="s">
        <v>7</v>
      </c>
    </row>
    <row r="41" spans="1:22" s="99" customFormat="1" ht="33" customHeight="1" x14ac:dyDescent="0.25">
      <c r="A41" s="631" t="s">
        <v>400</v>
      </c>
      <c r="B41" s="632"/>
      <c r="C41" s="632"/>
      <c r="D41" s="632"/>
      <c r="E41" s="632"/>
      <c r="F41" s="632"/>
      <c r="G41" s="632"/>
      <c r="H41" s="633" t="s">
        <v>591</v>
      </c>
      <c r="I41" s="634"/>
      <c r="J41" s="634"/>
      <c r="K41" s="634"/>
      <c r="L41" s="634"/>
      <c r="M41" s="634"/>
      <c r="N41" s="634"/>
      <c r="O41" s="634"/>
      <c r="P41" s="634"/>
      <c r="Q41" s="634"/>
      <c r="R41" s="634"/>
      <c r="S41" s="634"/>
      <c r="T41" s="634"/>
      <c r="U41" s="634"/>
      <c r="V41" s="635"/>
    </row>
    <row r="42" spans="1:22" s="99" customFormat="1" x14ac:dyDescent="0.25">
      <c r="A42" s="451"/>
      <c r="B42" s="452"/>
      <c r="C42" s="452"/>
      <c r="D42" s="452"/>
      <c r="E42" s="452"/>
      <c r="F42" s="452"/>
      <c r="G42" s="452"/>
      <c r="H42" s="636" t="s">
        <v>829</v>
      </c>
      <c r="I42" s="637"/>
      <c r="J42" s="637"/>
      <c r="K42" s="637"/>
      <c r="L42" s="637"/>
      <c r="M42" s="637"/>
      <c r="N42" s="637"/>
      <c r="O42" s="637"/>
      <c r="P42" s="637"/>
      <c r="Q42" s="637"/>
      <c r="R42" s="637"/>
      <c r="S42" s="637"/>
      <c r="T42" s="637"/>
      <c r="U42" s="637"/>
      <c r="V42" s="638"/>
    </row>
    <row r="46" spans="1:22" x14ac:dyDescent="0.25">
      <c r="H46" s="99"/>
    </row>
    <row r="48" spans="1:22" x14ac:dyDescent="0.25">
      <c r="H48" s="99"/>
    </row>
    <row r="86" spans="8:8" x14ac:dyDescent="0.25">
      <c r="H86" s="99"/>
    </row>
    <row r="135" spans="1:1" x14ac:dyDescent="0.25">
      <c r="A135" s="102" t="s">
        <v>681</v>
      </c>
    </row>
  </sheetData>
  <mergeCells count="18">
    <mergeCell ref="A41:G41"/>
    <mergeCell ref="H41:V41"/>
    <mergeCell ref="H42:V42"/>
    <mergeCell ref="J3:M3"/>
    <mergeCell ref="N3:Q3"/>
    <mergeCell ref="R3:U3"/>
    <mergeCell ref="V3:V4"/>
    <mergeCell ref="H40:I40"/>
    <mergeCell ref="A1:G1"/>
    <mergeCell ref="H1:V1"/>
    <mergeCell ref="A2:G2"/>
    <mergeCell ref="H2:V2"/>
    <mergeCell ref="A3:A4"/>
    <mergeCell ref="B3:B4"/>
    <mergeCell ref="C3:F3"/>
    <mergeCell ref="G3:G4"/>
    <mergeCell ref="H3:H4"/>
    <mergeCell ref="I3:I4"/>
  </mergeCells>
  <printOptions horizontalCentered="1"/>
  <pageMargins left="0.25" right="0.25" top="0.75" bottom="0.75" header="0.3" footer="0.3"/>
  <pageSetup paperSize="9" scale="82" fitToHeight="0" orientation="landscape"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R135"/>
  <sheetViews>
    <sheetView view="pageBreakPreview" topLeftCell="J25" zoomScaleSheetLayoutView="100" workbookViewId="0">
      <selection activeCell="A133" sqref="A133:K133"/>
    </sheetView>
  </sheetViews>
  <sheetFormatPr defaultRowHeight="15.75" x14ac:dyDescent="0.25"/>
  <cols>
    <col min="1" max="1" width="4.42578125" style="3" hidden="1" customWidth="1"/>
    <col min="2" max="2" width="17.7109375" style="3" hidden="1" customWidth="1"/>
    <col min="3" max="4" width="11.7109375" style="3" hidden="1" customWidth="1"/>
    <col min="5" max="5" width="10.85546875" style="3" hidden="1" customWidth="1"/>
    <col min="6" max="6" width="11" style="3" hidden="1" customWidth="1"/>
    <col min="7" max="7" width="10" style="3" hidden="1" customWidth="1"/>
    <col min="8" max="8" width="0" style="3" hidden="1" customWidth="1"/>
    <col min="9" max="9" width="20.140625" style="3" hidden="1" customWidth="1"/>
    <col min="10" max="10" width="9.28515625" style="3" bestFit="1" customWidth="1"/>
    <col min="11" max="11" width="18.5703125" style="24" customWidth="1"/>
    <col min="12" max="12" width="10.140625" style="3" customWidth="1"/>
    <col min="13" max="14" width="10.140625" style="3" bestFit="1" customWidth="1"/>
    <col min="15" max="17" width="9.42578125" style="3" bestFit="1" customWidth="1"/>
    <col min="18" max="18" width="19.140625" style="3" customWidth="1"/>
    <col min="19" max="16384" width="9.140625" style="3"/>
  </cols>
  <sheetData>
    <row r="1" spans="1:18" ht="25.5" customHeight="1" x14ac:dyDescent="0.25">
      <c r="A1" s="647" t="s">
        <v>499</v>
      </c>
      <c r="B1" s="648"/>
      <c r="C1" s="648"/>
      <c r="D1" s="648"/>
      <c r="E1" s="648"/>
      <c r="F1" s="648"/>
      <c r="G1" s="648"/>
      <c r="H1" s="648"/>
      <c r="I1" s="648"/>
      <c r="J1" s="573" t="s">
        <v>862</v>
      </c>
      <c r="K1" s="651"/>
      <c r="L1" s="651"/>
      <c r="M1" s="651"/>
      <c r="N1" s="651"/>
      <c r="O1" s="651"/>
      <c r="P1" s="651"/>
      <c r="Q1" s="651"/>
      <c r="R1" s="652"/>
    </row>
    <row r="2" spans="1:18" ht="24" customHeight="1" x14ac:dyDescent="0.25">
      <c r="A2" s="220"/>
      <c r="B2" s="176"/>
      <c r="C2" s="176"/>
      <c r="D2" s="176"/>
      <c r="E2" s="176"/>
      <c r="F2" s="176"/>
      <c r="G2" s="176"/>
      <c r="H2" s="176"/>
      <c r="I2" s="176"/>
      <c r="J2" s="583" t="s">
        <v>861</v>
      </c>
      <c r="K2" s="657"/>
      <c r="L2" s="657"/>
      <c r="M2" s="657"/>
      <c r="N2" s="657"/>
      <c r="O2" s="657"/>
      <c r="P2" s="657"/>
      <c r="Q2" s="657"/>
      <c r="R2" s="658"/>
    </row>
    <row r="3" spans="1:18" ht="17.25" customHeight="1" x14ac:dyDescent="0.25">
      <c r="A3" s="222"/>
      <c r="B3" s="223"/>
      <c r="C3" s="223"/>
      <c r="D3" s="223"/>
      <c r="E3" s="223"/>
      <c r="F3" s="223"/>
      <c r="G3" s="223"/>
      <c r="H3" s="223"/>
      <c r="I3" s="223" t="s">
        <v>321</v>
      </c>
      <c r="J3" s="222"/>
      <c r="K3" s="245"/>
      <c r="L3" s="223"/>
      <c r="M3" s="223"/>
      <c r="N3" s="223"/>
      <c r="O3" s="223"/>
      <c r="P3" s="223"/>
      <c r="Q3" s="223"/>
      <c r="R3" s="246" t="s">
        <v>648</v>
      </c>
    </row>
    <row r="4" spans="1:18" ht="98.25" customHeight="1" x14ac:dyDescent="0.25">
      <c r="A4" s="225" t="s">
        <v>383</v>
      </c>
      <c r="B4" s="226" t="s">
        <v>5</v>
      </c>
      <c r="C4" s="227" t="s">
        <v>334</v>
      </c>
      <c r="D4" s="227" t="s">
        <v>335</v>
      </c>
      <c r="E4" s="227" t="s">
        <v>336</v>
      </c>
      <c r="F4" s="228" t="s">
        <v>337</v>
      </c>
      <c r="G4" s="227" t="s">
        <v>338</v>
      </c>
      <c r="H4" s="228" t="s">
        <v>339</v>
      </c>
      <c r="I4" s="226" t="s">
        <v>327</v>
      </c>
      <c r="J4" s="491" t="s">
        <v>527</v>
      </c>
      <c r="K4" s="492" t="s">
        <v>670</v>
      </c>
      <c r="L4" s="493" t="s">
        <v>532</v>
      </c>
      <c r="M4" s="493" t="s">
        <v>533</v>
      </c>
      <c r="N4" s="493" t="s">
        <v>534</v>
      </c>
      <c r="O4" s="493" t="s">
        <v>535</v>
      </c>
      <c r="P4" s="493" t="s">
        <v>616</v>
      </c>
      <c r="Q4" s="493" t="s">
        <v>536</v>
      </c>
      <c r="R4" s="494" t="s">
        <v>674</v>
      </c>
    </row>
    <row r="5" spans="1:18" ht="16.5" x14ac:dyDescent="0.25">
      <c r="A5" s="229">
        <v>1</v>
      </c>
      <c r="B5" s="218" t="s">
        <v>10</v>
      </c>
      <c r="C5" s="230">
        <v>6440</v>
      </c>
      <c r="D5" s="230">
        <v>6140</v>
      </c>
      <c r="E5" s="230">
        <v>548</v>
      </c>
      <c r="F5" s="231">
        <v>203</v>
      </c>
      <c r="G5" s="230">
        <v>49</v>
      </c>
      <c r="H5" s="230" t="s">
        <v>9</v>
      </c>
      <c r="I5" s="199" t="s">
        <v>129</v>
      </c>
      <c r="J5" s="236">
        <v>1</v>
      </c>
      <c r="K5" s="218" t="s">
        <v>551</v>
      </c>
      <c r="L5" s="237">
        <v>6898</v>
      </c>
      <c r="M5" s="237">
        <v>6829</v>
      </c>
      <c r="N5" s="237">
        <v>1133</v>
      </c>
      <c r="O5" s="238">
        <v>205</v>
      </c>
      <c r="P5" s="238">
        <v>50</v>
      </c>
      <c r="Q5" s="238">
        <v>4</v>
      </c>
      <c r="R5" s="239" t="s">
        <v>10</v>
      </c>
    </row>
    <row r="6" spans="1:18" ht="33" x14ac:dyDescent="0.25">
      <c r="A6" s="229">
        <v>2</v>
      </c>
      <c r="B6" s="218" t="s">
        <v>43</v>
      </c>
      <c r="C6" s="230">
        <v>270.95999999999998</v>
      </c>
      <c r="D6" s="230">
        <v>215</v>
      </c>
      <c r="E6" s="230" t="s">
        <v>232</v>
      </c>
      <c r="F6" s="231" t="s">
        <v>232</v>
      </c>
      <c r="G6" s="230">
        <v>2</v>
      </c>
      <c r="H6" s="230">
        <v>11</v>
      </c>
      <c r="I6" s="199" t="s">
        <v>156</v>
      </c>
      <c r="J6" s="241">
        <f>J5+1</f>
        <v>2</v>
      </c>
      <c r="K6" s="242" t="s">
        <v>552</v>
      </c>
      <c r="L6" s="134">
        <v>236.5</v>
      </c>
      <c r="M6" s="134">
        <v>202.1</v>
      </c>
      <c r="N6" s="134">
        <v>0</v>
      </c>
      <c r="O6" s="134">
        <v>27.5</v>
      </c>
      <c r="P6" s="134" t="s">
        <v>9</v>
      </c>
      <c r="Q6" s="134">
        <v>1</v>
      </c>
      <c r="R6" s="243" t="s">
        <v>43</v>
      </c>
    </row>
    <row r="7" spans="1:18" ht="16.5" x14ac:dyDescent="0.25">
      <c r="A7" s="229">
        <v>3</v>
      </c>
      <c r="B7" s="218" t="s">
        <v>82</v>
      </c>
      <c r="C7" s="230">
        <v>1293.663</v>
      </c>
      <c r="D7" s="230">
        <v>1119.3699999999999</v>
      </c>
      <c r="E7" s="230" t="s">
        <v>9</v>
      </c>
      <c r="F7" s="231" t="s">
        <v>9</v>
      </c>
      <c r="G7" s="230">
        <v>2</v>
      </c>
      <c r="H7" s="230">
        <v>76</v>
      </c>
      <c r="I7" s="199" t="s">
        <v>157</v>
      </c>
      <c r="J7" s="236">
        <f t="shared" ref="J7:J39" si="0">J6+1</f>
        <v>3</v>
      </c>
      <c r="K7" s="218" t="s">
        <v>553</v>
      </c>
      <c r="L7" s="238">
        <v>1199</v>
      </c>
      <c r="M7" s="238">
        <v>1091</v>
      </c>
      <c r="N7" s="238">
        <v>41.4</v>
      </c>
      <c r="O7" s="238">
        <v>0</v>
      </c>
      <c r="P7" s="238">
        <v>4</v>
      </c>
      <c r="Q7" s="238">
        <v>0</v>
      </c>
      <c r="R7" s="239" t="s">
        <v>11</v>
      </c>
    </row>
    <row r="8" spans="1:18" ht="18.75" customHeight="1" x14ac:dyDescent="0.25">
      <c r="A8" s="229">
        <v>4</v>
      </c>
      <c r="B8" s="218" t="s">
        <v>12</v>
      </c>
      <c r="C8" s="230">
        <v>2272</v>
      </c>
      <c r="D8" s="230" t="s">
        <v>233</v>
      </c>
      <c r="E8" s="230" t="s">
        <v>9</v>
      </c>
      <c r="F8" s="231" t="s">
        <v>234</v>
      </c>
      <c r="G8" s="230">
        <v>11</v>
      </c>
      <c r="H8" s="230">
        <v>93</v>
      </c>
      <c r="I8" s="199" t="s">
        <v>131</v>
      </c>
      <c r="J8" s="241">
        <f t="shared" si="0"/>
        <v>4</v>
      </c>
      <c r="K8" s="242" t="s">
        <v>554</v>
      </c>
      <c r="L8" s="244">
        <v>4281.3</v>
      </c>
      <c r="M8" s="244">
        <v>4013.6</v>
      </c>
      <c r="N8" s="134">
        <v>0</v>
      </c>
      <c r="O8" s="134">
        <v>0</v>
      </c>
      <c r="P8" s="134">
        <v>79</v>
      </c>
      <c r="Q8" s="134">
        <v>0</v>
      </c>
      <c r="R8" s="243" t="s">
        <v>12</v>
      </c>
    </row>
    <row r="9" spans="1:18" ht="16.5" x14ac:dyDescent="0.25">
      <c r="A9" s="229">
        <v>5</v>
      </c>
      <c r="B9" s="218" t="s">
        <v>14</v>
      </c>
      <c r="C9" s="230">
        <v>1650</v>
      </c>
      <c r="D9" s="230">
        <v>1386</v>
      </c>
      <c r="E9" s="230">
        <v>1271</v>
      </c>
      <c r="F9" s="231">
        <v>115</v>
      </c>
      <c r="G9" s="230">
        <v>489</v>
      </c>
      <c r="H9" s="230">
        <v>2</v>
      </c>
      <c r="I9" s="199" t="s">
        <v>132</v>
      </c>
      <c r="J9" s="236">
        <f t="shared" si="0"/>
        <v>5</v>
      </c>
      <c r="K9" s="218" t="s">
        <v>505</v>
      </c>
      <c r="L9" s="237">
        <v>1650</v>
      </c>
      <c r="M9" s="237">
        <v>1650</v>
      </c>
      <c r="N9" s="237">
        <v>1650</v>
      </c>
      <c r="O9" s="238">
        <v>0</v>
      </c>
      <c r="P9" s="238">
        <v>521</v>
      </c>
      <c r="Q9" s="238">
        <v>2</v>
      </c>
      <c r="R9" s="239" t="s">
        <v>14</v>
      </c>
    </row>
    <row r="10" spans="1:18" ht="16.5" x14ac:dyDescent="0.25">
      <c r="A10" s="229">
        <v>6</v>
      </c>
      <c r="B10" s="218" t="s">
        <v>50</v>
      </c>
      <c r="C10" s="230">
        <v>10817</v>
      </c>
      <c r="D10" s="230">
        <v>10614</v>
      </c>
      <c r="E10" s="230">
        <v>5714</v>
      </c>
      <c r="F10" s="231">
        <v>5225</v>
      </c>
      <c r="G10" s="230">
        <v>4</v>
      </c>
      <c r="H10" s="230">
        <v>2</v>
      </c>
      <c r="I10" s="199" t="s">
        <v>158</v>
      </c>
      <c r="J10" s="241">
        <f t="shared" si="0"/>
        <v>6</v>
      </c>
      <c r="K10" s="242" t="s">
        <v>555</v>
      </c>
      <c r="L10" s="134">
        <v>10990</v>
      </c>
      <c r="M10" s="134">
        <v>10990</v>
      </c>
      <c r="N10" s="134">
        <v>5193.6000000000004</v>
      </c>
      <c r="O10" s="134">
        <v>5533</v>
      </c>
      <c r="P10" s="134">
        <v>5</v>
      </c>
      <c r="Q10" s="134">
        <v>1</v>
      </c>
      <c r="R10" s="243" t="s">
        <v>6</v>
      </c>
    </row>
    <row r="11" spans="1:18" ht="16.5" x14ac:dyDescent="0.25">
      <c r="A11" s="229">
        <v>7</v>
      </c>
      <c r="B11" s="218" t="s">
        <v>15</v>
      </c>
      <c r="C11" s="230">
        <v>236.41</v>
      </c>
      <c r="D11" s="230">
        <v>235.9</v>
      </c>
      <c r="E11" s="230">
        <v>154.71</v>
      </c>
      <c r="F11" s="231">
        <v>1.49</v>
      </c>
      <c r="G11" s="230">
        <v>14</v>
      </c>
      <c r="H11" s="230">
        <v>2</v>
      </c>
      <c r="I11" s="199" t="s">
        <v>133</v>
      </c>
      <c r="J11" s="236">
        <f t="shared" si="0"/>
        <v>7</v>
      </c>
      <c r="K11" s="218" t="s">
        <v>556</v>
      </c>
      <c r="L11" s="238">
        <v>226.9</v>
      </c>
      <c r="M11" s="238">
        <v>218.9</v>
      </c>
      <c r="N11" s="238">
        <v>197.5</v>
      </c>
      <c r="O11" s="238">
        <v>22.05</v>
      </c>
      <c r="P11" s="238">
        <v>14</v>
      </c>
      <c r="Q11" s="238">
        <v>4</v>
      </c>
      <c r="R11" s="239" t="s">
        <v>15</v>
      </c>
    </row>
    <row r="12" spans="1:18" ht="16.5" x14ac:dyDescent="0.25">
      <c r="A12" s="229">
        <v>8</v>
      </c>
      <c r="B12" s="218" t="s">
        <v>16</v>
      </c>
      <c r="C12" s="230" t="s">
        <v>9</v>
      </c>
      <c r="D12" s="230">
        <v>11119</v>
      </c>
      <c r="E12" s="230">
        <v>1127</v>
      </c>
      <c r="F12" s="231">
        <v>9992</v>
      </c>
      <c r="G12" s="230">
        <v>39</v>
      </c>
      <c r="H12" s="230">
        <v>36</v>
      </c>
      <c r="I12" s="199" t="s">
        <v>134</v>
      </c>
      <c r="J12" s="241">
        <f t="shared" si="0"/>
        <v>8</v>
      </c>
      <c r="K12" s="242" t="s">
        <v>557</v>
      </c>
      <c r="L12" s="134">
        <v>10373.799999999999</v>
      </c>
      <c r="M12" s="134">
        <v>10332</v>
      </c>
      <c r="N12" s="134">
        <v>6946</v>
      </c>
      <c r="O12" s="134">
        <v>3385.8</v>
      </c>
      <c r="P12" s="134">
        <v>38</v>
      </c>
      <c r="Q12" s="134">
        <v>4</v>
      </c>
      <c r="R12" s="243" t="s">
        <v>16</v>
      </c>
    </row>
    <row r="13" spans="1:18" ht="16.5" x14ac:dyDescent="0.25">
      <c r="A13" s="229">
        <v>9</v>
      </c>
      <c r="B13" s="218" t="s">
        <v>17</v>
      </c>
      <c r="C13" s="230">
        <v>4635.79</v>
      </c>
      <c r="D13" s="230">
        <v>4430.25</v>
      </c>
      <c r="E13" s="230">
        <v>815.93</v>
      </c>
      <c r="F13" s="231">
        <v>3614.32</v>
      </c>
      <c r="G13" s="230">
        <v>14</v>
      </c>
      <c r="H13" s="230">
        <v>26</v>
      </c>
      <c r="I13" s="199" t="s">
        <v>135</v>
      </c>
      <c r="J13" s="236">
        <f t="shared" si="0"/>
        <v>9</v>
      </c>
      <c r="K13" s="218" t="s">
        <v>305</v>
      </c>
      <c r="L13" s="238">
        <v>5352.1</v>
      </c>
      <c r="M13" s="238">
        <v>5291.4</v>
      </c>
      <c r="N13" s="238">
        <v>3123.9</v>
      </c>
      <c r="O13" s="238">
        <v>2167.5</v>
      </c>
      <c r="P13" s="238">
        <v>25</v>
      </c>
      <c r="Q13" s="238">
        <v>2</v>
      </c>
      <c r="R13" s="239" t="s">
        <v>17</v>
      </c>
    </row>
    <row r="14" spans="1:18" ht="16.5" x14ac:dyDescent="0.25">
      <c r="A14" s="229">
        <v>10</v>
      </c>
      <c r="B14" s="218" t="s">
        <v>18</v>
      </c>
      <c r="C14" s="230">
        <v>389</v>
      </c>
      <c r="D14" s="230">
        <v>340</v>
      </c>
      <c r="E14" s="230">
        <v>150</v>
      </c>
      <c r="F14" s="231">
        <v>190</v>
      </c>
      <c r="G14" s="230" t="s">
        <v>9</v>
      </c>
      <c r="H14" s="230">
        <v>3</v>
      </c>
      <c r="I14" s="199" t="s">
        <v>136</v>
      </c>
      <c r="J14" s="241">
        <f t="shared" si="0"/>
        <v>10</v>
      </c>
      <c r="K14" s="242" t="s">
        <v>558</v>
      </c>
      <c r="L14" s="244">
        <v>346</v>
      </c>
      <c r="M14" s="244">
        <v>332</v>
      </c>
      <c r="N14" s="134">
        <v>221</v>
      </c>
      <c r="O14" s="134">
        <v>111</v>
      </c>
      <c r="P14" s="134">
        <v>51</v>
      </c>
      <c r="Q14" s="134">
        <v>0</v>
      </c>
      <c r="R14" s="243" t="s">
        <v>18</v>
      </c>
    </row>
    <row r="15" spans="1:18" ht="30" customHeight="1" x14ac:dyDescent="0.25">
      <c r="A15" s="229">
        <v>11</v>
      </c>
      <c r="B15" s="218" t="s">
        <v>388</v>
      </c>
      <c r="C15" s="230">
        <v>1530.53</v>
      </c>
      <c r="D15" s="230">
        <v>1452.86</v>
      </c>
      <c r="E15" s="230" t="s">
        <v>9</v>
      </c>
      <c r="F15" s="230" t="s">
        <v>9</v>
      </c>
      <c r="G15" s="232">
        <v>1</v>
      </c>
      <c r="H15" s="230">
        <v>12</v>
      </c>
      <c r="I15" s="199" t="s">
        <v>387</v>
      </c>
      <c r="J15" s="236">
        <f t="shared" si="0"/>
        <v>11</v>
      </c>
      <c r="K15" s="218" t="s">
        <v>389</v>
      </c>
      <c r="L15" s="237">
        <v>1463.2</v>
      </c>
      <c r="M15" s="237">
        <v>1437.3</v>
      </c>
      <c r="N15" s="237">
        <v>547.5</v>
      </c>
      <c r="O15" s="238">
        <v>376</v>
      </c>
      <c r="P15" s="238">
        <v>4</v>
      </c>
      <c r="Q15" s="238">
        <v>1</v>
      </c>
      <c r="R15" s="239" t="s">
        <v>386</v>
      </c>
    </row>
    <row r="16" spans="1:18" ht="16.5" x14ac:dyDescent="0.25">
      <c r="A16" s="229">
        <v>12</v>
      </c>
      <c r="B16" s="218" t="s">
        <v>19</v>
      </c>
      <c r="C16" s="230">
        <v>2205</v>
      </c>
      <c r="D16" s="230">
        <v>2043.4</v>
      </c>
      <c r="E16" s="230">
        <v>836.69</v>
      </c>
      <c r="F16" s="231">
        <v>0</v>
      </c>
      <c r="G16" s="230" t="s">
        <v>232</v>
      </c>
      <c r="H16" s="230" t="s">
        <v>232</v>
      </c>
      <c r="I16" s="199" t="s">
        <v>137</v>
      </c>
      <c r="J16" s="241">
        <f t="shared" si="0"/>
        <v>12</v>
      </c>
      <c r="K16" s="242" t="s">
        <v>306</v>
      </c>
      <c r="L16" s="134">
        <v>2226.4</v>
      </c>
      <c r="M16" s="134">
        <v>1851.7</v>
      </c>
      <c r="N16" s="134">
        <v>758.3</v>
      </c>
      <c r="O16" s="134">
        <v>1086.3</v>
      </c>
      <c r="P16" s="134">
        <v>22</v>
      </c>
      <c r="Q16" s="134">
        <v>0</v>
      </c>
      <c r="R16" s="243" t="s">
        <v>19</v>
      </c>
    </row>
    <row r="17" spans="1:18" ht="16.5" x14ac:dyDescent="0.25">
      <c r="A17" s="229">
        <v>13</v>
      </c>
      <c r="B17" s="200" t="s">
        <v>83</v>
      </c>
      <c r="C17" s="230">
        <v>11958</v>
      </c>
      <c r="D17" s="230">
        <v>10011</v>
      </c>
      <c r="E17" s="230">
        <v>4515</v>
      </c>
      <c r="F17" s="231"/>
      <c r="G17" s="230">
        <v>143</v>
      </c>
      <c r="H17" s="230">
        <v>215</v>
      </c>
      <c r="I17" s="199" t="s">
        <v>159</v>
      </c>
      <c r="J17" s="236">
        <f t="shared" si="0"/>
        <v>13</v>
      </c>
      <c r="K17" s="218" t="s">
        <v>559</v>
      </c>
      <c r="L17" s="237">
        <v>11085</v>
      </c>
      <c r="M17" s="237">
        <v>10198</v>
      </c>
      <c r="N17" s="237">
        <v>6817</v>
      </c>
      <c r="O17" s="237">
        <v>1250</v>
      </c>
      <c r="P17" s="238">
        <v>183</v>
      </c>
      <c r="Q17" s="238">
        <v>52</v>
      </c>
      <c r="R17" s="240" t="s">
        <v>20</v>
      </c>
    </row>
    <row r="18" spans="1:18" ht="16.5" x14ac:dyDescent="0.25">
      <c r="A18" s="229">
        <v>14</v>
      </c>
      <c r="B18" s="200" t="s">
        <v>84</v>
      </c>
      <c r="C18" s="230">
        <v>3903.0230000000001</v>
      </c>
      <c r="D18" s="230">
        <v>742.23</v>
      </c>
      <c r="E18" s="230">
        <v>437.74</v>
      </c>
      <c r="F18" s="231" t="s">
        <v>9</v>
      </c>
      <c r="G18" s="230">
        <v>721</v>
      </c>
      <c r="H18" s="230">
        <v>1</v>
      </c>
      <c r="I18" s="199" t="s">
        <v>160</v>
      </c>
      <c r="J18" s="241">
        <f t="shared" si="0"/>
        <v>14</v>
      </c>
      <c r="K18" s="242" t="s">
        <v>560</v>
      </c>
      <c r="L18" s="134">
        <v>3543</v>
      </c>
      <c r="M18" s="134">
        <v>964.8</v>
      </c>
      <c r="N18" s="134">
        <v>2550</v>
      </c>
      <c r="O18" s="134">
        <v>0</v>
      </c>
      <c r="P18" s="134">
        <v>14</v>
      </c>
      <c r="Q18" s="134">
        <v>0</v>
      </c>
      <c r="R18" s="243" t="s">
        <v>21</v>
      </c>
    </row>
    <row r="19" spans="1:18" ht="16.5" x14ac:dyDescent="0.25">
      <c r="A19" s="229">
        <v>15</v>
      </c>
      <c r="B19" s="200" t="s">
        <v>22</v>
      </c>
      <c r="C19" s="230">
        <v>8000</v>
      </c>
      <c r="D19" s="230">
        <v>7500</v>
      </c>
      <c r="E19" s="230">
        <v>6100</v>
      </c>
      <c r="F19" s="231">
        <v>1400</v>
      </c>
      <c r="G19" s="230">
        <v>36</v>
      </c>
      <c r="H19" s="230">
        <v>378</v>
      </c>
      <c r="I19" s="199" t="s">
        <v>140</v>
      </c>
      <c r="J19" s="236">
        <f t="shared" si="0"/>
        <v>15</v>
      </c>
      <c r="K19" s="218" t="s">
        <v>309</v>
      </c>
      <c r="L19" s="238">
        <v>8022.5</v>
      </c>
      <c r="M19" s="238">
        <v>7235.5</v>
      </c>
      <c r="N19" s="238">
        <v>6472</v>
      </c>
      <c r="O19" s="238">
        <v>763.5</v>
      </c>
      <c r="P19" s="238">
        <v>100</v>
      </c>
      <c r="Q19" s="238">
        <v>8</v>
      </c>
      <c r="R19" s="239" t="s">
        <v>22</v>
      </c>
    </row>
    <row r="20" spans="1:18" ht="16.5" x14ac:dyDescent="0.25">
      <c r="A20" s="229">
        <v>16</v>
      </c>
      <c r="B20" s="200" t="s">
        <v>86</v>
      </c>
      <c r="C20" s="230">
        <v>23844.550999999999</v>
      </c>
      <c r="D20" s="230">
        <v>23675.7</v>
      </c>
      <c r="E20" s="230">
        <v>12623.33</v>
      </c>
      <c r="F20" s="231">
        <v>11052.37</v>
      </c>
      <c r="G20" s="230">
        <v>307</v>
      </c>
      <c r="H20" s="230">
        <v>320</v>
      </c>
      <c r="I20" s="199" t="s">
        <v>161</v>
      </c>
      <c r="J20" s="241">
        <f t="shared" si="0"/>
        <v>16</v>
      </c>
      <c r="K20" s="242" t="s">
        <v>561</v>
      </c>
      <c r="L20" s="244">
        <v>22632.7</v>
      </c>
      <c r="M20" s="244">
        <v>22584.400000000001</v>
      </c>
      <c r="N20" s="134">
        <v>15056.1</v>
      </c>
      <c r="O20" s="134">
        <v>1355.4</v>
      </c>
      <c r="P20" s="134">
        <v>337</v>
      </c>
      <c r="Q20" s="134">
        <v>137</v>
      </c>
      <c r="R20" s="243" t="s">
        <v>23</v>
      </c>
    </row>
    <row r="21" spans="1:18" ht="16.5" x14ac:dyDescent="0.25">
      <c r="A21" s="229">
        <v>17</v>
      </c>
      <c r="B21" s="200" t="s">
        <v>24</v>
      </c>
      <c r="C21" s="230">
        <v>218.6</v>
      </c>
      <c r="D21" s="230">
        <v>126.63</v>
      </c>
      <c r="E21" s="230">
        <v>80</v>
      </c>
      <c r="F21" s="231">
        <v>46.63</v>
      </c>
      <c r="G21" s="230">
        <v>1</v>
      </c>
      <c r="H21" s="230" t="s">
        <v>9</v>
      </c>
      <c r="I21" s="199" t="s">
        <v>142</v>
      </c>
      <c r="J21" s="236">
        <f t="shared" si="0"/>
        <v>17</v>
      </c>
      <c r="K21" s="218" t="s">
        <v>273</v>
      </c>
      <c r="L21" s="237">
        <v>282.3</v>
      </c>
      <c r="M21" s="237">
        <v>190.3</v>
      </c>
      <c r="N21" s="237">
        <v>108.6</v>
      </c>
      <c r="O21" s="238">
        <v>81.7</v>
      </c>
      <c r="P21" s="238">
        <v>7</v>
      </c>
      <c r="Q21" s="238">
        <v>5</v>
      </c>
      <c r="R21" s="239" t="s">
        <v>24</v>
      </c>
    </row>
    <row r="22" spans="1:18" ht="16.5" x14ac:dyDescent="0.25">
      <c r="A22" s="229">
        <v>18</v>
      </c>
      <c r="B22" s="200" t="s">
        <v>87</v>
      </c>
      <c r="C22" s="230">
        <v>170.63</v>
      </c>
      <c r="D22" s="230">
        <v>170.63</v>
      </c>
      <c r="E22" s="230">
        <v>8.7200000000000006</v>
      </c>
      <c r="F22" s="231">
        <v>161.91</v>
      </c>
      <c r="G22" s="230">
        <v>1</v>
      </c>
      <c r="H22" s="230">
        <v>1</v>
      </c>
      <c r="I22" s="199" t="s">
        <v>162</v>
      </c>
      <c r="J22" s="241">
        <f t="shared" si="0"/>
        <v>18</v>
      </c>
      <c r="K22" s="242" t="s">
        <v>562</v>
      </c>
      <c r="L22" s="134">
        <v>107</v>
      </c>
      <c r="M22" s="134">
        <v>93</v>
      </c>
      <c r="N22" s="134">
        <v>9.6</v>
      </c>
      <c r="O22" s="134">
        <v>83.4</v>
      </c>
      <c r="P22" s="134">
        <v>1</v>
      </c>
      <c r="Q22" s="134">
        <v>0</v>
      </c>
      <c r="R22" s="243" t="s">
        <v>25</v>
      </c>
    </row>
    <row r="23" spans="1:18" ht="16.5" x14ac:dyDescent="0.25">
      <c r="A23" s="229">
        <v>19</v>
      </c>
      <c r="B23" s="200" t="s">
        <v>88</v>
      </c>
      <c r="C23" s="230">
        <v>251.42</v>
      </c>
      <c r="D23" s="230">
        <v>213.07</v>
      </c>
      <c r="E23" s="230">
        <v>29.22</v>
      </c>
      <c r="F23" s="231" t="s">
        <v>9</v>
      </c>
      <c r="G23" s="230" t="s">
        <v>232</v>
      </c>
      <c r="H23" s="230">
        <v>1</v>
      </c>
      <c r="I23" s="199" t="s">
        <v>163</v>
      </c>
      <c r="J23" s="236">
        <f t="shared" si="0"/>
        <v>19</v>
      </c>
      <c r="K23" s="218" t="s">
        <v>563</v>
      </c>
      <c r="L23" s="238">
        <v>345.5</v>
      </c>
      <c r="M23" s="238">
        <v>275.89999999999998</v>
      </c>
      <c r="N23" s="238">
        <v>269.7</v>
      </c>
      <c r="O23" s="238">
        <v>0</v>
      </c>
      <c r="P23" s="238">
        <v>1</v>
      </c>
      <c r="Q23" s="238">
        <v>1</v>
      </c>
      <c r="R23" s="240" t="s">
        <v>26</v>
      </c>
    </row>
    <row r="24" spans="1:18" ht="16.5" x14ac:dyDescent="0.25">
      <c r="A24" s="229">
        <v>20</v>
      </c>
      <c r="B24" s="200" t="s">
        <v>27</v>
      </c>
      <c r="C24" s="232">
        <v>339.5</v>
      </c>
      <c r="D24" s="230">
        <v>216.9</v>
      </c>
      <c r="E24" s="230">
        <v>135.80000000000001</v>
      </c>
      <c r="F24" s="230">
        <v>33.950000000000003</v>
      </c>
      <c r="G24" s="230">
        <v>1</v>
      </c>
      <c r="H24" s="230">
        <v>1</v>
      </c>
      <c r="I24" s="199" t="s">
        <v>145</v>
      </c>
      <c r="J24" s="241">
        <f t="shared" si="0"/>
        <v>20</v>
      </c>
      <c r="K24" s="242" t="s">
        <v>564</v>
      </c>
      <c r="L24" s="134">
        <v>330.5</v>
      </c>
      <c r="M24" s="134">
        <v>285.5</v>
      </c>
      <c r="N24" s="134">
        <v>122</v>
      </c>
      <c r="O24" s="134">
        <v>7.5</v>
      </c>
      <c r="P24" s="134">
        <v>1</v>
      </c>
      <c r="Q24" s="134">
        <v>1</v>
      </c>
      <c r="R24" s="243" t="s">
        <v>27</v>
      </c>
    </row>
    <row r="25" spans="1:18" ht="16.5" x14ac:dyDescent="0.25">
      <c r="A25" s="229">
        <v>21</v>
      </c>
      <c r="B25" s="200" t="s">
        <v>28</v>
      </c>
      <c r="C25" s="230">
        <v>2564.4299999999998</v>
      </c>
      <c r="D25" s="230">
        <v>2255.3200000000002</v>
      </c>
      <c r="E25" s="230">
        <v>91.63</v>
      </c>
      <c r="F25" s="231">
        <v>2163.69</v>
      </c>
      <c r="G25" s="230">
        <v>1</v>
      </c>
      <c r="H25" s="230">
        <v>54</v>
      </c>
      <c r="I25" s="199" t="s">
        <v>146</v>
      </c>
      <c r="J25" s="236">
        <f t="shared" si="0"/>
        <v>21</v>
      </c>
      <c r="K25" s="218" t="s">
        <v>242</v>
      </c>
      <c r="L25" s="238">
        <v>2133</v>
      </c>
      <c r="M25" s="238">
        <v>2097.1</v>
      </c>
      <c r="N25" s="238">
        <v>1038.3</v>
      </c>
      <c r="O25" s="238">
        <v>1034.3</v>
      </c>
      <c r="P25" s="238">
        <v>1</v>
      </c>
      <c r="Q25" s="238">
        <v>0</v>
      </c>
      <c r="R25" s="239" t="s">
        <v>28</v>
      </c>
    </row>
    <row r="26" spans="1:18" ht="16.5" x14ac:dyDescent="0.25">
      <c r="A26" s="229">
        <v>22</v>
      </c>
      <c r="B26" s="200" t="s">
        <v>30</v>
      </c>
      <c r="C26" s="230">
        <v>4634.4799999999996</v>
      </c>
      <c r="D26" s="230">
        <v>4574.93</v>
      </c>
      <c r="E26" s="230">
        <v>917.56</v>
      </c>
      <c r="F26" s="231">
        <v>3657.37</v>
      </c>
      <c r="G26" s="230">
        <v>1</v>
      </c>
      <c r="H26" s="230">
        <v>150</v>
      </c>
      <c r="I26" s="199" t="s">
        <v>147</v>
      </c>
      <c r="J26" s="241">
        <f t="shared" si="0"/>
        <v>22</v>
      </c>
      <c r="K26" s="242" t="s">
        <v>565</v>
      </c>
      <c r="L26" s="244">
        <v>4338.3999999999996</v>
      </c>
      <c r="M26" s="244">
        <v>4278.8999999999996</v>
      </c>
      <c r="N26" s="134">
        <v>1894</v>
      </c>
      <c r="O26" s="134">
        <v>2384.8000000000002</v>
      </c>
      <c r="P26" s="134">
        <v>1515</v>
      </c>
      <c r="Q26" s="134">
        <v>0</v>
      </c>
      <c r="R26" s="243" t="s">
        <v>30</v>
      </c>
    </row>
    <row r="27" spans="1:18" ht="16.5" x14ac:dyDescent="0.25">
      <c r="A27" s="229">
        <v>23</v>
      </c>
      <c r="B27" s="200" t="s">
        <v>89</v>
      </c>
      <c r="C27" s="230">
        <v>6625.56</v>
      </c>
      <c r="D27" s="230">
        <v>6475.39</v>
      </c>
      <c r="E27" s="230">
        <v>780.18</v>
      </c>
      <c r="F27" s="231">
        <v>4187.16</v>
      </c>
      <c r="G27" s="230">
        <v>1</v>
      </c>
      <c r="H27" s="230">
        <v>174</v>
      </c>
      <c r="I27" s="199" t="s">
        <v>164</v>
      </c>
      <c r="J27" s="236">
        <f t="shared" si="0"/>
        <v>23</v>
      </c>
      <c r="K27" s="218" t="s">
        <v>566</v>
      </c>
      <c r="L27" s="237">
        <v>6897.2</v>
      </c>
      <c r="M27" s="237">
        <v>6720.5</v>
      </c>
      <c r="N27" s="237">
        <v>1210.5</v>
      </c>
      <c r="O27" s="238">
        <v>5082.2</v>
      </c>
      <c r="P27" s="238">
        <v>1</v>
      </c>
      <c r="Q27" s="238">
        <v>12</v>
      </c>
      <c r="R27" s="239" t="s">
        <v>31</v>
      </c>
    </row>
    <row r="28" spans="1:18" ht="16.5" x14ac:dyDescent="0.25">
      <c r="A28" s="229">
        <v>24</v>
      </c>
      <c r="B28" s="200" t="s">
        <v>90</v>
      </c>
      <c r="C28" s="230">
        <v>75.099999999999994</v>
      </c>
      <c r="D28" s="230">
        <v>67.099999999999994</v>
      </c>
      <c r="E28" s="230">
        <v>13.05</v>
      </c>
      <c r="F28" s="231">
        <v>51.4</v>
      </c>
      <c r="G28" s="230">
        <v>2</v>
      </c>
      <c r="H28" s="230">
        <v>2</v>
      </c>
      <c r="I28" s="205" t="s">
        <v>165</v>
      </c>
      <c r="J28" s="241">
        <f t="shared" si="0"/>
        <v>24</v>
      </c>
      <c r="K28" s="242" t="s">
        <v>567</v>
      </c>
      <c r="L28" s="134">
        <v>71.900000000000006</v>
      </c>
      <c r="M28" s="134">
        <v>71.900000000000006</v>
      </c>
      <c r="N28" s="134">
        <v>20.399999999999999</v>
      </c>
      <c r="O28" s="134">
        <v>51.6</v>
      </c>
      <c r="P28" s="134">
        <v>3</v>
      </c>
      <c r="Q28" s="134">
        <v>3</v>
      </c>
      <c r="R28" s="243" t="s">
        <v>44</v>
      </c>
    </row>
    <row r="29" spans="1:18" ht="16.5" x14ac:dyDescent="0.25">
      <c r="A29" s="229">
        <v>25</v>
      </c>
      <c r="B29" s="200" t="s">
        <v>91</v>
      </c>
      <c r="C29" s="230">
        <v>13968</v>
      </c>
      <c r="D29" s="230">
        <v>12850</v>
      </c>
      <c r="E29" s="230">
        <v>7196</v>
      </c>
      <c r="F29" s="231">
        <v>5654</v>
      </c>
      <c r="G29" s="230">
        <v>608</v>
      </c>
      <c r="H29" s="230">
        <v>4</v>
      </c>
      <c r="I29" s="205" t="s">
        <v>166</v>
      </c>
      <c r="J29" s="236">
        <f t="shared" si="0"/>
        <v>25</v>
      </c>
      <c r="K29" s="200" t="s">
        <v>568</v>
      </c>
      <c r="L29" s="237">
        <v>13422</v>
      </c>
      <c r="M29" s="237">
        <v>12844</v>
      </c>
      <c r="N29" s="237">
        <v>9430.4</v>
      </c>
      <c r="O29" s="237">
        <v>2301</v>
      </c>
      <c r="P29" s="238">
        <v>1</v>
      </c>
      <c r="Q29" s="238">
        <v>0</v>
      </c>
      <c r="R29" s="239" t="s">
        <v>42</v>
      </c>
    </row>
    <row r="30" spans="1:18" ht="16.5" x14ac:dyDescent="0.25">
      <c r="A30" s="229">
        <v>26</v>
      </c>
      <c r="B30" s="200" t="s">
        <v>95</v>
      </c>
      <c r="C30" s="230">
        <v>8497</v>
      </c>
      <c r="D30" s="230">
        <v>8360</v>
      </c>
      <c r="E30" s="230">
        <v>5747</v>
      </c>
      <c r="F30" s="231">
        <v>869</v>
      </c>
      <c r="G30" s="230">
        <v>63</v>
      </c>
      <c r="H30" s="230">
        <v>4</v>
      </c>
      <c r="I30" s="205" t="s">
        <v>167</v>
      </c>
      <c r="J30" s="241">
        <f t="shared" si="0"/>
        <v>26</v>
      </c>
      <c r="K30" s="242" t="s">
        <v>243</v>
      </c>
      <c r="L30" s="134">
        <v>9965</v>
      </c>
      <c r="M30" s="134">
        <v>9965</v>
      </c>
      <c r="N30" s="134">
        <v>7530</v>
      </c>
      <c r="O30" s="134">
        <v>991</v>
      </c>
      <c r="P30" s="134">
        <v>99</v>
      </c>
      <c r="Q30" s="134">
        <v>1</v>
      </c>
      <c r="R30" s="243" t="s">
        <v>226</v>
      </c>
    </row>
    <row r="31" spans="1:18" ht="16.5" x14ac:dyDescent="0.25">
      <c r="A31" s="229">
        <v>27</v>
      </c>
      <c r="B31" s="200" t="s">
        <v>32</v>
      </c>
      <c r="C31" s="230">
        <v>445.72</v>
      </c>
      <c r="D31" s="230">
        <v>389.46</v>
      </c>
      <c r="E31" s="230">
        <v>150.1</v>
      </c>
      <c r="F31" s="231">
        <v>239.36</v>
      </c>
      <c r="G31" s="230">
        <v>1</v>
      </c>
      <c r="H31" s="230">
        <v>17</v>
      </c>
      <c r="I31" s="205" t="s">
        <v>150</v>
      </c>
      <c r="J31" s="236">
        <f t="shared" si="0"/>
        <v>27</v>
      </c>
      <c r="K31" s="218" t="s">
        <v>506</v>
      </c>
      <c r="L31" s="238">
        <v>333.9</v>
      </c>
      <c r="M31" s="238">
        <v>317.7</v>
      </c>
      <c r="N31" s="238">
        <v>214.1</v>
      </c>
      <c r="O31" s="238">
        <v>12.9</v>
      </c>
      <c r="P31" s="238">
        <v>1</v>
      </c>
      <c r="Q31" s="238">
        <v>4</v>
      </c>
      <c r="R31" s="239" t="s">
        <v>32</v>
      </c>
    </row>
    <row r="32" spans="1:18" ht="16.5" x14ac:dyDescent="0.25">
      <c r="A32" s="229">
        <v>28</v>
      </c>
      <c r="B32" s="200" t="s">
        <v>33</v>
      </c>
      <c r="C32" s="230">
        <v>17377.3</v>
      </c>
      <c r="D32" s="230">
        <v>17329.400000000001</v>
      </c>
      <c r="E32" s="230">
        <v>4615</v>
      </c>
      <c r="F32" s="231">
        <v>0</v>
      </c>
      <c r="G32" s="230">
        <v>2</v>
      </c>
      <c r="H32" s="230">
        <v>82</v>
      </c>
      <c r="I32" s="205" t="s">
        <v>151</v>
      </c>
      <c r="J32" s="241">
        <f t="shared" si="0"/>
        <v>28</v>
      </c>
      <c r="K32" s="242" t="s">
        <v>269</v>
      </c>
      <c r="L32" s="244">
        <v>14710</v>
      </c>
      <c r="M32" s="244">
        <v>14292</v>
      </c>
      <c r="N32" s="134">
        <v>5520</v>
      </c>
      <c r="O32" s="134">
        <v>0</v>
      </c>
      <c r="P32" s="134">
        <v>16</v>
      </c>
      <c r="Q32" s="134">
        <v>86</v>
      </c>
      <c r="R32" s="243" t="s">
        <v>34</v>
      </c>
    </row>
    <row r="33" spans="1:18" ht="16.5" x14ac:dyDescent="0.25">
      <c r="A33" s="229">
        <v>29</v>
      </c>
      <c r="B33" s="200" t="s">
        <v>34</v>
      </c>
      <c r="C33" s="230">
        <v>1527.4580000000001</v>
      </c>
      <c r="D33" s="230">
        <v>1437.4</v>
      </c>
      <c r="E33" s="230">
        <v>524</v>
      </c>
      <c r="F33" s="231" t="s">
        <v>9</v>
      </c>
      <c r="G33" s="230">
        <v>12</v>
      </c>
      <c r="H33" s="230">
        <v>13</v>
      </c>
      <c r="I33" s="205" t="s">
        <v>168</v>
      </c>
      <c r="J33" s="236">
        <f t="shared" si="0"/>
        <v>29</v>
      </c>
      <c r="K33" s="218" t="s">
        <v>508</v>
      </c>
      <c r="L33" s="237">
        <v>1458.5</v>
      </c>
      <c r="M33" s="237">
        <v>1379</v>
      </c>
      <c r="N33" s="237">
        <v>779.9</v>
      </c>
      <c r="O33" s="238">
        <v>0</v>
      </c>
      <c r="P33" s="238">
        <v>2</v>
      </c>
      <c r="Q33" s="238">
        <v>2</v>
      </c>
      <c r="R33" s="239" t="s">
        <v>33</v>
      </c>
    </row>
    <row r="34" spans="1:18" ht="16.5" x14ac:dyDescent="0.25">
      <c r="A34" s="229">
        <v>30</v>
      </c>
      <c r="B34" s="200" t="s">
        <v>92</v>
      </c>
      <c r="C34" s="230">
        <v>14613.3</v>
      </c>
      <c r="D34" s="230">
        <v>13064.63</v>
      </c>
      <c r="E34" s="230">
        <v>916</v>
      </c>
      <c r="F34" s="231">
        <v>334</v>
      </c>
      <c r="G34" s="230">
        <v>13</v>
      </c>
      <c r="H34" s="230" t="s">
        <v>9</v>
      </c>
      <c r="I34" s="205" t="s">
        <v>169</v>
      </c>
      <c r="J34" s="241">
        <f t="shared" si="0"/>
        <v>30</v>
      </c>
      <c r="K34" s="242" t="s">
        <v>569</v>
      </c>
      <c r="L34" s="134">
        <v>13709</v>
      </c>
      <c r="M34" s="134">
        <v>13356</v>
      </c>
      <c r="N34" s="134">
        <v>667.6</v>
      </c>
      <c r="O34" s="134">
        <v>202.2</v>
      </c>
      <c r="P34" s="134">
        <v>13</v>
      </c>
      <c r="Q34" s="134">
        <v>7</v>
      </c>
      <c r="R34" s="243" t="s">
        <v>35</v>
      </c>
    </row>
    <row r="35" spans="1:18" ht="34.5" customHeight="1" x14ac:dyDescent="0.25">
      <c r="A35" s="229">
        <v>31</v>
      </c>
      <c r="B35" s="174" t="s">
        <v>225</v>
      </c>
      <c r="C35" s="230">
        <v>120</v>
      </c>
      <c r="D35" s="230">
        <v>117</v>
      </c>
      <c r="E35" s="230">
        <v>65.099999999999994</v>
      </c>
      <c r="F35" s="231">
        <v>37.9</v>
      </c>
      <c r="G35" s="230">
        <v>5</v>
      </c>
      <c r="H35" s="230">
        <v>1</v>
      </c>
      <c r="I35" s="190" t="s">
        <v>216</v>
      </c>
      <c r="J35" s="236">
        <f t="shared" si="0"/>
        <v>31</v>
      </c>
      <c r="K35" s="218" t="s">
        <v>570</v>
      </c>
      <c r="L35" s="238">
        <v>89</v>
      </c>
      <c r="M35" s="238">
        <v>82</v>
      </c>
      <c r="N35" s="238">
        <v>75</v>
      </c>
      <c r="O35" s="238">
        <v>7</v>
      </c>
      <c r="P35" s="238">
        <v>5</v>
      </c>
      <c r="Q35" s="238">
        <v>0</v>
      </c>
      <c r="R35" s="239" t="s">
        <v>515</v>
      </c>
    </row>
    <row r="36" spans="1:18" ht="16.5" x14ac:dyDescent="0.25">
      <c r="A36" s="229">
        <v>32</v>
      </c>
      <c r="B36" s="218" t="s">
        <v>13</v>
      </c>
      <c r="C36" s="230">
        <v>470</v>
      </c>
      <c r="D36" s="230">
        <v>458.52</v>
      </c>
      <c r="E36" s="230">
        <v>150</v>
      </c>
      <c r="F36" s="231">
        <v>361.28</v>
      </c>
      <c r="G36" s="230">
        <v>1</v>
      </c>
      <c r="H36" s="230">
        <v>1</v>
      </c>
      <c r="I36" s="199" t="s">
        <v>154</v>
      </c>
      <c r="J36" s="241">
        <f t="shared" si="0"/>
        <v>32</v>
      </c>
      <c r="K36" s="242" t="s">
        <v>571</v>
      </c>
      <c r="L36" s="244">
        <v>513</v>
      </c>
      <c r="M36" s="244">
        <v>513</v>
      </c>
      <c r="N36" s="134">
        <v>69</v>
      </c>
      <c r="O36" s="134">
        <v>444</v>
      </c>
      <c r="P36" s="134">
        <v>4</v>
      </c>
      <c r="Q36" s="134">
        <v>1</v>
      </c>
      <c r="R36" s="243" t="s">
        <v>13</v>
      </c>
    </row>
    <row r="37" spans="1:18" ht="30" customHeight="1" x14ac:dyDescent="0.25">
      <c r="A37" s="229">
        <v>33</v>
      </c>
      <c r="B37" s="174" t="s">
        <v>221</v>
      </c>
      <c r="C37" s="230">
        <v>98</v>
      </c>
      <c r="D37" s="230">
        <v>94.5</v>
      </c>
      <c r="E37" s="230">
        <v>5</v>
      </c>
      <c r="F37" s="231">
        <v>89.5</v>
      </c>
      <c r="G37" s="230">
        <v>1</v>
      </c>
      <c r="H37" s="230">
        <v>1</v>
      </c>
      <c r="I37" s="190" t="s">
        <v>220</v>
      </c>
      <c r="J37" s="236">
        <f t="shared" si="0"/>
        <v>33</v>
      </c>
      <c r="K37" s="218" t="s">
        <v>517</v>
      </c>
      <c r="L37" s="237">
        <v>267</v>
      </c>
      <c r="M37" s="237">
        <v>267</v>
      </c>
      <c r="N37" s="237">
        <v>237</v>
      </c>
      <c r="O37" s="238">
        <v>14.5</v>
      </c>
      <c r="P37" s="238">
        <v>4</v>
      </c>
      <c r="Q37" s="238">
        <v>1</v>
      </c>
      <c r="R37" s="239" t="s">
        <v>221</v>
      </c>
    </row>
    <row r="38" spans="1:18" ht="22.5" customHeight="1" x14ac:dyDescent="0.25">
      <c r="A38" s="229">
        <v>34</v>
      </c>
      <c r="B38" s="200" t="s">
        <v>85</v>
      </c>
      <c r="C38" s="230">
        <v>35</v>
      </c>
      <c r="D38" s="230">
        <v>18</v>
      </c>
      <c r="E38" s="230">
        <v>18</v>
      </c>
      <c r="F38" s="231" t="s">
        <v>9</v>
      </c>
      <c r="G38" s="230" t="s">
        <v>9</v>
      </c>
      <c r="H38" s="230" t="s">
        <v>232</v>
      </c>
      <c r="I38" s="199" t="s">
        <v>170</v>
      </c>
      <c r="J38" s="241">
        <f t="shared" si="0"/>
        <v>34</v>
      </c>
      <c r="K38" s="242" t="s">
        <v>261</v>
      </c>
      <c r="L38" s="134">
        <v>35</v>
      </c>
      <c r="M38" s="134">
        <v>17.100000000000001</v>
      </c>
      <c r="N38" s="134">
        <v>17.100000000000001</v>
      </c>
      <c r="O38" s="134">
        <v>0</v>
      </c>
      <c r="P38" s="134">
        <v>1</v>
      </c>
      <c r="Q38" s="134">
        <v>0</v>
      </c>
      <c r="R38" s="243" t="s">
        <v>227</v>
      </c>
    </row>
    <row r="39" spans="1:18" ht="18.75" customHeight="1" x14ac:dyDescent="0.25">
      <c r="A39" s="229">
        <v>35</v>
      </c>
      <c r="B39" s="200" t="s">
        <v>29</v>
      </c>
      <c r="C39" s="230">
        <v>599.25</v>
      </c>
      <c r="D39" s="230">
        <v>505</v>
      </c>
      <c r="E39" s="230">
        <v>24</v>
      </c>
      <c r="F39" s="231">
        <v>481</v>
      </c>
      <c r="G39" s="230">
        <v>2</v>
      </c>
      <c r="H39" s="230">
        <v>1</v>
      </c>
      <c r="I39" s="199" t="s">
        <v>155</v>
      </c>
      <c r="J39" s="236">
        <f t="shared" si="0"/>
        <v>35</v>
      </c>
      <c r="K39" s="218" t="s">
        <v>287</v>
      </c>
      <c r="L39" s="238">
        <v>504.5</v>
      </c>
      <c r="M39" s="238">
        <v>482</v>
      </c>
      <c r="N39" s="238">
        <v>36</v>
      </c>
      <c r="O39" s="238">
        <v>446</v>
      </c>
      <c r="P39" s="238">
        <v>1</v>
      </c>
      <c r="Q39" s="238">
        <v>1</v>
      </c>
      <c r="R39" s="239" t="s">
        <v>29</v>
      </c>
    </row>
    <row r="40" spans="1:18" ht="21.75" customHeight="1" x14ac:dyDescent="0.25">
      <c r="A40" s="229"/>
      <c r="B40" s="219" t="s">
        <v>93</v>
      </c>
      <c r="C40" s="233">
        <v>152076.70000000001</v>
      </c>
      <c r="D40" s="233">
        <v>149748.6</v>
      </c>
      <c r="E40" s="233">
        <v>55759.6</v>
      </c>
      <c r="F40" s="234">
        <v>50161.33</v>
      </c>
      <c r="G40" s="233">
        <f>SUM(G5:G39)</f>
        <v>2548</v>
      </c>
      <c r="H40" s="233">
        <f>SUM(H5:H39)</f>
        <v>1684</v>
      </c>
      <c r="I40" s="235" t="s">
        <v>128</v>
      </c>
      <c r="J40" s="656" t="s">
        <v>537</v>
      </c>
      <c r="K40" s="656"/>
      <c r="L40" s="495" t="s">
        <v>649</v>
      </c>
      <c r="M40" s="495" t="s">
        <v>650</v>
      </c>
      <c r="N40" s="496">
        <v>79956.3</v>
      </c>
      <c r="O40" s="496">
        <v>29427.200000000001</v>
      </c>
      <c r="P40" s="497">
        <v>3121</v>
      </c>
      <c r="Q40" s="495">
        <v>341</v>
      </c>
      <c r="R40" s="494" t="s">
        <v>538</v>
      </c>
    </row>
    <row r="41" spans="1:18" ht="65.25" customHeight="1" x14ac:dyDescent="0.25">
      <c r="A41" s="649" t="s">
        <v>347</v>
      </c>
      <c r="B41" s="650"/>
      <c r="C41" s="650"/>
      <c r="D41" s="650"/>
      <c r="E41" s="650"/>
      <c r="F41" s="650"/>
      <c r="G41" s="650"/>
      <c r="H41" s="650"/>
      <c r="I41" s="650"/>
      <c r="J41" s="653" t="s">
        <v>730</v>
      </c>
      <c r="K41" s="654"/>
      <c r="L41" s="654"/>
      <c r="M41" s="654"/>
      <c r="N41" s="654"/>
      <c r="O41" s="654"/>
      <c r="P41" s="654"/>
      <c r="Q41" s="654"/>
      <c r="R41" s="655"/>
    </row>
    <row r="44" spans="1:18" x14ac:dyDescent="0.25">
      <c r="P44" s="3" t="s">
        <v>590</v>
      </c>
    </row>
    <row r="135" spans="1:1" x14ac:dyDescent="0.25">
      <c r="A135" s="3" t="s">
        <v>681</v>
      </c>
    </row>
  </sheetData>
  <sortState ref="B4:J37">
    <sortCondition ref="B4:B37"/>
  </sortState>
  <mergeCells count="6">
    <mergeCell ref="A1:I1"/>
    <mergeCell ref="A41:I41"/>
    <mergeCell ref="J1:R1"/>
    <mergeCell ref="J41:R41"/>
    <mergeCell ref="J40:K40"/>
    <mergeCell ref="J2:R2"/>
  </mergeCells>
  <printOptions horizontalCentered="1"/>
  <pageMargins left="0.70866141732283472" right="0.70866141732283472" top="0.74803149606299213" bottom="0.74803149606299213" header="0.31496062992125984" footer="0.31496062992125984"/>
  <pageSetup paperSize="9" scale="81" fitToWidth="0"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A56C-F45F-42C8-9788-6889C064A1E8}">
  <sheetPr>
    <tabColor rgb="FFFFFF00"/>
    <pageSetUpPr fitToPage="1"/>
  </sheetPr>
  <dimension ref="A1:R135"/>
  <sheetViews>
    <sheetView view="pageBreakPreview" topLeftCell="J1" zoomScaleNormal="100" zoomScaleSheetLayoutView="100" workbookViewId="0">
      <selection activeCell="A133" sqref="A133:K133"/>
    </sheetView>
  </sheetViews>
  <sheetFormatPr defaultRowHeight="15.75" x14ac:dyDescent="0.25"/>
  <cols>
    <col min="1" max="1" width="4.42578125" style="3" hidden="1" customWidth="1"/>
    <col min="2" max="2" width="17.7109375" style="3" hidden="1" customWidth="1"/>
    <col min="3" max="4" width="11.7109375" style="3" hidden="1" customWidth="1"/>
    <col min="5" max="5" width="10.85546875" style="3" hidden="1" customWidth="1"/>
    <col min="6" max="6" width="11" style="3" hidden="1" customWidth="1"/>
    <col min="7" max="7" width="10" style="3" hidden="1" customWidth="1"/>
    <col min="8" max="8" width="0" style="3" hidden="1" customWidth="1"/>
    <col min="9" max="9" width="20.140625" style="3" hidden="1" customWidth="1"/>
    <col min="10" max="10" width="9.140625" style="3"/>
    <col min="11" max="11" width="18.5703125" style="24" customWidth="1"/>
    <col min="12" max="12" width="10.140625" style="3" customWidth="1"/>
    <col min="13" max="13" width="9.7109375" style="3" bestFit="1" customWidth="1"/>
    <col min="14" max="17" width="9.28515625" style="3" bestFit="1" customWidth="1"/>
    <col min="18" max="18" width="24.85546875" style="3" customWidth="1"/>
    <col min="19" max="16384" width="9.140625" style="3"/>
  </cols>
  <sheetData>
    <row r="1" spans="1:18" ht="16.5" x14ac:dyDescent="0.25">
      <c r="A1" s="647" t="s">
        <v>499</v>
      </c>
      <c r="B1" s="648"/>
      <c r="C1" s="648"/>
      <c r="D1" s="648"/>
      <c r="E1" s="648"/>
      <c r="F1" s="648"/>
      <c r="G1" s="648"/>
      <c r="H1" s="648"/>
      <c r="I1" s="648"/>
      <c r="J1" s="573" t="s">
        <v>864</v>
      </c>
      <c r="K1" s="651"/>
      <c r="L1" s="651"/>
      <c r="M1" s="651"/>
      <c r="N1" s="651"/>
      <c r="O1" s="651"/>
      <c r="P1" s="651"/>
      <c r="Q1" s="651"/>
      <c r="R1" s="652"/>
    </row>
    <row r="2" spans="1:18" ht="16.5" x14ac:dyDescent="0.25">
      <c r="A2" s="667" t="s">
        <v>500</v>
      </c>
      <c r="B2" s="668"/>
      <c r="C2" s="668"/>
      <c r="D2" s="668"/>
      <c r="E2" s="668"/>
      <c r="F2" s="668"/>
      <c r="G2" s="668"/>
      <c r="H2" s="668"/>
      <c r="I2" s="668"/>
      <c r="J2" s="583" t="s">
        <v>863</v>
      </c>
      <c r="K2" s="657"/>
      <c r="L2" s="657"/>
      <c r="M2" s="657"/>
      <c r="N2" s="657"/>
      <c r="O2" s="657"/>
      <c r="P2" s="657"/>
      <c r="Q2" s="657"/>
      <c r="R2" s="658"/>
    </row>
    <row r="3" spans="1:18" ht="17.25" customHeight="1" x14ac:dyDescent="0.25">
      <c r="A3" s="222"/>
      <c r="B3" s="223"/>
      <c r="C3" s="223"/>
      <c r="D3" s="223"/>
      <c r="E3" s="223"/>
      <c r="F3" s="223"/>
      <c r="G3" s="223"/>
      <c r="H3" s="223"/>
      <c r="I3" s="223" t="s">
        <v>321</v>
      </c>
      <c r="J3" s="251"/>
      <c r="K3" s="224"/>
      <c r="L3" s="221"/>
      <c r="M3" s="221"/>
      <c r="N3" s="221"/>
      <c r="O3" s="221"/>
      <c r="P3" s="221"/>
      <c r="Q3" s="221"/>
      <c r="R3" s="252" t="s">
        <v>625</v>
      </c>
    </row>
    <row r="4" spans="1:18" ht="99.75" customHeight="1" x14ac:dyDescent="0.25">
      <c r="A4" s="225" t="s">
        <v>383</v>
      </c>
      <c r="B4" s="226" t="s">
        <v>5</v>
      </c>
      <c r="C4" s="227" t="s">
        <v>334</v>
      </c>
      <c r="D4" s="227" t="s">
        <v>335</v>
      </c>
      <c r="E4" s="227" t="s">
        <v>336</v>
      </c>
      <c r="F4" s="228" t="s">
        <v>337</v>
      </c>
      <c r="G4" s="227" t="s">
        <v>338</v>
      </c>
      <c r="H4" s="228" t="s">
        <v>339</v>
      </c>
      <c r="I4" s="226" t="s">
        <v>327</v>
      </c>
      <c r="J4" s="491" t="s">
        <v>739</v>
      </c>
      <c r="K4" s="495" t="s">
        <v>670</v>
      </c>
      <c r="L4" s="473" t="s">
        <v>733</v>
      </c>
      <c r="M4" s="473" t="s">
        <v>734</v>
      </c>
      <c r="N4" s="473" t="s">
        <v>735</v>
      </c>
      <c r="O4" s="473" t="s">
        <v>736</v>
      </c>
      <c r="P4" s="473" t="s">
        <v>737</v>
      </c>
      <c r="Q4" s="473" t="s">
        <v>738</v>
      </c>
      <c r="R4" s="494" t="s">
        <v>731</v>
      </c>
    </row>
    <row r="5" spans="1:18" ht="42" customHeight="1" x14ac:dyDescent="0.25">
      <c r="A5" s="229">
        <v>1</v>
      </c>
      <c r="B5" s="218" t="s">
        <v>10</v>
      </c>
      <c r="C5" s="230">
        <v>6440</v>
      </c>
      <c r="D5" s="230">
        <v>6140</v>
      </c>
      <c r="E5" s="230">
        <v>548</v>
      </c>
      <c r="F5" s="231">
        <v>203</v>
      </c>
      <c r="G5" s="230">
        <v>49</v>
      </c>
      <c r="H5" s="230" t="s">
        <v>9</v>
      </c>
      <c r="I5" s="199" t="s">
        <v>129</v>
      </c>
      <c r="J5" s="236">
        <v>1</v>
      </c>
      <c r="K5" s="218" t="s">
        <v>551</v>
      </c>
      <c r="L5" s="247">
        <v>6890</v>
      </c>
      <c r="M5" s="247">
        <v>6890</v>
      </c>
      <c r="N5" s="247">
        <v>1558</v>
      </c>
      <c r="O5" s="247" t="s">
        <v>647</v>
      </c>
      <c r="P5" s="248">
        <v>37</v>
      </c>
      <c r="Q5" s="247">
        <v>4</v>
      </c>
      <c r="R5" s="239" t="s">
        <v>10</v>
      </c>
    </row>
    <row r="6" spans="1:18" ht="34.5" customHeight="1" x14ac:dyDescent="0.25">
      <c r="A6" s="229">
        <v>31</v>
      </c>
      <c r="B6" s="174" t="s">
        <v>225</v>
      </c>
      <c r="C6" s="230">
        <v>120</v>
      </c>
      <c r="D6" s="230">
        <v>117</v>
      </c>
      <c r="E6" s="230">
        <v>65.099999999999994</v>
      </c>
      <c r="F6" s="231">
        <v>37.9</v>
      </c>
      <c r="G6" s="230">
        <v>5</v>
      </c>
      <c r="H6" s="230">
        <v>1</v>
      </c>
      <c r="I6" s="190" t="s">
        <v>216</v>
      </c>
      <c r="J6" s="241">
        <v>2</v>
      </c>
      <c r="K6" s="135" t="s">
        <v>570</v>
      </c>
      <c r="L6" s="249">
        <v>79</v>
      </c>
      <c r="M6" s="249">
        <v>78</v>
      </c>
      <c r="N6" s="249">
        <v>74</v>
      </c>
      <c r="O6" s="249">
        <v>2</v>
      </c>
      <c r="P6" s="250">
        <v>5</v>
      </c>
      <c r="Q6" s="249">
        <v>0</v>
      </c>
      <c r="R6" s="243" t="s">
        <v>515</v>
      </c>
    </row>
    <row r="7" spans="1:18" ht="49.5" x14ac:dyDescent="0.25">
      <c r="A7" s="229">
        <v>2</v>
      </c>
      <c r="B7" s="218" t="s">
        <v>43</v>
      </c>
      <c r="C7" s="230">
        <v>270.95999999999998</v>
      </c>
      <c r="D7" s="230">
        <v>215</v>
      </c>
      <c r="E7" s="230" t="s">
        <v>232</v>
      </c>
      <c r="F7" s="231" t="s">
        <v>232</v>
      </c>
      <c r="G7" s="230">
        <v>2</v>
      </c>
      <c r="H7" s="230">
        <v>11</v>
      </c>
      <c r="I7" s="199" t="s">
        <v>156</v>
      </c>
      <c r="J7" s="236">
        <v>3</v>
      </c>
      <c r="K7" s="218" t="s">
        <v>552</v>
      </c>
      <c r="L7" s="247">
        <v>228</v>
      </c>
      <c r="M7" s="247">
        <v>199</v>
      </c>
      <c r="N7" s="247">
        <v>9</v>
      </c>
      <c r="O7" s="247" t="s">
        <v>647</v>
      </c>
      <c r="P7" s="248">
        <v>5</v>
      </c>
      <c r="Q7" s="247">
        <v>0</v>
      </c>
      <c r="R7" s="239" t="s">
        <v>43</v>
      </c>
    </row>
    <row r="8" spans="1:18" ht="16.5" x14ac:dyDescent="0.25">
      <c r="A8" s="229">
        <v>3</v>
      </c>
      <c r="B8" s="218" t="s">
        <v>82</v>
      </c>
      <c r="C8" s="230">
        <v>1293.663</v>
      </c>
      <c r="D8" s="230">
        <v>1119.3699999999999</v>
      </c>
      <c r="E8" s="230" t="s">
        <v>9</v>
      </c>
      <c r="F8" s="231" t="s">
        <v>9</v>
      </c>
      <c r="G8" s="230">
        <v>2</v>
      </c>
      <c r="H8" s="230">
        <v>76</v>
      </c>
      <c r="I8" s="199" t="s">
        <v>157</v>
      </c>
      <c r="J8" s="241">
        <v>4</v>
      </c>
      <c r="K8" s="242" t="s">
        <v>553</v>
      </c>
      <c r="L8" s="249">
        <v>1589</v>
      </c>
      <c r="M8" s="249">
        <v>1333</v>
      </c>
      <c r="N8" s="249">
        <v>575</v>
      </c>
      <c r="O8" s="249">
        <v>744</v>
      </c>
      <c r="P8" s="250">
        <v>4</v>
      </c>
      <c r="Q8" s="249">
        <v>1</v>
      </c>
      <c r="R8" s="243" t="s">
        <v>11</v>
      </c>
    </row>
    <row r="9" spans="1:18" ht="33" customHeight="1" x14ac:dyDescent="0.25">
      <c r="A9" s="229">
        <v>4</v>
      </c>
      <c r="B9" s="218" t="s">
        <v>12</v>
      </c>
      <c r="C9" s="230">
        <v>2272</v>
      </c>
      <c r="D9" s="230" t="s">
        <v>233</v>
      </c>
      <c r="E9" s="230" t="s">
        <v>9</v>
      </c>
      <c r="F9" s="231" t="s">
        <v>234</v>
      </c>
      <c r="G9" s="230">
        <v>11</v>
      </c>
      <c r="H9" s="230">
        <v>93</v>
      </c>
      <c r="I9" s="199" t="s">
        <v>131</v>
      </c>
      <c r="J9" s="236">
        <v>5</v>
      </c>
      <c r="K9" s="218" t="s">
        <v>554</v>
      </c>
      <c r="L9" s="247">
        <v>4975</v>
      </c>
      <c r="M9" s="247" t="s">
        <v>647</v>
      </c>
      <c r="N9" s="247" t="s">
        <v>647</v>
      </c>
      <c r="O9" s="247" t="s">
        <v>647</v>
      </c>
      <c r="P9" s="248">
        <v>141</v>
      </c>
      <c r="Q9" s="247">
        <v>0</v>
      </c>
      <c r="R9" s="239" t="s">
        <v>12</v>
      </c>
    </row>
    <row r="10" spans="1:18" ht="16.5" x14ac:dyDescent="0.25">
      <c r="A10" s="229">
        <v>32</v>
      </c>
      <c r="B10" s="218" t="s">
        <v>13</v>
      </c>
      <c r="C10" s="230">
        <v>470</v>
      </c>
      <c r="D10" s="230">
        <v>458.52</v>
      </c>
      <c r="E10" s="230">
        <v>150</v>
      </c>
      <c r="F10" s="231">
        <v>361.28</v>
      </c>
      <c r="G10" s="230">
        <v>1</v>
      </c>
      <c r="H10" s="230">
        <v>1</v>
      </c>
      <c r="I10" s="199" t="s">
        <v>154</v>
      </c>
      <c r="J10" s="241">
        <v>6</v>
      </c>
      <c r="K10" s="242" t="s">
        <v>571</v>
      </c>
      <c r="L10" s="249">
        <v>540</v>
      </c>
      <c r="M10" s="249">
        <v>540</v>
      </c>
      <c r="N10" s="249">
        <v>83</v>
      </c>
      <c r="O10" s="249">
        <v>486</v>
      </c>
      <c r="P10" s="250">
        <v>1</v>
      </c>
      <c r="Q10" s="249">
        <v>1</v>
      </c>
      <c r="R10" s="243" t="s">
        <v>13</v>
      </c>
    </row>
    <row r="11" spans="1:18" ht="16.5" x14ac:dyDescent="0.25">
      <c r="A11" s="229">
        <v>5</v>
      </c>
      <c r="B11" s="218" t="s">
        <v>14</v>
      </c>
      <c r="C11" s="230">
        <v>1650</v>
      </c>
      <c r="D11" s="230">
        <v>1386</v>
      </c>
      <c r="E11" s="230">
        <v>1271</v>
      </c>
      <c r="F11" s="231">
        <v>115</v>
      </c>
      <c r="G11" s="230">
        <v>489</v>
      </c>
      <c r="H11" s="230">
        <v>2</v>
      </c>
      <c r="I11" s="199" t="s">
        <v>132</v>
      </c>
      <c r="J11" s="236">
        <v>7</v>
      </c>
      <c r="K11" s="218" t="s">
        <v>505</v>
      </c>
      <c r="L11" s="247">
        <v>1820</v>
      </c>
      <c r="M11" s="247">
        <v>1820</v>
      </c>
      <c r="N11" s="247">
        <v>1790</v>
      </c>
      <c r="O11" s="247">
        <v>30</v>
      </c>
      <c r="P11" s="248">
        <v>535</v>
      </c>
      <c r="Q11" s="247">
        <v>2</v>
      </c>
      <c r="R11" s="239" t="s">
        <v>14</v>
      </c>
    </row>
    <row r="12" spans="1:18" ht="30" customHeight="1" x14ac:dyDescent="0.25">
      <c r="A12" s="229">
        <v>33</v>
      </c>
      <c r="B12" s="174" t="s">
        <v>221</v>
      </c>
      <c r="C12" s="230">
        <v>98</v>
      </c>
      <c r="D12" s="230">
        <v>94.5</v>
      </c>
      <c r="E12" s="230">
        <v>5</v>
      </c>
      <c r="F12" s="231">
        <v>89.5</v>
      </c>
      <c r="G12" s="230">
        <v>1</v>
      </c>
      <c r="H12" s="230">
        <v>1</v>
      </c>
      <c r="I12" s="190" t="s">
        <v>220</v>
      </c>
      <c r="J12" s="241">
        <v>8</v>
      </c>
      <c r="K12" s="135" t="s">
        <v>517</v>
      </c>
      <c r="L12" s="249">
        <v>267</v>
      </c>
      <c r="M12" s="249">
        <v>267</v>
      </c>
      <c r="N12" s="249">
        <v>246</v>
      </c>
      <c r="O12" s="249">
        <v>21</v>
      </c>
      <c r="P12" s="250">
        <v>2</v>
      </c>
      <c r="Q12" s="249">
        <v>1</v>
      </c>
      <c r="R12" s="243" t="s">
        <v>221</v>
      </c>
    </row>
    <row r="13" spans="1:18" ht="16.5" x14ac:dyDescent="0.25">
      <c r="A13" s="229">
        <v>6</v>
      </c>
      <c r="B13" s="218" t="s">
        <v>50</v>
      </c>
      <c r="C13" s="230">
        <v>10817</v>
      </c>
      <c r="D13" s="230">
        <v>10614</v>
      </c>
      <c r="E13" s="230">
        <v>5714</v>
      </c>
      <c r="F13" s="231">
        <v>5225</v>
      </c>
      <c r="G13" s="230">
        <v>4</v>
      </c>
      <c r="H13" s="230">
        <v>2</v>
      </c>
      <c r="I13" s="199" t="s">
        <v>158</v>
      </c>
      <c r="J13" s="236">
        <v>9</v>
      </c>
      <c r="K13" s="218" t="s">
        <v>555</v>
      </c>
      <c r="L13" s="247">
        <v>11108</v>
      </c>
      <c r="M13" s="247">
        <v>11108</v>
      </c>
      <c r="N13" s="247">
        <v>5280</v>
      </c>
      <c r="O13" s="247">
        <v>5828</v>
      </c>
      <c r="P13" s="248">
        <v>25</v>
      </c>
      <c r="Q13" s="247">
        <v>1</v>
      </c>
      <c r="R13" s="239" t="s">
        <v>6</v>
      </c>
    </row>
    <row r="14" spans="1:18" ht="16.5" x14ac:dyDescent="0.25">
      <c r="A14" s="229">
        <v>7</v>
      </c>
      <c r="B14" s="218" t="s">
        <v>15</v>
      </c>
      <c r="C14" s="230">
        <v>236.41</v>
      </c>
      <c r="D14" s="230">
        <v>235.9</v>
      </c>
      <c r="E14" s="230">
        <v>154.71</v>
      </c>
      <c r="F14" s="231">
        <v>1.49</v>
      </c>
      <c r="G14" s="230">
        <v>14</v>
      </c>
      <c r="H14" s="230">
        <v>2</v>
      </c>
      <c r="I14" s="199" t="s">
        <v>133</v>
      </c>
      <c r="J14" s="241">
        <v>10</v>
      </c>
      <c r="K14" s="242" t="s">
        <v>556</v>
      </c>
      <c r="L14" s="249">
        <v>211</v>
      </c>
      <c r="M14" s="249">
        <v>207</v>
      </c>
      <c r="N14" s="249">
        <v>197</v>
      </c>
      <c r="O14" s="249">
        <v>10</v>
      </c>
      <c r="P14" s="250">
        <v>0</v>
      </c>
      <c r="Q14" s="249">
        <v>2</v>
      </c>
      <c r="R14" s="243" t="s">
        <v>15</v>
      </c>
    </row>
    <row r="15" spans="1:18" ht="16.5" x14ac:dyDescent="0.25">
      <c r="A15" s="229">
        <v>8</v>
      </c>
      <c r="B15" s="218" t="s">
        <v>16</v>
      </c>
      <c r="C15" s="230" t="s">
        <v>9</v>
      </c>
      <c r="D15" s="230">
        <v>11119</v>
      </c>
      <c r="E15" s="230">
        <v>1127</v>
      </c>
      <c r="F15" s="231">
        <v>9992</v>
      </c>
      <c r="G15" s="230">
        <v>39</v>
      </c>
      <c r="H15" s="230">
        <v>36</v>
      </c>
      <c r="I15" s="199" t="s">
        <v>134</v>
      </c>
      <c r="J15" s="236">
        <v>11</v>
      </c>
      <c r="K15" s="218" t="s">
        <v>557</v>
      </c>
      <c r="L15" s="247">
        <v>10095</v>
      </c>
      <c r="M15" s="247">
        <v>10095</v>
      </c>
      <c r="N15" s="247">
        <v>8682</v>
      </c>
      <c r="O15" s="247">
        <v>1003</v>
      </c>
      <c r="P15" s="248">
        <v>597</v>
      </c>
      <c r="Q15" s="247">
        <v>8</v>
      </c>
      <c r="R15" s="239" t="s">
        <v>16</v>
      </c>
    </row>
    <row r="16" spans="1:18" ht="16.5" x14ac:dyDescent="0.25">
      <c r="A16" s="229">
        <v>9</v>
      </c>
      <c r="B16" s="218" t="s">
        <v>17</v>
      </c>
      <c r="C16" s="230">
        <v>4635.79</v>
      </c>
      <c r="D16" s="230">
        <v>4430.25</v>
      </c>
      <c r="E16" s="230">
        <v>815.93</v>
      </c>
      <c r="F16" s="231">
        <v>3614.32</v>
      </c>
      <c r="G16" s="230">
        <v>14</v>
      </c>
      <c r="H16" s="230">
        <v>26</v>
      </c>
      <c r="I16" s="199" t="s">
        <v>135</v>
      </c>
      <c r="J16" s="241">
        <v>12</v>
      </c>
      <c r="K16" s="242" t="s">
        <v>305</v>
      </c>
      <c r="L16" s="249">
        <v>8766</v>
      </c>
      <c r="M16" s="249">
        <v>6691</v>
      </c>
      <c r="N16" s="249">
        <v>4297</v>
      </c>
      <c r="O16" s="249">
        <v>2218</v>
      </c>
      <c r="P16" s="250">
        <v>2813</v>
      </c>
      <c r="Q16" s="249">
        <v>3</v>
      </c>
      <c r="R16" s="243" t="s">
        <v>17</v>
      </c>
    </row>
    <row r="17" spans="1:18" ht="16.5" x14ac:dyDescent="0.25">
      <c r="A17" s="229">
        <v>10</v>
      </c>
      <c r="B17" s="218" t="s">
        <v>18</v>
      </c>
      <c r="C17" s="230">
        <v>389</v>
      </c>
      <c r="D17" s="230">
        <v>340</v>
      </c>
      <c r="E17" s="230">
        <v>150</v>
      </c>
      <c r="F17" s="231">
        <v>190</v>
      </c>
      <c r="G17" s="230" t="s">
        <v>9</v>
      </c>
      <c r="H17" s="230">
        <v>3</v>
      </c>
      <c r="I17" s="199" t="s">
        <v>136</v>
      </c>
      <c r="J17" s="236">
        <v>13</v>
      </c>
      <c r="K17" s="218" t="s">
        <v>558</v>
      </c>
      <c r="L17" s="247">
        <v>383</v>
      </c>
      <c r="M17" s="247">
        <v>349</v>
      </c>
      <c r="N17" s="247">
        <v>269</v>
      </c>
      <c r="O17" s="247">
        <v>80</v>
      </c>
      <c r="P17" s="248">
        <v>764</v>
      </c>
      <c r="Q17" s="247">
        <v>0</v>
      </c>
      <c r="R17" s="239" t="s">
        <v>18</v>
      </c>
    </row>
    <row r="18" spans="1:18" ht="20.25" customHeight="1" x14ac:dyDescent="0.25">
      <c r="A18" s="229">
        <v>11</v>
      </c>
      <c r="B18" s="218" t="s">
        <v>388</v>
      </c>
      <c r="C18" s="230">
        <v>1530.53</v>
      </c>
      <c r="D18" s="230">
        <v>1452.86</v>
      </c>
      <c r="E18" s="230" t="s">
        <v>9</v>
      </c>
      <c r="F18" s="230" t="s">
        <v>9</v>
      </c>
      <c r="G18" s="232">
        <v>1</v>
      </c>
      <c r="H18" s="230">
        <v>12</v>
      </c>
      <c r="I18" s="199" t="s">
        <v>387</v>
      </c>
      <c r="J18" s="241">
        <v>14</v>
      </c>
      <c r="K18" s="135" t="s">
        <v>389</v>
      </c>
      <c r="L18" s="249">
        <v>1550</v>
      </c>
      <c r="M18" s="249">
        <v>1540</v>
      </c>
      <c r="N18" s="249">
        <v>606</v>
      </c>
      <c r="O18" s="249">
        <v>390</v>
      </c>
      <c r="P18" s="250">
        <v>6</v>
      </c>
      <c r="Q18" s="249">
        <v>1</v>
      </c>
      <c r="R18" s="243" t="s">
        <v>386</v>
      </c>
    </row>
    <row r="19" spans="1:18" ht="16.5" x14ac:dyDescent="0.25">
      <c r="A19" s="229">
        <v>12</v>
      </c>
      <c r="B19" s="218" t="s">
        <v>19</v>
      </c>
      <c r="C19" s="230">
        <v>2205</v>
      </c>
      <c r="D19" s="230">
        <v>2043.4</v>
      </c>
      <c r="E19" s="230">
        <v>836.69</v>
      </c>
      <c r="F19" s="231">
        <v>0</v>
      </c>
      <c r="G19" s="230" t="s">
        <v>232</v>
      </c>
      <c r="H19" s="230" t="s">
        <v>232</v>
      </c>
      <c r="I19" s="199" t="s">
        <v>137</v>
      </c>
      <c r="J19" s="236">
        <v>15</v>
      </c>
      <c r="K19" s="218" t="s">
        <v>306</v>
      </c>
      <c r="L19" s="247">
        <v>2404</v>
      </c>
      <c r="M19" s="247">
        <v>1969</v>
      </c>
      <c r="N19" s="247">
        <v>843</v>
      </c>
      <c r="O19" s="247">
        <v>930</v>
      </c>
      <c r="P19" s="248">
        <v>43</v>
      </c>
      <c r="Q19" s="247">
        <v>1</v>
      </c>
      <c r="R19" s="239" t="s">
        <v>19</v>
      </c>
    </row>
    <row r="20" spans="1:18" ht="16.5" x14ac:dyDescent="0.25">
      <c r="A20" s="229">
        <v>13</v>
      </c>
      <c r="B20" s="200" t="s">
        <v>83</v>
      </c>
      <c r="C20" s="230">
        <v>11958</v>
      </c>
      <c r="D20" s="230">
        <v>10011</v>
      </c>
      <c r="E20" s="230">
        <v>4515</v>
      </c>
      <c r="F20" s="231"/>
      <c r="G20" s="230">
        <v>143</v>
      </c>
      <c r="H20" s="230">
        <v>215</v>
      </c>
      <c r="I20" s="199" t="s">
        <v>159</v>
      </c>
      <c r="J20" s="241">
        <v>16</v>
      </c>
      <c r="K20" s="242" t="s">
        <v>559</v>
      </c>
      <c r="L20" s="249">
        <v>13034</v>
      </c>
      <c r="M20" s="249">
        <v>11655</v>
      </c>
      <c r="N20" s="249">
        <v>5440</v>
      </c>
      <c r="O20" s="249">
        <v>4198</v>
      </c>
      <c r="P20" s="250">
        <v>225</v>
      </c>
      <c r="Q20" s="249">
        <v>165</v>
      </c>
      <c r="R20" s="243" t="s">
        <v>20</v>
      </c>
    </row>
    <row r="21" spans="1:18" ht="36" customHeight="1" x14ac:dyDescent="0.25">
      <c r="A21" s="229">
        <v>14</v>
      </c>
      <c r="B21" s="200" t="s">
        <v>84</v>
      </c>
      <c r="C21" s="230">
        <v>3903.0230000000001</v>
      </c>
      <c r="D21" s="230">
        <v>742.23</v>
      </c>
      <c r="E21" s="230">
        <v>437.74</v>
      </c>
      <c r="F21" s="231" t="s">
        <v>9</v>
      </c>
      <c r="G21" s="230">
        <v>721</v>
      </c>
      <c r="H21" s="230">
        <v>1</v>
      </c>
      <c r="I21" s="199" t="s">
        <v>160</v>
      </c>
      <c r="J21" s="236">
        <v>17</v>
      </c>
      <c r="K21" s="218" t="s">
        <v>560</v>
      </c>
      <c r="L21" s="247">
        <v>3472</v>
      </c>
      <c r="M21" s="247">
        <v>1283</v>
      </c>
      <c r="N21" s="247">
        <v>2691</v>
      </c>
      <c r="O21" s="247" t="s">
        <v>647</v>
      </c>
      <c r="P21" s="248">
        <v>14</v>
      </c>
      <c r="Q21" s="247">
        <v>0</v>
      </c>
      <c r="R21" s="239" t="s">
        <v>21</v>
      </c>
    </row>
    <row r="22" spans="1:18" ht="16.5" x14ac:dyDescent="0.25">
      <c r="A22" s="229"/>
      <c r="B22" s="200"/>
      <c r="C22" s="230"/>
      <c r="D22" s="230"/>
      <c r="E22" s="230"/>
      <c r="F22" s="231"/>
      <c r="G22" s="230"/>
      <c r="H22" s="230"/>
      <c r="I22" s="199"/>
      <c r="J22" s="241">
        <v>18</v>
      </c>
      <c r="K22" s="242" t="s">
        <v>513</v>
      </c>
      <c r="L22" s="249">
        <v>52</v>
      </c>
      <c r="M22" s="249">
        <v>42</v>
      </c>
      <c r="N22" s="249">
        <v>20</v>
      </c>
      <c r="O22" s="249">
        <v>15</v>
      </c>
      <c r="P22" s="250">
        <v>1</v>
      </c>
      <c r="Q22" s="249">
        <v>0</v>
      </c>
      <c r="R22" s="243" t="s">
        <v>512</v>
      </c>
    </row>
    <row r="23" spans="1:18" ht="22.5" customHeight="1" x14ac:dyDescent="0.25">
      <c r="A23" s="229">
        <v>34</v>
      </c>
      <c r="B23" s="200" t="s">
        <v>85</v>
      </c>
      <c r="C23" s="230">
        <v>35</v>
      </c>
      <c r="D23" s="230">
        <v>18</v>
      </c>
      <c r="E23" s="230">
        <v>18</v>
      </c>
      <c r="F23" s="231" t="s">
        <v>9</v>
      </c>
      <c r="G23" s="230" t="s">
        <v>9</v>
      </c>
      <c r="H23" s="230" t="s">
        <v>232</v>
      </c>
      <c r="I23" s="199" t="s">
        <v>170</v>
      </c>
      <c r="J23" s="236">
        <v>19</v>
      </c>
      <c r="K23" s="218" t="s">
        <v>261</v>
      </c>
      <c r="L23" s="247">
        <v>18</v>
      </c>
      <c r="M23" s="247">
        <v>18</v>
      </c>
      <c r="N23" s="247">
        <v>18</v>
      </c>
      <c r="O23" s="247">
        <v>0</v>
      </c>
      <c r="P23" s="248">
        <v>0</v>
      </c>
      <c r="Q23" s="247">
        <v>0</v>
      </c>
      <c r="R23" s="239" t="s">
        <v>227</v>
      </c>
    </row>
    <row r="24" spans="1:18" ht="16.5" x14ac:dyDescent="0.25">
      <c r="A24" s="229">
        <v>15</v>
      </c>
      <c r="B24" s="200" t="s">
        <v>22</v>
      </c>
      <c r="C24" s="230">
        <v>8000</v>
      </c>
      <c r="D24" s="230">
        <v>7500</v>
      </c>
      <c r="E24" s="230">
        <v>6100</v>
      </c>
      <c r="F24" s="231">
        <v>1400</v>
      </c>
      <c r="G24" s="230">
        <v>36</v>
      </c>
      <c r="H24" s="230">
        <v>378</v>
      </c>
      <c r="I24" s="199" t="s">
        <v>140</v>
      </c>
      <c r="J24" s="241">
        <v>20</v>
      </c>
      <c r="K24" s="135" t="s">
        <v>309</v>
      </c>
      <c r="L24" s="249">
        <v>7115</v>
      </c>
      <c r="M24" s="249">
        <v>6132</v>
      </c>
      <c r="N24" s="249">
        <v>6059</v>
      </c>
      <c r="O24" s="249">
        <v>76</v>
      </c>
      <c r="P24" s="250">
        <v>780</v>
      </c>
      <c r="Q24" s="249">
        <v>8</v>
      </c>
      <c r="R24" s="243" t="s">
        <v>22</v>
      </c>
    </row>
    <row r="25" spans="1:18" ht="16.5" x14ac:dyDescent="0.25">
      <c r="A25" s="229">
        <v>16</v>
      </c>
      <c r="B25" s="200" t="s">
        <v>86</v>
      </c>
      <c r="C25" s="230">
        <v>23844.550999999999</v>
      </c>
      <c r="D25" s="230">
        <v>23675.7</v>
      </c>
      <c r="E25" s="230">
        <v>12623.33</v>
      </c>
      <c r="F25" s="231">
        <v>11052.37</v>
      </c>
      <c r="G25" s="230">
        <v>307</v>
      </c>
      <c r="H25" s="230">
        <v>320</v>
      </c>
      <c r="I25" s="199" t="s">
        <v>161</v>
      </c>
      <c r="J25" s="236">
        <v>21</v>
      </c>
      <c r="K25" s="218" t="s">
        <v>561</v>
      </c>
      <c r="L25" s="247">
        <v>23531</v>
      </c>
      <c r="M25" s="247">
        <v>23044</v>
      </c>
      <c r="N25" s="247">
        <v>19980</v>
      </c>
      <c r="O25" s="247">
        <v>2067</v>
      </c>
      <c r="P25" s="248">
        <v>571</v>
      </c>
      <c r="Q25" s="247">
        <v>352</v>
      </c>
      <c r="R25" s="239" t="s">
        <v>23</v>
      </c>
    </row>
    <row r="26" spans="1:18" ht="16.5" x14ac:dyDescent="0.25">
      <c r="A26" s="229">
        <v>17</v>
      </c>
      <c r="B26" s="200" t="s">
        <v>24</v>
      </c>
      <c r="C26" s="230">
        <v>218.6</v>
      </c>
      <c r="D26" s="230">
        <v>126.63</v>
      </c>
      <c r="E26" s="230">
        <v>80</v>
      </c>
      <c r="F26" s="231">
        <v>46.63</v>
      </c>
      <c r="G26" s="230">
        <v>1</v>
      </c>
      <c r="H26" s="230" t="s">
        <v>9</v>
      </c>
      <c r="I26" s="199" t="s">
        <v>142</v>
      </c>
      <c r="J26" s="241">
        <v>22</v>
      </c>
      <c r="K26" s="242" t="s">
        <v>273</v>
      </c>
      <c r="L26" s="249">
        <v>282</v>
      </c>
      <c r="M26" s="249">
        <v>199</v>
      </c>
      <c r="N26" s="249">
        <v>133</v>
      </c>
      <c r="O26" s="249">
        <v>66</v>
      </c>
      <c r="P26" s="250">
        <v>65</v>
      </c>
      <c r="Q26" s="249">
        <v>5</v>
      </c>
      <c r="R26" s="243" t="s">
        <v>24</v>
      </c>
    </row>
    <row r="27" spans="1:18" ht="16.5" x14ac:dyDescent="0.25">
      <c r="A27" s="229">
        <v>18</v>
      </c>
      <c r="B27" s="200" t="s">
        <v>87</v>
      </c>
      <c r="C27" s="230">
        <v>170.63</v>
      </c>
      <c r="D27" s="230">
        <v>170.63</v>
      </c>
      <c r="E27" s="230">
        <v>8.7200000000000006</v>
      </c>
      <c r="F27" s="231">
        <v>161.91</v>
      </c>
      <c r="G27" s="230">
        <v>1</v>
      </c>
      <c r="H27" s="230">
        <v>1</v>
      </c>
      <c r="I27" s="199" t="s">
        <v>162</v>
      </c>
      <c r="J27" s="236">
        <v>23</v>
      </c>
      <c r="K27" s="218" t="s">
        <v>562</v>
      </c>
      <c r="L27" s="247">
        <v>165</v>
      </c>
      <c r="M27" s="247">
        <v>137</v>
      </c>
      <c r="N27" s="247">
        <v>27</v>
      </c>
      <c r="O27" s="247">
        <v>119</v>
      </c>
      <c r="P27" s="248">
        <v>1</v>
      </c>
      <c r="Q27" s="247">
        <v>0</v>
      </c>
      <c r="R27" s="239" t="s">
        <v>25</v>
      </c>
    </row>
    <row r="28" spans="1:18" ht="16.5" x14ac:dyDescent="0.25">
      <c r="A28" s="229">
        <v>19</v>
      </c>
      <c r="B28" s="200" t="s">
        <v>88</v>
      </c>
      <c r="C28" s="230">
        <v>251.42</v>
      </c>
      <c r="D28" s="230">
        <v>213.07</v>
      </c>
      <c r="E28" s="230">
        <v>29.22</v>
      </c>
      <c r="F28" s="231" t="s">
        <v>9</v>
      </c>
      <c r="G28" s="230" t="s">
        <v>232</v>
      </c>
      <c r="H28" s="230">
        <v>1</v>
      </c>
      <c r="I28" s="199" t="s">
        <v>163</v>
      </c>
      <c r="J28" s="241">
        <v>24</v>
      </c>
      <c r="K28" s="242" t="s">
        <v>563</v>
      </c>
      <c r="L28" s="249">
        <v>374</v>
      </c>
      <c r="M28" s="249">
        <v>313</v>
      </c>
      <c r="N28" s="249">
        <v>234</v>
      </c>
      <c r="O28" s="249">
        <v>8</v>
      </c>
      <c r="P28" s="250">
        <v>3</v>
      </c>
      <c r="Q28" s="249">
        <v>1</v>
      </c>
      <c r="R28" s="243" t="s">
        <v>26</v>
      </c>
    </row>
    <row r="29" spans="1:18" ht="16.5" x14ac:dyDescent="0.25">
      <c r="A29" s="229">
        <v>20</v>
      </c>
      <c r="B29" s="200" t="s">
        <v>27</v>
      </c>
      <c r="C29" s="232">
        <v>339.5</v>
      </c>
      <c r="D29" s="230">
        <v>216.9</v>
      </c>
      <c r="E29" s="230">
        <v>135.80000000000001</v>
      </c>
      <c r="F29" s="230">
        <v>33.950000000000003</v>
      </c>
      <c r="G29" s="230">
        <v>1</v>
      </c>
      <c r="H29" s="230">
        <v>1</v>
      </c>
      <c r="I29" s="199" t="s">
        <v>145</v>
      </c>
      <c r="J29" s="236">
        <v>25</v>
      </c>
      <c r="K29" s="218" t="s">
        <v>564</v>
      </c>
      <c r="L29" s="247">
        <v>664</v>
      </c>
      <c r="M29" s="247">
        <v>306</v>
      </c>
      <c r="N29" s="247">
        <v>116</v>
      </c>
      <c r="O29" s="247">
        <v>299</v>
      </c>
      <c r="P29" s="248">
        <v>0</v>
      </c>
      <c r="Q29" s="247">
        <v>0</v>
      </c>
      <c r="R29" s="240" t="s">
        <v>27</v>
      </c>
    </row>
    <row r="30" spans="1:18" ht="16.5" x14ac:dyDescent="0.25">
      <c r="A30" s="229">
        <v>21</v>
      </c>
      <c r="B30" s="200" t="s">
        <v>28</v>
      </c>
      <c r="C30" s="230">
        <v>2564.4299999999998</v>
      </c>
      <c r="D30" s="230">
        <v>2255.3200000000002</v>
      </c>
      <c r="E30" s="230">
        <v>91.63</v>
      </c>
      <c r="F30" s="231">
        <v>2163.69</v>
      </c>
      <c r="G30" s="230">
        <v>1</v>
      </c>
      <c r="H30" s="230">
        <v>54</v>
      </c>
      <c r="I30" s="199" t="s">
        <v>146</v>
      </c>
      <c r="J30" s="241">
        <v>26</v>
      </c>
      <c r="K30" s="135" t="s">
        <v>242</v>
      </c>
      <c r="L30" s="249">
        <v>2103</v>
      </c>
      <c r="M30" s="249">
        <v>2020</v>
      </c>
      <c r="N30" s="249">
        <v>1356</v>
      </c>
      <c r="O30" s="249">
        <v>738</v>
      </c>
      <c r="P30" s="250">
        <v>239</v>
      </c>
      <c r="Q30" s="249">
        <v>0</v>
      </c>
      <c r="R30" s="243" t="s">
        <v>28</v>
      </c>
    </row>
    <row r="31" spans="1:18" ht="18.75" customHeight="1" x14ac:dyDescent="0.25">
      <c r="A31" s="229">
        <v>35</v>
      </c>
      <c r="B31" s="200" t="s">
        <v>29</v>
      </c>
      <c r="C31" s="230">
        <v>599.25</v>
      </c>
      <c r="D31" s="230">
        <v>505</v>
      </c>
      <c r="E31" s="230">
        <v>24</v>
      </c>
      <c r="F31" s="231">
        <v>481</v>
      </c>
      <c r="G31" s="230">
        <v>2</v>
      </c>
      <c r="H31" s="230">
        <v>1</v>
      </c>
      <c r="I31" s="199" t="s">
        <v>155</v>
      </c>
      <c r="J31" s="236">
        <v>27</v>
      </c>
      <c r="K31" s="218" t="s">
        <v>287</v>
      </c>
      <c r="L31" s="247">
        <v>383</v>
      </c>
      <c r="M31" s="247">
        <v>383</v>
      </c>
      <c r="N31" s="247">
        <v>58</v>
      </c>
      <c r="O31" s="247">
        <v>325</v>
      </c>
      <c r="P31" s="248">
        <v>3</v>
      </c>
      <c r="Q31" s="247">
        <v>0</v>
      </c>
      <c r="R31" s="239" t="s">
        <v>29</v>
      </c>
    </row>
    <row r="32" spans="1:18" ht="16.5" x14ac:dyDescent="0.25">
      <c r="A32" s="229">
        <v>22</v>
      </c>
      <c r="B32" s="200" t="s">
        <v>30</v>
      </c>
      <c r="C32" s="230">
        <v>4634.4799999999996</v>
      </c>
      <c r="D32" s="230">
        <v>4574.93</v>
      </c>
      <c r="E32" s="230">
        <v>917.56</v>
      </c>
      <c r="F32" s="231">
        <v>3657.37</v>
      </c>
      <c r="G32" s="230">
        <v>1</v>
      </c>
      <c r="H32" s="230">
        <v>150</v>
      </c>
      <c r="I32" s="199" t="s">
        <v>147</v>
      </c>
      <c r="J32" s="241">
        <v>28</v>
      </c>
      <c r="K32" s="242" t="s">
        <v>565</v>
      </c>
      <c r="L32" s="249">
        <v>4222</v>
      </c>
      <c r="M32" s="249">
        <v>4207</v>
      </c>
      <c r="N32" s="249">
        <v>1471</v>
      </c>
      <c r="O32" s="249">
        <v>2736</v>
      </c>
      <c r="P32" s="250">
        <v>8252</v>
      </c>
      <c r="Q32" s="249">
        <v>18</v>
      </c>
      <c r="R32" s="243" t="s">
        <v>30</v>
      </c>
    </row>
    <row r="33" spans="1:18" ht="16.5" x14ac:dyDescent="0.25">
      <c r="A33" s="229">
        <v>23</v>
      </c>
      <c r="B33" s="200" t="s">
        <v>89</v>
      </c>
      <c r="C33" s="230">
        <v>6625.56</v>
      </c>
      <c r="D33" s="230">
        <v>6475.39</v>
      </c>
      <c r="E33" s="230">
        <v>780.18</v>
      </c>
      <c r="F33" s="231">
        <v>4187.16</v>
      </c>
      <c r="G33" s="230">
        <v>1</v>
      </c>
      <c r="H33" s="230">
        <v>174</v>
      </c>
      <c r="I33" s="199" t="s">
        <v>164</v>
      </c>
      <c r="J33" s="236">
        <v>29</v>
      </c>
      <c r="K33" s="218" t="s">
        <v>566</v>
      </c>
      <c r="L33" s="247">
        <v>7973</v>
      </c>
      <c r="M33" s="247">
        <v>7859</v>
      </c>
      <c r="N33" s="247">
        <v>1926</v>
      </c>
      <c r="O33" s="247">
        <v>5525</v>
      </c>
      <c r="P33" s="248">
        <v>34</v>
      </c>
      <c r="Q33" s="247">
        <v>2</v>
      </c>
      <c r="R33" s="239" t="s">
        <v>31</v>
      </c>
    </row>
    <row r="34" spans="1:18" ht="16.5" x14ac:dyDescent="0.25">
      <c r="A34" s="229">
        <v>24</v>
      </c>
      <c r="B34" s="200" t="s">
        <v>90</v>
      </c>
      <c r="C34" s="230">
        <v>75.099999999999994</v>
      </c>
      <c r="D34" s="230">
        <v>67.099999999999994</v>
      </c>
      <c r="E34" s="230">
        <v>13.05</v>
      </c>
      <c r="F34" s="231">
        <v>51.4</v>
      </c>
      <c r="G34" s="230">
        <v>2</v>
      </c>
      <c r="H34" s="230">
        <v>2</v>
      </c>
      <c r="I34" s="205" t="s">
        <v>165</v>
      </c>
      <c r="J34" s="241">
        <v>30</v>
      </c>
      <c r="K34" s="135" t="s">
        <v>567</v>
      </c>
      <c r="L34" s="249">
        <v>66</v>
      </c>
      <c r="M34" s="249">
        <v>66</v>
      </c>
      <c r="N34" s="249">
        <v>18</v>
      </c>
      <c r="O34" s="249">
        <v>48</v>
      </c>
      <c r="P34" s="250">
        <v>1</v>
      </c>
      <c r="Q34" s="249">
        <v>1</v>
      </c>
      <c r="R34" s="243" t="s">
        <v>44</v>
      </c>
    </row>
    <row r="35" spans="1:18" ht="16.5" x14ac:dyDescent="0.25">
      <c r="A35" s="229">
        <v>25</v>
      </c>
      <c r="B35" s="200" t="s">
        <v>91</v>
      </c>
      <c r="C35" s="230">
        <v>13968</v>
      </c>
      <c r="D35" s="230">
        <v>12850</v>
      </c>
      <c r="E35" s="230">
        <v>7196</v>
      </c>
      <c r="F35" s="231">
        <v>5654</v>
      </c>
      <c r="G35" s="230">
        <v>608</v>
      </c>
      <c r="H35" s="230">
        <v>4</v>
      </c>
      <c r="I35" s="205" t="s">
        <v>166</v>
      </c>
      <c r="J35" s="236">
        <v>31</v>
      </c>
      <c r="K35" s="218" t="s">
        <v>568</v>
      </c>
      <c r="L35" s="247">
        <v>14586</v>
      </c>
      <c r="M35" s="247">
        <v>14471</v>
      </c>
      <c r="N35" s="247">
        <v>7206</v>
      </c>
      <c r="O35" s="247">
        <v>6776</v>
      </c>
      <c r="P35" s="248">
        <v>2456</v>
      </c>
      <c r="Q35" s="247">
        <v>0</v>
      </c>
      <c r="R35" s="239" t="s">
        <v>42</v>
      </c>
    </row>
    <row r="36" spans="1:18" ht="16.5" x14ac:dyDescent="0.25">
      <c r="A36" s="229">
        <v>26</v>
      </c>
      <c r="B36" s="200" t="s">
        <v>95</v>
      </c>
      <c r="C36" s="230">
        <v>8497</v>
      </c>
      <c r="D36" s="230">
        <v>8360</v>
      </c>
      <c r="E36" s="230">
        <v>5747</v>
      </c>
      <c r="F36" s="231">
        <v>869</v>
      </c>
      <c r="G36" s="230">
        <v>63</v>
      </c>
      <c r="H36" s="230">
        <v>4</v>
      </c>
      <c r="I36" s="205" t="s">
        <v>167</v>
      </c>
      <c r="J36" s="241">
        <v>32</v>
      </c>
      <c r="K36" s="242" t="s">
        <v>243</v>
      </c>
      <c r="L36" s="249">
        <v>11057</v>
      </c>
      <c r="M36" s="249">
        <v>11057</v>
      </c>
      <c r="N36" s="249">
        <v>8611</v>
      </c>
      <c r="O36" s="249">
        <v>1011</v>
      </c>
      <c r="P36" s="250">
        <v>229</v>
      </c>
      <c r="Q36" s="249">
        <v>1</v>
      </c>
      <c r="R36" s="243" t="s">
        <v>226</v>
      </c>
    </row>
    <row r="37" spans="1:18" ht="16.5" x14ac:dyDescent="0.25">
      <c r="A37" s="229">
        <v>27</v>
      </c>
      <c r="B37" s="200" t="s">
        <v>32</v>
      </c>
      <c r="C37" s="230">
        <v>445.72</v>
      </c>
      <c r="D37" s="230">
        <v>389.46</v>
      </c>
      <c r="E37" s="230">
        <v>150.1</v>
      </c>
      <c r="F37" s="231">
        <v>239.36</v>
      </c>
      <c r="G37" s="230">
        <v>1</v>
      </c>
      <c r="H37" s="230">
        <v>17</v>
      </c>
      <c r="I37" s="205" t="s">
        <v>150</v>
      </c>
      <c r="J37" s="236">
        <v>33</v>
      </c>
      <c r="K37" s="218" t="s">
        <v>506</v>
      </c>
      <c r="L37" s="247">
        <v>333</v>
      </c>
      <c r="M37" s="247">
        <v>322</v>
      </c>
      <c r="N37" s="247">
        <v>220</v>
      </c>
      <c r="O37" s="247">
        <v>15</v>
      </c>
      <c r="P37" s="248">
        <v>2</v>
      </c>
      <c r="Q37" s="247">
        <v>2</v>
      </c>
      <c r="R37" s="239" t="s">
        <v>32</v>
      </c>
    </row>
    <row r="38" spans="1:18" ht="16.5" x14ac:dyDescent="0.25">
      <c r="A38" s="229">
        <v>28</v>
      </c>
      <c r="B38" s="200" t="s">
        <v>33</v>
      </c>
      <c r="C38" s="230">
        <v>17377.3</v>
      </c>
      <c r="D38" s="230">
        <v>17329.400000000001</v>
      </c>
      <c r="E38" s="230">
        <v>4615</v>
      </c>
      <c r="F38" s="231">
        <v>0</v>
      </c>
      <c r="G38" s="230">
        <v>2</v>
      </c>
      <c r="H38" s="230">
        <v>82</v>
      </c>
      <c r="I38" s="205" t="s">
        <v>151</v>
      </c>
      <c r="J38" s="241">
        <v>34</v>
      </c>
      <c r="K38" s="242" t="s">
        <v>269</v>
      </c>
      <c r="L38" s="249">
        <v>14710</v>
      </c>
      <c r="M38" s="249">
        <v>14710</v>
      </c>
      <c r="N38" s="249">
        <v>7321</v>
      </c>
      <c r="O38" s="249">
        <v>4389</v>
      </c>
      <c r="P38" s="250">
        <v>2</v>
      </c>
      <c r="Q38" s="249">
        <v>86</v>
      </c>
      <c r="R38" s="243" t="s">
        <v>34</v>
      </c>
    </row>
    <row r="39" spans="1:18" ht="16.5" x14ac:dyDescent="0.25">
      <c r="A39" s="229">
        <v>29</v>
      </c>
      <c r="B39" s="200" t="s">
        <v>34</v>
      </c>
      <c r="C39" s="230">
        <v>1527.4580000000001</v>
      </c>
      <c r="D39" s="230">
        <v>1437.4</v>
      </c>
      <c r="E39" s="230">
        <v>524</v>
      </c>
      <c r="F39" s="231" t="s">
        <v>9</v>
      </c>
      <c r="G39" s="230">
        <v>12</v>
      </c>
      <c r="H39" s="230">
        <v>13</v>
      </c>
      <c r="I39" s="205" t="s">
        <v>168</v>
      </c>
      <c r="J39" s="236">
        <v>35</v>
      </c>
      <c r="K39" s="200" t="s">
        <v>508</v>
      </c>
      <c r="L39" s="247">
        <v>1585</v>
      </c>
      <c r="M39" s="247">
        <v>1452</v>
      </c>
      <c r="N39" s="247">
        <v>1050</v>
      </c>
      <c r="O39" s="247">
        <v>115</v>
      </c>
      <c r="P39" s="248">
        <v>2</v>
      </c>
      <c r="Q39" s="247">
        <v>2</v>
      </c>
      <c r="R39" s="240" t="s">
        <v>33</v>
      </c>
    </row>
    <row r="40" spans="1:18" ht="16.5" x14ac:dyDescent="0.25">
      <c r="A40" s="229">
        <v>30</v>
      </c>
      <c r="B40" s="200" t="s">
        <v>92</v>
      </c>
      <c r="C40" s="230">
        <v>14613.3</v>
      </c>
      <c r="D40" s="230">
        <v>13064.63</v>
      </c>
      <c r="E40" s="230">
        <v>916</v>
      </c>
      <c r="F40" s="231">
        <v>334</v>
      </c>
      <c r="G40" s="230">
        <v>13</v>
      </c>
      <c r="H40" s="230" t="s">
        <v>9</v>
      </c>
      <c r="I40" s="205" t="s">
        <v>169</v>
      </c>
      <c r="J40" s="241">
        <v>36</v>
      </c>
      <c r="K40" s="242" t="s">
        <v>569</v>
      </c>
      <c r="L40" s="249">
        <v>13709</v>
      </c>
      <c r="M40" s="249">
        <v>13687</v>
      </c>
      <c r="N40" s="249">
        <v>3047</v>
      </c>
      <c r="O40" s="249">
        <v>1187</v>
      </c>
      <c r="P40" s="250">
        <v>62</v>
      </c>
      <c r="Q40" s="249">
        <v>6</v>
      </c>
      <c r="R40" s="243" t="s">
        <v>35</v>
      </c>
    </row>
    <row r="41" spans="1:18" ht="21.75" customHeight="1" x14ac:dyDescent="0.25">
      <c r="A41" s="229"/>
      <c r="B41" s="219" t="s">
        <v>93</v>
      </c>
      <c r="C41" s="233">
        <v>152076.70000000001</v>
      </c>
      <c r="D41" s="233">
        <v>149748.6</v>
      </c>
      <c r="E41" s="233">
        <v>55759.6</v>
      </c>
      <c r="F41" s="234">
        <v>50161.33</v>
      </c>
      <c r="G41" s="233">
        <f>SUM(G5:G40)</f>
        <v>2548</v>
      </c>
      <c r="H41" s="233">
        <f>SUM(H5:H40)</f>
        <v>1684</v>
      </c>
      <c r="I41" s="235" t="s">
        <v>128</v>
      </c>
      <c r="J41" s="656" t="s">
        <v>537</v>
      </c>
      <c r="K41" s="656"/>
      <c r="L41" s="498">
        <v>170338</v>
      </c>
      <c r="M41" s="498">
        <v>156448</v>
      </c>
      <c r="N41" s="498">
        <v>91512</v>
      </c>
      <c r="O41" s="498">
        <v>41469</v>
      </c>
      <c r="P41" s="499">
        <v>17920</v>
      </c>
      <c r="Q41" s="498">
        <v>674</v>
      </c>
      <c r="R41" s="494" t="s">
        <v>538</v>
      </c>
    </row>
    <row r="42" spans="1:18" ht="33.75" customHeight="1" x14ac:dyDescent="0.25">
      <c r="A42" s="659" t="s">
        <v>347</v>
      </c>
      <c r="B42" s="660"/>
      <c r="C42" s="660"/>
      <c r="D42" s="660"/>
      <c r="E42" s="660"/>
      <c r="F42" s="660"/>
      <c r="G42" s="660"/>
      <c r="H42" s="660"/>
      <c r="I42" s="660"/>
      <c r="J42" s="661" t="s">
        <v>675</v>
      </c>
      <c r="K42" s="662"/>
      <c r="L42" s="662"/>
      <c r="M42" s="662"/>
      <c r="N42" s="662"/>
      <c r="O42" s="662"/>
      <c r="P42" s="662"/>
      <c r="Q42" s="662"/>
      <c r="R42" s="663"/>
    </row>
    <row r="43" spans="1:18" ht="18.75" customHeight="1" x14ac:dyDescent="0.25">
      <c r="A43" s="253" t="s">
        <v>346</v>
      </c>
      <c r="B43" s="254"/>
      <c r="C43" s="254"/>
      <c r="D43" s="254"/>
      <c r="E43" s="254"/>
      <c r="F43" s="254"/>
      <c r="G43" s="254"/>
      <c r="H43" s="255" t="s">
        <v>94</v>
      </c>
      <c r="I43" s="256"/>
      <c r="J43" s="664" t="s">
        <v>732</v>
      </c>
      <c r="K43" s="665"/>
      <c r="L43" s="665"/>
      <c r="M43" s="665"/>
      <c r="N43" s="665"/>
      <c r="O43" s="665"/>
      <c r="P43" s="665"/>
      <c r="Q43" s="665"/>
      <c r="R43" s="666"/>
    </row>
    <row r="44" spans="1:18" x14ac:dyDescent="0.25">
      <c r="J44" s="84"/>
    </row>
    <row r="45" spans="1:18" x14ac:dyDescent="0.25">
      <c r="J45" s="84"/>
    </row>
    <row r="49" spans="16:16" x14ac:dyDescent="0.25">
      <c r="P49" s="3" t="s">
        <v>590</v>
      </c>
    </row>
    <row r="135" spans="1:1" x14ac:dyDescent="0.25">
      <c r="A135" s="3" t="s">
        <v>681</v>
      </c>
    </row>
  </sheetData>
  <mergeCells count="8">
    <mergeCell ref="A42:I42"/>
    <mergeCell ref="J42:R42"/>
    <mergeCell ref="J43:R43"/>
    <mergeCell ref="A1:I1"/>
    <mergeCell ref="J1:R1"/>
    <mergeCell ref="A2:I2"/>
    <mergeCell ref="J2:R2"/>
    <mergeCell ref="J41:K41"/>
  </mergeCells>
  <printOptions horizontalCentered="1"/>
  <pageMargins left="0.70866141732283505" right="0.70866141732283505" top="0.74803149606299202" bottom="0.74803149606299202" header="0.31496062992126" footer="0.31496062992126"/>
  <pageSetup paperSize="9" scale="79"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13959-B6BC-47D8-B7BA-4DB334F234DE}">
  <sheetPr>
    <tabColor rgb="FFFFFF00"/>
    <pageSetUpPr fitToPage="1"/>
  </sheetPr>
  <dimension ref="A1:M52"/>
  <sheetViews>
    <sheetView view="pageBreakPreview" topLeftCell="A42" zoomScaleSheetLayoutView="100" workbookViewId="0">
      <selection activeCell="A133" sqref="A133:K133"/>
    </sheetView>
  </sheetViews>
  <sheetFormatPr defaultRowHeight="15" x14ac:dyDescent="0.25"/>
  <cols>
    <col min="1" max="1" width="8.140625" customWidth="1"/>
    <col min="2" max="2" width="17.7109375" customWidth="1"/>
    <col min="3" max="3" width="14.5703125" customWidth="1"/>
    <col min="4" max="4" width="10.85546875" bestFit="1" customWidth="1"/>
    <col min="5" max="5" width="10.5703125" customWidth="1"/>
    <col min="6" max="6" width="10.140625" customWidth="1"/>
    <col min="7" max="7" width="9.140625" customWidth="1"/>
    <col min="8" max="9" width="9" customWidth="1"/>
    <col min="10" max="10" width="10.140625" bestFit="1" customWidth="1"/>
    <col min="11" max="12" width="10.85546875" bestFit="1" customWidth="1"/>
    <col min="13" max="13" width="19.42578125" customWidth="1"/>
  </cols>
  <sheetData>
    <row r="1" spans="1:13" ht="16.5" x14ac:dyDescent="0.25">
      <c r="A1" s="603" t="s">
        <v>866</v>
      </c>
      <c r="B1" s="676"/>
      <c r="C1" s="676"/>
      <c r="D1" s="676"/>
      <c r="E1" s="676"/>
      <c r="F1" s="676"/>
      <c r="G1" s="676"/>
      <c r="H1" s="676"/>
      <c r="I1" s="676"/>
      <c r="J1" s="676"/>
      <c r="K1" s="676"/>
      <c r="L1" s="676"/>
      <c r="M1" s="677"/>
    </row>
    <row r="2" spans="1:13" ht="16.5" x14ac:dyDescent="0.25">
      <c r="A2" s="678" t="s">
        <v>865</v>
      </c>
      <c r="B2" s="679"/>
      <c r="C2" s="679"/>
      <c r="D2" s="679"/>
      <c r="E2" s="679"/>
      <c r="F2" s="679"/>
      <c r="G2" s="679"/>
      <c r="H2" s="679"/>
      <c r="I2" s="679"/>
      <c r="J2" s="680"/>
      <c r="K2" s="680"/>
      <c r="L2" s="680"/>
      <c r="M2" s="679"/>
    </row>
    <row r="3" spans="1:13" s="3" customFormat="1" ht="33.75" customHeight="1" x14ac:dyDescent="0.25">
      <c r="A3" s="681" t="s">
        <v>877</v>
      </c>
      <c r="B3" s="682" t="s">
        <v>740</v>
      </c>
      <c r="C3" s="683" t="s">
        <v>741</v>
      </c>
      <c r="D3" s="673" t="s">
        <v>652</v>
      </c>
      <c r="E3" s="674"/>
      <c r="F3" s="674"/>
      <c r="G3" s="674"/>
      <c r="H3" s="674"/>
      <c r="I3" s="674"/>
      <c r="J3" s="674"/>
      <c r="K3" s="674"/>
      <c r="L3" s="675"/>
      <c r="M3" s="685" t="s">
        <v>742</v>
      </c>
    </row>
    <row r="4" spans="1:13" s="3" customFormat="1" ht="56.25" customHeight="1" x14ac:dyDescent="0.25">
      <c r="A4" s="681"/>
      <c r="B4" s="682"/>
      <c r="C4" s="684"/>
      <c r="D4" s="470" t="s">
        <v>79</v>
      </c>
      <c r="E4" s="470" t="s">
        <v>80</v>
      </c>
      <c r="F4" s="470" t="s">
        <v>64</v>
      </c>
      <c r="G4" s="470" t="s">
        <v>4</v>
      </c>
      <c r="H4" s="470" t="s">
        <v>235</v>
      </c>
      <c r="I4" s="470" t="s">
        <v>501</v>
      </c>
      <c r="J4" s="500" t="s">
        <v>644</v>
      </c>
      <c r="K4" s="500" t="s">
        <v>645</v>
      </c>
      <c r="L4" s="500" t="s">
        <v>646</v>
      </c>
      <c r="M4" s="685"/>
    </row>
    <row r="5" spans="1:13" ht="16.5" x14ac:dyDescent="0.25">
      <c r="A5" s="180">
        <v>1</v>
      </c>
      <c r="B5" s="257" t="s">
        <v>171</v>
      </c>
      <c r="C5" s="258">
        <v>12442373</v>
      </c>
      <c r="D5" s="258">
        <v>5355</v>
      </c>
      <c r="E5" s="258">
        <v>5320</v>
      </c>
      <c r="F5" s="258">
        <v>6500</v>
      </c>
      <c r="G5" s="258">
        <v>11000</v>
      </c>
      <c r="H5" s="259">
        <v>7700</v>
      </c>
      <c r="I5" s="259">
        <v>6000</v>
      </c>
      <c r="J5" s="260">
        <v>5900</v>
      </c>
      <c r="K5" s="260">
        <v>6000</v>
      </c>
      <c r="L5" s="260">
        <v>6200</v>
      </c>
      <c r="M5" s="192" t="s">
        <v>61</v>
      </c>
    </row>
    <row r="6" spans="1:13" ht="16.5" x14ac:dyDescent="0.25">
      <c r="A6" s="188">
        <v>2</v>
      </c>
      <c r="B6" s="263" t="s">
        <v>158</v>
      </c>
      <c r="C6" s="264">
        <v>16787941</v>
      </c>
      <c r="D6" s="264">
        <v>400</v>
      </c>
      <c r="E6" s="264">
        <v>5922</v>
      </c>
      <c r="F6" s="264">
        <v>6800</v>
      </c>
      <c r="G6" s="264">
        <v>8700</v>
      </c>
      <c r="H6" s="265">
        <v>10817</v>
      </c>
      <c r="I6" s="265">
        <v>10470</v>
      </c>
      <c r="J6" s="266">
        <v>10882</v>
      </c>
      <c r="K6" s="266">
        <v>11246</v>
      </c>
      <c r="L6" s="266">
        <v>11342</v>
      </c>
      <c r="M6" s="270" t="s">
        <v>50</v>
      </c>
    </row>
    <row r="7" spans="1:13" ht="16.5" x14ac:dyDescent="0.25">
      <c r="A7" s="180">
        <v>3</v>
      </c>
      <c r="B7" s="257" t="s">
        <v>172</v>
      </c>
      <c r="C7" s="258">
        <v>8443675</v>
      </c>
      <c r="D7" s="258">
        <v>200</v>
      </c>
      <c r="E7" s="258">
        <v>1669</v>
      </c>
      <c r="F7" s="258">
        <v>3700</v>
      </c>
      <c r="G7" s="258">
        <v>3700</v>
      </c>
      <c r="H7" s="259">
        <v>5700</v>
      </c>
      <c r="I7" s="259">
        <v>6000</v>
      </c>
      <c r="J7" s="260">
        <v>4900</v>
      </c>
      <c r="K7" s="260">
        <v>5240</v>
      </c>
      <c r="L7" s="260">
        <v>5500</v>
      </c>
      <c r="M7" s="192" t="s">
        <v>36</v>
      </c>
    </row>
    <row r="8" spans="1:13" ht="16.5" x14ac:dyDescent="0.25">
      <c r="A8" s="188">
        <v>4</v>
      </c>
      <c r="B8" s="263" t="s">
        <v>173</v>
      </c>
      <c r="C8" s="264">
        <v>7088000</v>
      </c>
      <c r="D8" s="264">
        <v>3124</v>
      </c>
      <c r="E8" s="264">
        <v>3036</v>
      </c>
      <c r="F8" s="264">
        <v>4500</v>
      </c>
      <c r="G8" s="264">
        <v>5000</v>
      </c>
      <c r="H8" s="264" t="s">
        <v>9</v>
      </c>
      <c r="I8" s="264" t="s">
        <v>9</v>
      </c>
      <c r="J8" s="267">
        <v>3407</v>
      </c>
      <c r="K8" s="267">
        <v>5141</v>
      </c>
      <c r="L8" s="267">
        <v>5475</v>
      </c>
      <c r="M8" s="270" t="s">
        <v>38</v>
      </c>
    </row>
    <row r="9" spans="1:13" ht="16.5" x14ac:dyDescent="0.25">
      <c r="A9" s="180">
        <v>5</v>
      </c>
      <c r="B9" s="257" t="s">
        <v>174</v>
      </c>
      <c r="C9" s="258">
        <v>6731790</v>
      </c>
      <c r="D9" s="258">
        <v>1566</v>
      </c>
      <c r="E9" s="258">
        <v>2187</v>
      </c>
      <c r="F9" s="258">
        <v>4200</v>
      </c>
      <c r="G9" s="258">
        <v>4000</v>
      </c>
      <c r="H9" s="258" t="s">
        <v>9</v>
      </c>
      <c r="I9" s="258" t="s">
        <v>9</v>
      </c>
      <c r="J9" s="261">
        <v>5669</v>
      </c>
      <c r="K9" s="261">
        <v>6741</v>
      </c>
      <c r="L9" s="261">
        <v>6900</v>
      </c>
      <c r="M9" s="192" t="s">
        <v>37</v>
      </c>
    </row>
    <row r="10" spans="1:13" ht="16.5" x14ac:dyDescent="0.25">
      <c r="A10" s="188">
        <v>6</v>
      </c>
      <c r="B10" s="263" t="s">
        <v>175</v>
      </c>
      <c r="C10" s="264">
        <v>5577940</v>
      </c>
      <c r="D10" s="264">
        <v>1683</v>
      </c>
      <c r="E10" s="264">
        <v>1302</v>
      </c>
      <c r="F10" s="264">
        <v>2300</v>
      </c>
      <c r="G10" s="264">
        <v>2500</v>
      </c>
      <c r="H10" s="264" t="s">
        <v>9</v>
      </c>
      <c r="I10" s="264" t="s">
        <v>9</v>
      </c>
      <c r="J10" s="267">
        <v>2257</v>
      </c>
      <c r="K10" s="267">
        <v>2412</v>
      </c>
      <c r="L10" s="267">
        <v>2489</v>
      </c>
      <c r="M10" s="270" t="s">
        <v>45</v>
      </c>
    </row>
    <row r="11" spans="1:13" ht="16.5" x14ac:dyDescent="0.25">
      <c r="A11" s="180">
        <v>7</v>
      </c>
      <c r="B11" s="257" t="s">
        <v>176</v>
      </c>
      <c r="C11" s="258">
        <v>4496694</v>
      </c>
      <c r="D11" s="258">
        <v>3692</v>
      </c>
      <c r="E11" s="258">
        <v>2653</v>
      </c>
      <c r="F11" s="258">
        <v>3670</v>
      </c>
      <c r="G11" s="258">
        <v>4000</v>
      </c>
      <c r="H11" s="258" t="s">
        <v>9</v>
      </c>
      <c r="I11" s="258" t="s">
        <v>9</v>
      </c>
      <c r="J11" s="261">
        <v>3701</v>
      </c>
      <c r="K11" s="261">
        <v>4030</v>
      </c>
      <c r="L11" s="261">
        <v>4254</v>
      </c>
      <c r="M11" s="192" t="s">
        <v>57</v>
      </c>
    </row>
    <row r="12" spans="1:13" ht="16.5" x14ac:dyDescent="0.25">
      <c r="A12" s="188">
        <v>8</v>
      </c>
      <c r="B12" s="268" t="s">
        <v>177</v>
      </c>
      <c r="C12" s="264">
        <v>4467797</v>
      </c>
      <c r="D12" s="264">
        <v>900</v>
      </c>
      <c r="E12" s="264">
        <v>1000</v>
      </c>
      <c r="F12" s="264">
        <v>1200</v>
      </c>
      <c r="G12" s="264">
        <v>1680</v>
      </c>
      <c r="H12" s="264" t="s">
        <v>9</v>
      </c>
      <c r="I12" s="264" t="s">
        <v>9</v>
      </c>
      <c r="J12" s="269">
        <v>1475.76</v>
      </c>
      <c r="K12" s="269">
        <v>1583.8</v>
      </c>
      <c r="L12" s="269">
        <v>1613.22</v>
      </c>
      <c r="M12" s="270" t="s">
        <v>69</v>
      </c>
    </row>
    <row r="13" spans="1:13" ht="16.5" x14ac:dyDescent="0.25">
      <c r="A13" s="180">
        <v>9</v>
      </c>
      <c r="B13" s="262" t="s">
        <v>178</v>
      </c>
      <c r="C13" s="258">
        <v>3124458</v>
      </c>
      <c r="D13" s="258">
        <v>700</v>
      </c>
      <c r="E13" s="258">
        <v>1175</v>
      </c>
      <c r="F13" s="258">
        <v>1300</v>
      </c>
      <c r="G13" s="258">
        <v>1600</v>
      </c>
      <c r="H13" s="258">
        <v>3627.82</v>
      </c>
      <c r="I13" s="258">
        <v>3300</v>
      </c>
      <c r="J13" s="261">
        <v>2000</v>
      </c>
      <c r="K13" s="261">
        <v>2100</v>
      </c>
      <c r="L13" s="261">
        <v>2200</v>
      </c>
      <c r="M13" s="192" t="s">
        <v>41</v>
      </c>
    </row>
    <row r="14" spans="1:13" ht="16.5" x14ac:dyDescent="0.25">
      <c r="A14" s="188">
        <v>10</v>
      </c>
      <c r="B14" s="268" t="s">
        <v>179</v>
      </c>
      <c r="C14" s="264">
        <v>3046163</v>
      </c>
      <c r="D14" s="264">
        <v>580</v>
      </c>
      <c r="E14" s="264">
        <v>904</v>
      </c>
      <c r="F14" s="264">
        <v>310</v>
      </c>
      <c r="G14" s="264">
        <v>1000</v>
      </c>
      <c r="H14" s="264" t="s">
        <v>9</v>
      </c>
      <c r="I14" s="264" t="s">
        <v>9</v>
      </c>
      <c r="J14" s="267">
        <v>1510</v>
      </c>
      <c r="K14" s="267">
        <v>1510</v>
      </c>
      <c r="L14" s="267">
        <v>1640</v>
      </c>
      <c r="M14" s="270" t="s">
        <v>55</v>
      </c>
    </row>
    <row r="15" spans="1:13" ht="16.5" x14ac:dyDescent="0.25">
      <c r="A15" s="180">
        <v>11</v>
      </c>
      <c r="B15" s="262" t="s">
        <v>180</v>
      </c>
      <c r="C15" s="258">
        <v>2817105</v>
      </c>
      <c r="D15" s="258">
        <v>1010</v>
      </c>
      <c r="E15" s="258">
        <v>475</v>
      </c>
      <c r="F15" s="258">
        <v>1200</v>
      </c>
      <c r="G15" s="258">
        <v>1200</v>
      </c>
      <c r="H15" s="258" t="s">
        <v>9</v>
      </c>
      <c r="I15" s="258" t="s">
        <v>9</v>
      </c>
      <c r="J15" s="261">
        <v>1200</v>
      </c>
      <c r="K15" s="261">
        <v>1200</v>
      </c>
      <c r="L15" s="261">
        <v>2166</v>
      </c>
      <c r="M15" s="192" t="s">
        <v>58</v>
      </c>
    </row>
    <row r="16" spans="1:13" ht="16.5" x14ac:dyDescent="0.25">
      <c r="A16" s="188">
        <v>12</v>
      </c>
      <c r="B16" s="268" t="s">
        <v>181</v>
      </c>
      <c r="C16" s="264">
        <v>2765348</v>
      </c>
      <c r="D16" s="264">
        <v>1200</v>
      </c>
      <c r="E16" s="264">
        <v>1100</v>
      </c>
      <c r="F16" s="264">
        <v>1600</v>
      </c>
      <c r="G16" s="264">
        <v>1500</v>
      </c>
      <c r="H16" s="264" t="s">
        <v>9</v>
      </c>
      <c r="I16" s="264" t="s">
        <v>9</v>
      </c>
      <c r="J16" s="267">
        <v>1370</v>
      </c>
      <c r="K16" s="267">
        <v>1370</v>
      </c>
      <c r="L16" s="267">
        <v>1871</v>
      </c>
      <c r="M16" s="270" t="s">
        <v>56</v>
      </c>
    </row>
    <row r="17" spans="1:13" ht="16.5" x14ac:dyDescent="0.25">
      <c r="A17" s="180">
        <v>13</v>
      </c>
      <c r="B17" s="262" t="s">
        <v>182</v>
      </c>
      <c r="C17" s="258">
        <v>2405665</v>
      </c>
      <c r="D17" s="258">
        <v>443</v>
      </c>
      <c r="E17" s="258">
        <v>504</v>
      </c>
      <c r="F17" s="258">
        <v>650</v>
      </c>
      <c r="G17" s="258">
        <v>1000</v>
      </c>
      <c r="H17" s="258">
        <v>1594.97</v>
      </c>
      <c r="I17" s="258">
        <v>1000</v>
      </c>
      <c r="J17" s="261">
        <v>1100</v>
      </c>
      <c r="K17" s="261">
        <v>1000</v>
      </c>
      <c r="L17" s="261">
        <v>947</v>
      </c>
      <c r="M17" s="192" t="s">
        <v>40</v>
      </c>
    </row>
    <row r="18" spans="1:13" ht="16.5" x14ac:dyDescent="0.25">
      <c r="A18" s="188">
        <v>14</v>
      </c>
      <c r="B18" s="263" t="s">
        <v>183</v>
      </c>
      <c r="C18" s="264">
        <v>1869729</v>
      </c>
      <c r="D18" s="264">
        <v>300</v>
      </c>
      <c r="E18" s="264">
        <v>584</v>
      </c>
      <c r="F18" s="264">
        <v>334</v>
      </c>
      <c r="G18" s="264">
        <v>350</v>
      </c>
      <c r="H18" s="265" t="s">
        <v>9</v>
      </c>
      <c r="I18" s="265" t="s">
        <v>9</v>
      </c>
      <c r="J18" s="266">
        <v>841.3</v>
      </c>
      <c r="K18" s="266">
        <v>841.3</v>
      </c>
      <c r="L18" s="266">
        <v>955.2</v>
      </c>
      <c r="M18" s="270" t="s">
        <v>73</v>
      </c>
    </row>
    <row r="19" spans="1:13" ht="16.5" x14ac:dyDescent="0.25">
      <c r="A19" s="180">
        <v>15</v>
      </c>
      <c r="B19" s="257" t="s">
        <v>184</v>
      </c>
      <c r="C19" s="258">
        <v>1960631</v>
      </c>
      <c r="D19" s="258">
        <v>350</v>
      </c>
      <c r="E19" s="258">
        <v>557</v>
      </c>
      <c r="F19" s="258">
        <v>720</v>
      </c>
      <c r="G19" s="258">
        <v>850</v>
      </c>
      <c r="H19" s="259">
        <v>1010</v>
      </c>
      <c r="I19" s="259">
        <v>1010</v>
      </c>
      <c r="J19" s="260">
        <v>828</v>
      </c>
      <c r="K19" s="260">
        <v>899</v>
      </c>
      <c r="L19" s="260">
        <v>971</v>
      </c>
      <c r="M19" s="192" t="s">
        <v>53</v>
      </c>
    </row>
    <row r="20" spans="1:13" ht="16.5" x14ac:dyDescent="0.25">
      <c r="A20" s="188">
        <v>16</v>
      </c>
      <c r="B20" s="263" t="s">
        <v>185</v>
      </c>
      <c r="C20" s="264">
        <v>1818872</v>
      </c>
      <c r="D20" s="264" t="s">
        <v>9</v>
      </c>
      <c r="E20" s="264" t="s">
        <v>9</v>
      </c>
      <c r="F20" s="264" t="s">
        <v>9</v>
      </c>
      <c r="G20" s="264">
        <v>700</v>
      </c>
      <c r="H20" s="264">
        <v>1970.85</v>
      </c>
      <c r="I20" s="264">
        <v>2120</v>
      </c>
      <c r="J20" s="267">
        <v>1020</v>
      </c>
      <c r="K20" s="267">
        <v>1130</v>
      </c>
      <c r="L20" s="267">
        <v>1200</v>
      </c>
      <c r="M20" s="270" t="s">
        <v>77</v>
      </c>
    </row>
    <row r="21" spans="1:13" ht="16.5" x14ac:dyDescent="0.25">
      <c r="A21" s="180">
        <v>17</v>
      </c>
      <c r="B21" s="257" t="s">
        <v>186</v>
      </c>
      <c r="C21" s="258">
        <v>1798218</v>
      </c>
      <c r="D21" s="258">
        <v>546</v>
      </c>
      <c r="E21" s="258">
        <v>574</v>
      </c>
      <c r="F21" s="258">
        <v>350</v>
      </c>
      <c r="G21" s="258">
        <v>700</v>
      </c>
      <c r="H21" s="258">
        <v>1060</v>
      </c>
      <c r="I21" s="258">
        <v>1060</v>
      </c>
      <c r="J21" s="261">
        <v>785</v>
      </c>
      <c r="K21" s="261">
        <v>798</v>
      </c>
      <c r="L21" s="261">
        <v>810</v>
      </c>
      <c r="M21" s="192" t="s">
        <v>48</v>
      </c>
    </row>
    <row r="22" spans="1:13" ht="16.5" x14ac:dyDescent="0.25">
      <c r="A22" s="188">
        <v>18</v>
      </c>
      <c r="B22" s="263" t="s">
        <v>187</v>
      </c>
      <c r="C22" s="264">
        <v>1729359</v>
      </c>
      <c r="D22" s="264" t="s">
        <v>9</v>
      </c>
      <c r="E22" s="264" t="s">
        <v>9</v>
      </c>
      <c r="F22" s="264" t="s">
        <v>9</v>
      </c>
      <c r="G22" s="264">
        <v>700</v>
      </c>
      <c r="H22" s="264">
        <v>874.08</v>
      </c>
      <c r="I22" s="264">
        <v>1050</v>
      </c>
      <c r="J22" s="267">
        <v>1000</v>
      </c>
      <c r="K22" s="267">
        <v>1100</v>
      </c>
      <c r="L22" s="267">
        <v>1200</v>
      </c>
      <c r="M22" s="270" t="s">
        <v>218</v>
      </c>
    </row>
    <row r="23" spans="1:13" ht="16.5" x14ac:dyDescent="0.25">
      <c r="A23" s="180">
        <v>19</v>
      </c>
      <c r="B23" s="257" t="s">
        <v>188</v>
      </c>
      <c r="C23" s="258">
        <v>1683200</v>
      </c>
      <c r="D23" s="258">
        <v>330</v>
      </c>
      <c r="E23" s="258">
        <v>511</v>
      </c>
      <c r="F23" s="258">
        <v>220</v>
      </c>
      <c r="G23" s="258">
        <v>450</v>
      </c>
      <c r="H23" s="258">
        <v>770</v>
      </c>
      <c r="I23" s="258">
        <v>850</v>
      </c>
      <c r="J23" s="261">
        <v>1000</v>
      </c>
      <c r="K23" s="261">
        <v>1000</v>
      </c>
      <c r="L23" s="261">
        <v>950</v>
      </c>
      <c r="M23" s="192" t="s">
        <v>63</v>
      </c>
    </row>
    <row r="24" spans="1:13" ht="16.5" x14ac:dyDescent="0.25">
      <c r="A24" s="188">
        <v>20</v>
      </c>
      <c r="B24" s="268" t="s">
        <v>189</v>
      </c>
      <c r="C24" s="264">
        <v>1741791</v>
      </c>
      <c r="D24" s="264">
        <v>400</v>
      </c>
      <c r="E24" s="264">
        <v>357</v>
      </c>
      <c r="F24" s="264">
        <v>600</v>
      </c>
      <c r="G24" s="264">
        <v>700</v>
      </c>
      <c r="H24" s="264" t="s">
        <v>9</v>
      </c>
      <c r="I24" s="264" t="s">
        <v>9</v>
      </c>
      <c r="J24" s="269">
        <v>1100</v>
      </c>
      <c r="K24" s="269">
        <v>1110</v>
      </c>
      <c r="L24" s="269">
        <v>1120</v>
      </c>
      <c r="M24" s="270" t="s">
        <v>70</v>
      </c>
    </row>
    <row r="25" spans="1:13" ht="16.5" x14ac:dyDescent="0.25">
      <c r="A25" s="180">
        <v>22</v>
      </c>
      <c r="B25" s="262" t="s">
        <v>190</v>
      </c>
      <c r="C25" s="258">
        <v>1613878</v>
      </c>
      <c r="D25" s="258">
        <v>400</v>
      </c>
      <c r="E25" s="258">
        <v>735</v>
      </c>
      <c r="F25" s="258">
        <v>850</v>
      </c>
      <c r="G25" s="258">
        <v>850</v>
      </c>
      <c r="H25" s="258" t="s">
        <v>9</v>
      </c>
      <c r="I25" s="258" t="s">
        <v>9</v>
      </c>
      <c r="J25" s="261">
        <v>900</v>
      </c>
      <c r="K25" s="261">
        <v>1002</v>
      </c>
      <c r="L25" s="261">
        <v>1100</v>
      </c>
      <c r="M25" s="192" t="s">
        <v>59</v>
      </c>
    </row>
    <row r="26" spans="1:13" ht="16.5" x14ac:dyDescent="0.25">
      <c r="A26" s="188">
        <v>23</v>
      </c>
      <c r="B26" s="268" t="s">
        <v>191</v>
      </c>
      <c r="C26" s="264">
        <v>1601438</v>
      </c>
      <c r="D26" s="264">
        <v>350</v>
      </c>
      <c r="E26" s="264">
        <v>530</v>
      </c>
      <c r="F26" s="264">
        <v>700</v>
      </c>
      <c r="G26" s="264">
        <v>850</v>
      </c>
      <c r="H26" s="264">
        <v>990</v>
      </c>
      <c r="I26" s="264" t="s">
        <v>9</v>
      </c>
      <c r="J26" s="267">
        <v>1200</v>
      </c>
      <c r="K26" s="267">
        <v>1200</v>
      </c>
      <c r="L26" s="267">
        <v>1200</v>
      </c>
      <c r="M26" s="270" t="s">
        <v>49</v>
      </c>
    </row>
    <row r="27" spans="1:13" ht="16.5" x14ac:dyDescent="0.25">
      <c r="A27" s="180">
        <v>24</v>
      </c>
      <c r="B27" s="262" t="s">
        <v>743</v>
      </c>
      <c r="C27" s="258">
        <v>1585704</v>
      </c>
      <c r="D27" s="258" t="s">
        <v>9</v>
      </c>
      <c r="E27" s="258">
        <v>654</v>
      </c>
      <c r="F27" s="258">
        <v>520</v>
      </c>
      <c r="G27" s="258">
        <v>790</v>
      </c>
      <c r="H27" s="258" t="s">
        <v>9</v>
      </c>
      <c r="I27" s="258" t="s">
        <v>9</v>
      </c>
      <c r="J27" s="261">
        <v>760</v>
      </c>
      <c r="K27" s="261">
        <v>801.5</v>
      </c>
      <c r="L27" s="261">
        <v>1113</v>
      </c>
      <c r="M27" s="192" t="s">
        <v>117</v>
      </c>
    </row>
    <row r="28" spans="1:13" ht="16.5" x14ac:dyDescent="0.25">
      <c r="A28" s="188">
        <v>25</v>
      </c>
      <c r="B28" s="268" t="s">
        <v>192</v>
      </c>
      <c r="C28" s="264">
        <v>1561129</v>
      </c>
      <c r="D28" s="264">
        <v>370</v>
      </c>
      <c r="E28" s="264">
        <v>275</v>
      </c>
      <c r="F28" s="264">
        <v>450</v>
      </c>
      <c r="G28" s="264">
        <v>450</v>
      </c>
      <c r="H28" s="264">
        <v>630</v>
      </c>
      <c r="I28" s="264" t="s">
        <v>9</v>
      </c>
      <c r="J28" s="267">
        <v>570.76</v>
      </c>
      <c r="K28" s="267">
        <v>640.19000000000005</v>
      </c>
      <c r="L28" s="267">
        <v>656.02</v>
      </c>
      <c r="M28" s="270" t="s">
        <v>39</v>
      </c>
    </row>
    <row r="29" spans="1:13" ht="16.5" x14ac:dyDescent="0.25">
      <c r="A29" s="180">
        <v>26</v>
      </c>
      <c r="B29" s="262" t="s">
        <v>193</v>
      </c>
      <c r="C29" s="258">
        <v>1486973</v>
      </c>
      <c r="D29" s="258" t="s">
        <v>9</v>
      </c>
      <c r="E29" s="258">
        <v>200</v>
      </c>
      <c r="F29" s="258">
        <v>350</v>
      </c>
      <c r="G29" s="258">
        <v>500</v>
      </c>
      <c r="H29" s="258">
        <v>1986.04</v>
      </c>
      <c r="I29" s="258">
        <v>1292</v>
      </c>
      <c r="J29" s="261">
        <v>594</v>
      </c>
      <c r="K29" s="261">
        <v>637</v>
      </c>
      <c r="L29" s="261">
        <v>674</v>
      </c>
      <c r="M29" s="192" t="s">
        <v>62</v>
      </c>
    </row>
    <row r="30" spans="1:13" ht="16.5" x14ac:dyDescent="0.25">
      <c r="A30" s="188">
        <v>27</v>
      </c>
      <c r="B30" s="263" t="s">
        <v>194</v>
      </c>
      <c r="C30" s="264">
        <v>1148140</v>
      </c>
      <c r="D30" s="264" t="s">
        <v>9</v>
      </c>
      <c r="E30" s="264">
        <v>374</v>
      </c>
      <c r="F30" s="264">
        <v>600</v>
      </c>
      <c r="G30" s="264">
        <v>550</v>
      </c>
      <c r="H30" s="265" t="s">
        <v>9</v>
      </c>
      <c r="I30" s="265" t="s">
        <v>9</v>
      </c>
      <c r="J30" s="266">
        <v>516</v>
      </c>
      <c r="K30" s="266">
        <v>519</v>
      </c>
      <c r="L30" s="266">
        <v>520</v>
      </c>
      <c r="M30" s="270" t="s">
        <v>72</v>
      </c>
    </row>
    <row r="31" spans="1:13" ht="16.5" x14ac:dyDescent="0.25">
      <c r="A31" s="180">
        <v>28</v>
      </c>
      <c r="B31" s="257" t="s">
        <v>195</v>
      </c>
      <c r="C31" s="258">
        <v>1404653</v>
      </c>
      <c r="D31" s="258" t="s">
        <v>9</v>
      </c>
      <c r="E31" s="258">
        <v>448</v>
      </c>
      <c r="F31" s="258">
        <v>700</v>
      </c>
      <c r="G31" s="258">
        <v>400</v>
      </c>
      <c r="H31" s="259">
        <v>1236</v>
      </c>
      <c r="I31" s="259">
        <v>800</v>
      </c>
      <c r="J31" s="260">
        <v>850</v>
      </c>
      <c r="K31" s="260">
        <v>850</v>
      </c>
      <c r="L31" s="260">
        <v>1000</v>
      </c>
      <c r="M31" s="192" t="s">
        <v>52</v>
      </c>
    </row>
    <row r="32" spans="1:13" ht="16.5" x14ac:dyDescent="0.25">
      <c r="A32" s="188">
        <v>29</v>
      </c>
      <c r="B32" s="263" t="s">
        <v>196</v>
      </c>
      <c r="C32" s="264">
        <v>1309023</v>
      </c>
      <c r="D32" s="264" t="s">
        <v>9</v>
      </c>
      <c r="E32" s="264">
        <v>490</v>
      </c>
      <c r="F32" s="264">
        <v>520</v>
      </c>
      <c r="G32" s="264">
        <v>500</v>
      </c>
      <c r="H32" s="264" t="s">
        <v>9</v>
      </c>
      <c r="I32" s="264" t="s">
        <v>9</v>
      </c>
      <c r="J32" s="267">
        <v>456</v>
      </c>
      <c r="K32" s="267">
        <v>592.49</v>
      </c>
      <c r="L32" s="267">
        <v>916</v>
      </c>
      <c r="M32" s="270" t="s">
        <v>60</v>
      </c>
    </row>
    <row r="33" spans="1:13" ht="16.5" x14ac:dyDescent="0.25">
      <c r="A33" s="180">
        <v>30</v>
      </c>
      <c r="B33" s="257" t="s">
        <v>197</v>
      </c>
      <c r="C33" s="258">
        <v>1286995</v>
      </c>
      <c r="D33" s="258" t="s">
        <v>9</v>
      </c>
      <c r="E33" s="258">
        <v>207</v>
      </c>
      <c r="F33" s="258">
        <v>230</v>
      </c>
      <c r="G33" s="258">
        <v>450</v>
      </c>
      <c r="H33" s="258" t="s">
        <v>9</v>
      </c>
      <c r="I33" s="258" t="s">
        <v>9</v>
      </c>
      <c r="J33" s="261">
        <v>650</v>
      </c>
      <c r="K33" s="261">
        <v>675</v>
      </c>
      <c r="L33" s="261">
        <v>700</v>
      </c>
      <c r="M33" s="192" t="s">
        <v>66</v>
      </c>
    </row>
    <row r="34" spans="1:13" ht="16.5" x14ac:dyDescent="0.25">
      <c r="A34" s="188">
        <v>31</v>
      </c>
      <c r="B34" s="263" t="s">
        <v>198</v>
      </c>
      <c r="C34" s="264">
        <v>1246381</v>
      </c>
      <c r="D34" s="264" t="s">
        <v>9</v>
      </c>
      <c r="E34" s="264" t="s">
        <v>9</v>
      </c>
      <c r="F34" s="264">
        <v>510</v>
      </c>
      <c r="G34" s="264">
        <v>650</v>
      </c>
      <c r="H34" s="264">
        <v>650</v>
      </c>
      <c r="I34" s="264">
        <v>1450</v>
      </c>
      <c r="J34" s="267">
        <v>612</v>
      </c>
      <c r="K34" s="267">
        <v>641</v>
      </c>
      <c r="L34" s="267">
        <v>679</v>
      </c>
      <c r="M34" s="270" t="s">
        <v>217</v>
      </c>
    </row>
    <row r="35" spans="1:13" ht="16.5" x14ac:dyDescent="0.25">
      <c r="A35" s="180">
        <v>32</v>
      </c>
      <c r="B35" s="257" t="s">
        <v>199</v>
      </c>
      <c r="C35" s="258">
        <v>1221233</v>
      </c>
      <c r="D35" s="258" t="s">
        <v>9</v>
      </c>
      <c r="E35" s="258" t="s">
        <v>9</v>
      </c>
      <c r="F35" s="258" t="s">
        <v>9</v>
      </c>
      <c r="G35" s="258">
        <v>600</v>
      </c>
      <c r="H35" s="258">
        <v>625</v>
      </c>
      <c r="I35" s="258">
        <v>650</v>
      </c>
      <c r="J35" s="261">
        <v>590</v>
      </c>
      <c r="K35" s="261">
        <v>615</v>
      </c>
      <c r="L35" s="261">
        <v>635</v>
      </c>
      <c r="M35" s="192" t="s">
        <v>78</v>
      </c>
    </row>
    <row r="36" spans="1:13" ht="16.5" x14ac:dyDescent="0.25">
      <c r="A36" s="188">
        <v>33</v>
      </c>
      <c r="B36" s="268" t="s">
        <v>200</v>
      </c>
      <c r="C36" s="264">
        <v>1201815</v>
      </c>
      <c r="D36" s="264">
        <v>412</v>
      </c>
      <c r="E36" s="264">
        <v>425</v>
      </c>
      <c r="F36" s="264">
        <v>450</v>
      </c>
      <c r="G36" s="264">
        <v>500</v>
      </c>
      <c r="H36" s="264" t="s">
        <v>9</v>
      </c>
      <c r="I36" s="264" t="s">
        <v>9</v>
      </c>
      <c r="J36" s="269">
        <v>650</v>
      </c>
      <c r="K36" s="269">
        <v>650</v>
      </c>
      <c r="L36" s="269">
        <v>1066</v>
      </c>
      <c r="M36" s="270" t="s">
        <v>71</v>
      </c>
    </row>
    <row r="37" spans="1:13" ht="16.5" x14ac:dyDescent="0.25">
      <c r="A37" s="180">
        <v>34</v>
      </c>
      <c r="B37" s="262" t="s">
        <v>201</v>
      </c>
      <c r="C37" s="258">
        <v>1192792</v>
      </c>
      <c r="D37" s="258" t="s">
        <v>9</v>
      </c>
      <c r="E37" s="258">
        <v>428</v>
      </c>
      <c r="F37" s="258">
        <v>550</v>
      </c>
      <c r="G37" s="258">
        <v>550</v>
      </c>
      <c r="H37" s="258">
        <v>450</v>
      </c>
      <c r="I37" s="258">
        <v>520</v>
      </c>
      <c r="J37" s="261">
        <v>410</v>
      </c>
      <c r="K37" s="261">
        <v>450</v>
      </c>
      <c r="L37" s="261">
        <v>520</v>
      </c>
      <c r="M37" s="192" t="s">
        <v>68</v>
      </c>
    </row>
    <row r="38" spans="1:13" ht="16.5" x14ac:dyDescent="0.25">
      <c r="A38" s="188">
        <v>35</v>
      </c>
      <c r="B38" s="268" t="s">
        <v>744</v>
      </c>
      <c r="C38" s="264">
        <v>1171330</v>
      </c>
      <c r="D38" s="264" t="s">
        <v>622</v>
      </c>
      <c r="E38" s="264" t="s">
        <v>572</v>
      </c>
      <c r="F38" s="264" t="s">
        <v>622</v>
      </c>
      <c r="G38" s="264" t="s">
        <v>622</v>
      </c>
      <c r="H38" s="264" t="s">
        <v>622</v>
      </c>
      <c r="I38" s="264" t="s">
        <v>622</v>
      </c>
      <c r="J38" s="267"/>
      <c r="K38" s="267">
        <v>0</v>
      </c>
      <c r="L38" s="267">
        <v>0</v>
      </c>
      <c r="M38" s="270" t="s">
        <v>623</v>
      </c>
    </row>
    <row r="39" spans="1:13" ht="16.5" x14ac:dyDescent="0.25">
      <c r="A39" s="180">
        <v>36</v>
      </c>
      <c r="B39" s="262" t="s">
        <v>202</v>
      </c>
      <c r="C39" s="258">
        <v>1161561</v>
      </c>
      <c r="D39" s="258" t="s">
        <v>9</v>
      </c>
      <c r="E39" s="258">
        <v>77</v>
      </c>
      <c r="F39" s="258">
        <v>150</v>
      </c>
      <c r="G39" s="258">
        <v>180</v>
      </c>
      <c r="H39" s="258" t="s">
        <v>9</v>
      </c>
      <c r="I39" s="258" t="s">
        <v>9</v>
      </c>
      <c r="J39" s="261">
        <v>592</v>
      </c>
      <c r="K39" s="261">
        <v>602</v>
      </c>
      <c r="L39" s="261">
        <v>613</v>
      </c>
      <c r="M39" s="192" t="s">
        <v>51</v>
      </c>
    </row>
    <row r="40" spans="1:13" ht="16.5" x14ac:dyDescent="0.25">
      <c r="A40" s="188">
        <v>37</v>
      </c>
      <c r="B40" s="263" t="s">
        <v>203</v>
      </c>
      <c r="C40" s="264">
        <v>1132761</v>
      </c>
      <c r="D40" s="264" t="s">
        <v>9</v>
      </c>
      <c r="E40" s="264">
        <v>438</v>
      </c>
      <c r="F40" s="264">
        <v>550</v>
      </c>
      <c r="G40" s="264">
        <v>600</v>
      </c>
      <c r="H40" s="265" t="s">
        <v>9</v>
      </c>
      <c r="I40" s="265" t="s">
        <v>9</v>
      </c>
      <c r="J40" s="266">
        <v>480</v>
      </c>
      <c r="K40" s="266">
        <v>500</v>
      </c>
      <c r="L40" s="266">
        <v>520</v>
      </c>
      <c r="M40" s="270" t="s">
        <v>47</v>
      </c>
    </row>
    <row r="41" spans="1:13" ht="16.5" x14ac:dyDescent="0.25">
      <c r="A41" s="180">
        <v>38</v>
      </c>
      <c r="B41" s="257" t="s">
        <v>204</v>
      </c>
      <c r="C41" s="258">
        <v>1119477</v>
      </c>
      <c r="D41" s="258" t="s">
        <v>9</v>
      </c>
      <c r="E41" s="258" t="s">
        <v>9</v>
      </c>
      <c r="F41" s="258" t="s">
        <v>9</v>
      </c>
      <c r="G41" s="258">
        <v>675</v>
      </c>
      <c r="H41" s="259">
        <v>711</v>
      </c>
      <c r="I41" s="259">
        <v>750</v>
      </c>
      <c r="J41" s="260">
        <v>650</v>
      </c>
      <c r="K41" s="260">
        <v>680</v>
      </c>
      <c r="L41" s="260">
        <v>710</v>
      </c>
      <c r="M41" s="192" t="s">
        <v>76</v>
      </c>
    </row>
    <row r="42" spans="1:13" ht="16.5" x14ac:dyDescent="0.25">
      <c r="A42" s="188">
        <v>39</v>
      </c>
      <c r="B42" s="263" t="s">
        <v>205</v>
      </c>
      <c r="C42" s="264">
        <v>1117094</v>
      </c>
      <c r="D42" s="264" t="s">
        <v>9</v>
      </c>
      <c r="E42" s="264">
        <v>509</v>
      </c>
      <c r="F42" s="264">
        <v>350</v>
      </c>
      <c r="G42" s="264">
        <v>450</v>
      </c>
      <c r="H42" s="264" t="s">
        <v>9</v>
      </c>
      <c r="I42" s="264" t="s">
        <v>9</v>
      </c>
      <c r="J42" s="267">
        <v>450</v>
      </c>
      <c r="K42" s="267">
        <v>452.6</v>
      </c>
      <c r="L42" s="267">
        <v>1074</v>
      </c>
      <c r="M42" s="270" t="s">
        <v>46</v>
      </c>
    </row>
    <row r="43" spans="1:13" ht="16.5" x14ac:dyDescent="0.25">
      <c r="A43" s="180">
        <v>40</v>
      </c>
      <c r="B43" s="257" t="s">
        <v>206</v>
      </c>
      <c r="C43" s="258">
        <v>1073440</v>
      </c>
      <c r="D43" s="258" t="s">
        <v>9</v>
      </c>
      <c r="E43" s="258">
        <v>208</v>
      </c>
      <c r="F43" s="258">
        <v>140</v>
      </c>
      <c r="G43" s="258">
        <v>150</v>
      </c>
      <c r="H43" s="258" t="s">
        <v>9</v>
      </c>
      <c r="I43" s="258" t="s">
        <v>9</v>
      </c>
      <c r="J43" s="261">
        <v>633.73</v>
      </c>
      <c r="K43" s="261">
        <v>652.74</v>
      </c>
      <c r="L43" s="261">
        <v>672.33</v>
      </c>
      <c r="M43" s="192" t="s">
        <v>67</v>
      </c>
    </row>
    <row r="44" spans="1:13" ht="16.5" x14ac:dyDescent="0.25">
      <c r="A44" s="188">
        <v>41</v>
      </c>
      <c r="B44" s="263" t="s">
        <v>207</v>
      </c>
      <c r="C44" s="264">
        <v>1072161</v>
      </c>
      <c r="D44" s="264" t="s">
        <v>9</v>
      </c>
      <c r="E44" s="264" t="s">
        <v>9</v>
      </c>
      <c r="F44" s="264" t="s">
        <v>9</v>
      </c>
      <c r="G44" s="264">
        <v>740</v>
      </c>
      <c r="H44" s="264" t="s">
        <v>9</v>
      </c>
      <c r="I44" s="264" t="s">
        <v>9</v>
      </c>
      <c r="J44" s="267">
        <v>640</v>
      </c>
      <c r="K44" s="267">
        <v>655</v>
      </c>
      <c r="L44" s="267">
        <v>662</v>
      </c>
      <c r="M44" s="270" t="s">
        <v>75</v>
      </c>
    </row>
    <row r="45" spans="1:13" ht="16.5" x14ac:dyDescent="0.25">
      <c r="A45" s="180">
        <v>42</v>
      </c>
      <c r="B45" s="257" t="s">
        <v>208</v>
      </c>
      <c r="C45" s="258">
        <v>1054336</v>
      </c>
      <c r="D45" s="258" t="s">
        <v>9</v>
      </c>
      <c r="E45" s="258">
        <v>216</v>
      </c>
      <c r="F45" s="258">
        <v>400</v>
      </c>
      <c r="G45" s="258">
        <v>550</v>
      </c>
      <c r="H45" s="258" t="s">
        <v>9</v>
      </c>
      <c r="I45" s="258" t="s">
        <v>9</v>
      </c>
      <c r="J45" s="261">
        <v>315</v>
      </c>
      <c r="K45" s="261">
        <v>410</v>
      </c>
      <c r="L45" s="261">
        <v>505</v>
      </c>
      <c r="M45" s="192" t="s">
        <v>54</v>
      </c>
    </row>
    <row r="46" spans="1:13" ht="16.5" x14ac:dyDescent="0.25">
      <c r="A46" s="188">
        <v>43</v>
      </c>
      <c r="B46" s="268" t="s">
        <v>209</v>
      </c>
      <c r="C46" s="264">
        <v>1053505</v>
      </c>
      <c r="D46" s="264" t="s">
        <v>9</v>
      </c>
      <c r="E46" s="264" t="s">
        <v>9</v>
      </c>
      <c r="F46" s="264">
        <v>285</v>
      </c>
      <c r="G46" s="264">
        <v>300</v>
      </c>
      <c r="H46" s="264">
        <v>606</v>
      </c>
      <c r="I46" s="264">
        <v>606</v>
      </c>
      <c r="J46" s="269">
        <v>363</v>
      </c>
      <c r="K46" s="269">
        <v>408</v>
      </c>
      <c r="L46" s="269">
        <v>453</v>
      </c>
      <c r="M46" s="270" t="s">
        <v>74</v>
      </c>
    </row>
    <row r="47" spans="1:13" ht="16.5" x14ac:dyDescent="0.25">
      <c r="A47" s="180">
        <v>45</v>
      </c>
      <c r="B47" s="262" t="s">
        <v>210</v>
      </c>
      <c r="C47" s="258">
        <v>1010087</v>
      </c>
      <c r="D47" s="258" t="s">
        <v>9</v>
      </c>
      <c r="E47" s="258">
        <v>184</v>
      </c>
      <c r="F47" s="258">
        <v>224</v>
      </c>
      <c r="G47" s="258">
        <v>230</v>
      </c>
      <c r="H47" s="258" t="s">
        <v>9</v>
      </c>
      <c r="I47" s="258" t="s">
        <v>9</v>
      </c>
      <c r="J47" s="261">
        <v>512.88</v>
      </c>
      <c r="K47" s="261">
        <v>513.25</v>
      </c>
      <c r="L47" s="261">
        <v>514.76</v>
      </c>
      <c r="M47" s="192" t="s">
        <v>65</v>
      </c>
    </row>
    <row r="48" spans="1:13" ht="16.5" x14ac:dyDescent="0.25">
      <c r="A48" s="188">
        <v>44</v>
      </c>
      <c r="B48" s="268" t="s">
        <v>746</v>
      </c>
      <c r="C48" s="264">
        <v>1056191</v>
      </c>
      <c r="D48" s="264" t="s">
        <v>622</v>
      </c>
      <c r="E48" s="264" t="s">
        <v>622</v>
      </c>
      <c r="F48" s="264" t="s">
        <v>622</v>
      </c>
      <c r="G48" s="264" t="s">
        <v>622</v>
      </c>
      <c r="H48" s="264" t="s">
        <v>622</v>
      </c>
      <c r="I48" s="264" t="s">
        <v>572</v>
      </c>
      <c r="J48" s="267">
        <v>400</v>
      </c>
      <c r="K48" s="267">
        <v>450</v>
      </c>
      <c r="L48" s="267">
        <v>500</v>
      </c>
      <c r="M48" s="270" t="s">
        <v>624</v>
      </c>
    </row>
    <row r="49" spans="1:13" ht="16.5" x14ac:dyDescent="0.25">
      <c r="A49" s="180">
        <v>46</v>
      </c>
      <c r="B49" s="262" t="s">
        <v>620</v>
      </c>
      <c r="C49" s="258">
        <v>1951014</v>
      </c>
      <c r="D49" s="258" t="s">
        <v>572</v>
      </c>
      <c r="E49" s="258" t="s">
        <v>572</v>
      </c>
      <c r="F49" s="258" t="s">
        <v>572</v>
      </c>
      <c r="G49" s="258" t="s">
        <v>572</v>
      </c>
      <c r="H49" s="258" t="s">
        <v>572</v>
      </c>
      <c r="I49" s="258" t="s">
        <v>572</v>
      </c>
      <c r="J49" s="261">
        <v>450</v>
      </c>
      <c r="K49" s="261">
        <v>460</v>
      </c>
      <c r="L49" s="261">
        <v>450</v>
      </c>
      <c r="M49" s="192" t="s">
        <v>619</v>
      </c>
    </row>
    <row r="50" spans="1:13" ht="16.5" x14ac:dyDescent="0.25">
      <c r="A50" s="188">
        <v>21</v>
      </c>
      <c r="B50" s="268" t="s">
        <v>745</v>
      </c>
      <c r="C50" s="264">
        <v>1900000</v>
      </c>
      <c r="D50" s="264" t="s">
        <v>622</v>
      </c>
      <c r="E50" s="264" t="s">
        <v>572</v>
      </c>
      <c r="F50" s="264" t="s">
        <v>622</v>
      </c>
      <c r="G50" s="264" t="s">
        <v>622</v>
      </c>
      <c r="H50" s="264" t="s">
        <v>622</v>
      </c>
      <c r="I50" s="264" t="s">
        <v>622</v>
      </c>
      <c r="J50" s="267">
        <v>1050</v>
      </c>
      <c r="K50" s="267">
        <v>1053.31</v>
      </c>
      <c r="L50" s="267">
        <v>1157</v>
      </c>
      <c r="M50" s="270" t="s">
        <v>621</v>
      </c>
    </row>
    <row r="51" spans="1:13" ht="30.75" customHeight="1" x14ac:dyDescent="0.25">
      <c r="A51" s="672" t="s">
        <v>651</v>
      </c>
      <c r="B51" s="672"/>
      <c r="C51" s="672"/>
      <c r="D51" s="672"/>
      <c r="E51" s="672"/>
      <c r="F51" s="672"/>
      <c r="G51" s="672"/>
      <c r="H51" s="672"/>
      <c r="I51" s="672"/>
      <c r="J51" s="578"/>
      <c r="K51" s="578"/>
      <c r="L51" s="578"/>
      <c r="M51" s="672"/>
    </row>
    <row r="52" spans="1:13" ht="15" customHeight="1" x14ac:dyDescent="0.3">
      <c r="A52" s="669" t="s">
        <v>881</v>
      </c>
      <c r="B52" s="670"/>
      <c r="C52" s="670"/>
      <c r="D52" s="670"/>
      <c r="E52" s="670"/>
      <c r="F52" s="670"/>
      <c r="G52" s="670"/>
      <c r="H52" s="670"/>
      <c r="I52" s="670"/>
      <c r="J52" s="670"/>
      <c r="K52" s="670"/>
      <c r="L52" s="670"/>
      <c r="M52" s="671"/>
    </row>
  </sheetData>
  <mergeCells count="9">
    <mergeCell ref="A52:M52"/>
    <mergeCell ref="A51:M51"/>
    <mergeCell ref="D3:L3"/>
    <mergeCell ref="A1:M1"/>
    <mergeCell ref="A2:M2"/>
    <mergeCell ref="A3:A4"/>
    <mergeCell ref="B3:B4"/>
    <mergeCell ref="C3:C4"/>
    <mergeCell ref="M3:M4"/>
  </mergeCells>
  <printOptions horizontalCentered="1"/>
  <pageMargins left="0.37" right="0.28000000000000003" top="0.74803149606299213" bottom="0.74803149606299213" header="0.31496062992125984" footer="0.31496062992125984"/>
  <pageSetup paperSize="9" scale="64"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P135"/>
  <sheetViews>
    <sheetView view="pageBreakPreview" topLeftCell="H31" zoomScaleSheetLayoutView="100" workbookViewId="0">
      <selection activeCell="A133" sqref="A133:K133"/>
    </sheetView>
  </sheetViews>
  <sheetFormatPr defaultColWidth="8" defaultRowHeight="15.75" x14ac:dyDescent="0.25"/>
  <cols>
    <col min="1" max="1" width="6.140625" style="25" hidden="1" customWidth="1"/>
    <col min="2" max="2" width="20.85546875" style="20" hidden="1" customWidth="1"/>
    <col min="3" max="6" width="11.7109375" style="20" hidden="1" customWidth="1"/>
    <col min="7" max="7" width="19.85546875" style="20" hidden="1" customWidth="1"/>
    <col min="8" max="8" width="8" style="19"/>
    <col min="9" max="9" width="21" style="19" customWidth="1"/>
    <col min="10" max="10" width="16.28515625" style="19" customWidth="1"/>
    <col min="11" max="11" width="12.7109375" style="19" customWidth="1"/>
    <col min="12" max="12" width="14.85546875" style="19" customWidth="1"/>
    <col min="13" max="13" width="14.28515625" style="19" customWidth="1"/>
    <col min="14" max="14" width="20.5703125" style="19" customWidth="1"/>
    <col min="15" max="16384" width="8" style="19"/>
  </cols>
  <sheetData>
    <row r="1" spans="1:14" ht="16.5" x14ac:dyDescent="0.25">
      <c r="A1" s="686" t="s">
        <v>340</v>
      </c>
      <c r="B1" s="687"/>
      <c r="C1" s="687"/>
      <c r="D1" s="687"/>
      <c r="E1" s="687"/>
      <c r="F1" s="687"/>
      <c r="G1" s="687"/>
      <c r="H1" s="697" t="s">
        <v>868</v>
      </c>
      <c r="I1" s="698"/>
      <c r="J1" s="698"/>
      <c r="K1" s="698"/>
      <c r="L1" s="698"/>
      <c r="M1" s="698"/>
      <c r="N1" s="699"/>
    </row>
    <row r="2" spans="1:14" ht="16.5" x14ac:dyDescent="0.25">
      <c r="A2" s="688" t="s">
        <v>341</v>
      </c>
      <c r="B2" s="689"/>
      <c r="C2" s="689"/>
      <c r="D2" s="689"/>
      <c r="E2" s="689"/>
      <c r="F2" s="689"/>
      <c r="G2" s="689"/>
      <c r="H2" s="700" t="s">
        <v>867</v>
      </c>
      <c r="I2" s="701"/>
      <c r="J2" s="701"/>
      <c r="K2" s="701"/>
      <c r="L2" s="701"/>
      <c r="M2" s="701"/>
      <c r="N2" s="702"/>
    </row>
    <row r="3" spans="1:14" x14ac:dyDescent="0.25">
      <c r="A3" s="293"/>
      <c r="B3" s="292"/>
      <c r="C3" s="292"/>
      <c r="D3" s="292"/>
      <c r="E3" s="292"/>
      <c r="F3" s="221"/>
      <c r="G3" s="221" t="s">
        <v>322</v>
      </c>
      <c r="H3" s="400"/>
      <c r="I3" s="271"/>
      <c r="J3" s="271"/>
      <c r="K3" s="271"/>
      <c r="L3" s="271"/>
      <c r="M3" s="271"/>
      <c r="N3" s="294" t="s">
        <v>576</v>
      </c>
    </row>
    <row r="4" spans="1:14" ht="109.5" customHeight="1" x14ac:dyDescent="0.25">
      <c r="A4" s="272" t="s">
        <v>384</v>
      </c>
      <c r="B4" s="273" t="s">
        <v>5</v>
      </c>
      <c r="C4" s="272" t="s">
        <v>265</v>
      </c>
      <c r="D4" s="272" t="s">
        <v>266</v>
      </c>
      <c r="E4" s="272" t="s">
        <v>267</v>
      </c>
      <c r="F4" s="272" t="s">
        <v>268</v>
      </c>
      <c r="G4" s="274" t="s">
        <v>238</v>
      </c>
      <c r="H4" s="501" t="s">
        <v>384</v>
      </c>
      <c r="I4" s="502" t="s">
        <v>238</v>
      </c>
      <c r="J4" s="501" t="s">
        <v>830</v>
      </c>
      <c r="K4" s="501" t="s">
        <v>776</v>
      </c>
      <c r="L4" s="501" t="s">
        <v>777</v>
      </c>
      <c r="M4" s="501" t="s">
        <v>539</v>
      </c>
      <c r="N4" s="503" t="s">
        <v>676</v>
      </c>
    </row>
    <row r="5" spans="1:14" ht="16.5" x14ac:dyDescent="0.25">
      <c r="A5" s="275">
        <f>1</f>
        <v>1</v>
      </c>
      <c r="B5" s="276" t="s">
        <v>10</v>
      </c>
      <c r="C5" s="277">
        <v>2871</v>
      </c>
      <c r="D5" s="277">
        <v>12</v>
      </c>
      <c r="E5" s="277">
        <v>247.27</v>
      </c>
      <c r="F5" s="277">
        <v>156.27000000000001</v>
      </c>
      <c r="G5" s="278" t="s">
        <v>747</v>
      </c>
      <c r="H5" s="275">
        <v>1</v>
      </c>
      <c r="I5" s="279" t="s">
        <v>747</v>
      </c>
      <c r="J5" s="280">
        <v>2882</v>
      </c>
      <c r="K5" s="280">
        <v>67</v>
      </c>
      <c r="L5" s="280">
        <v>853</v>
      </c>
      <c r="M5" s="280">
        <v>443</v>
      </c>
      <c r="N5" s="295" t="s">
        <v>10</v>
      </c>
    </row>
    <row r="6" spans="1:14" ht="16.5" x14ac:dyDescent="0.25">
      <c r="A6" s="275">
        <f t="shared" ref="A6:A40" si="0">1+A5</f>
        <v>2</v>
      </c>
      <c r="B6" s="276" t="s">
        <v>43</v>
      </c>
      <c r="C6" s="277">
        <v>50</v>
      </c>
      <c r="D6" s="277"/>
      <c r="E6" s="277"/>
      <c r="F6" s="277"/>
      <c r="G6" s="278" t="s">
        <v>748</v>
      </c>
      <c r="H6" s="401">
        <f>H5+1</f>
        <v>2</v>
      </c>
      <c r="I6" s="288" t="s">
        <v>748</v>
      </c>
      <c r="J6" s="289">
        <v>62</v>
      </c>
      <c r="K6" s="289">
        <v>0</v>
      </c>
      <c r="L6" s="289">
        <v>0</v>
      </c>
      <c r="M6" s="289">
        <v>0</v>
      </c>
      <c r="N6" s="296" t="s">
        <v>43</v>
      </c>
    </row>
    <row r="7" spans="1:14" ht="16.5" x14ac:dyDescent="0.25">
      <c r="A7" s="275">
        <f t="shared" si="0"/>
        <v>3</v>
      </c>
      <c r="B7" s="276" t="s">
        <v>11</v>
      </c>
      <c r="C7" s="277">
        <v>703</v>
      </c>
      <c r="D7" s="277">
        <v>1</v>
      </c>
      <c r="E7" s="277">
        <v>0.21</v>
      </c>
      <c r="F7" s="277">
        <v>0.21</v>
      </c>
      <c r="G7" s="278" t="s">
        <v>749</v>
      </c>
      <c r="H7" s="275">
        <f t="shared" ref="H7:H39" si="1">H6+1</f>
        <v>3</v>
      </c>
      <c r="I7" s="279" t="s">
        <v>749</v>
      </c>
      <c r="J7" s="280">
        <v>809</v>
      </c>
      <c r="K7" s="280">
        <v>0</v>
      </c>
      <c r="L7" s="280">
        <v>0</v>
      </c>
      <c r="M7" s="280">
        <v>0</v>
      </c>
      <c r="N7" s="295" t="s">
        <v>11</v>
      </c>
    </row>
    <row r="8" spans="1:14" ht="16.5" x14ac:dyDescent="0.25">
      <c r="A8" s="275">
        <f t="shared" si="0"/>
        <v>4</v>
      </c>
      <c r="B8" s="276" t="s">
        <v>12</v>
      </c>
      <c r="C8" s="277">
        <v>1879</v>
      </c>
      <c r="D8" s="277">
        <v>6</v>
      </c>
      <c r="E8" s="277">
        <v>124.55</v>
      </c>
      <c r="F8" s="277">
        <v>99.55</v>
      </c>
      <c r="G8" s="278" t="s">
        <v>750</v>
      </c>
      <c r="H8" s="401">
        <f t="shared" si="1"/>
        <v>4</v>
      </c>
      <c r="I8" s="288" t="s">
        <v>750</v>
      </c>
      <c r="J8" s="289">
        <v>2276</v>
      </c>
      <c r="K8" s="289">
        <v>25</v>
      </c>
      <c r="L8" s="289">
        <v>631</v>
      </c>
      <c r="M8" s="289">
        <v>0</v>
      </c>
      <c r="N8" s="296" t="s">
        <v>12</v>
      </c>
    </row>
    <row r="9" spans="1:14" ht="16.5" x14ac:dyDescent="0.25">
      <c r="A9" s="275">
        <f t="shared" si="0"/>
        <v>5</v>
      </c>
      <c r="B9" s="276" t="s">
        <v>14</v>
      </c>
      <c r="C9" s="277">
        <v>951</v>
      </c>
      <c r="D9" s="277"/>
      <c r="E9" s="277"/>
      <c r="F9" s="277"/>
      <c r="G9" s="278" t="s">
        <v>751</v>
      </c>
      <c r="H9" s="275">
        <f t="shared" si="1"/>
        <v>5</v>
      </c>
      <c r="I9" s="279" t="s">
        <v>751</v>
      </c>
      <c r="J9" s="280">
        <v>1203</v>
      </c>
      <c r="K9" s="280">
        <v>3</v>
      </c>
      <c r="L9" s="280">
        <v>73</v>
      </c>
      <c r="M9" s="280">
        <v>73</v>
      </c>
      <c r="N9" s="295" t="s">
        <v>14</v>
      </c>
    </row>
    <row r="10" spans="1:14" ht="16.5" x14ac:dyDescent="0.25">
      <c r="A10" s="275">
        <f>1+A9</f>
        <v>6</v>
      </c>
      <c r="B10" s="276" t="s">
        <v>6</v>
      </c>
      <c r="C10" s="277">
        <v>4155</v>
      </c>
      <c r="D10" s="277">
        <v>35</v>
      </c>
      <c r="E10" s="277">
        <v>2693.7</v>
      </c>
      <c r="F10" s="277">
        <v>2671.2</v>
      </c>
      <c r="G10" s="278" t="s">
        <v>752</v>
      </c>
      <c r="H10" s="401">
        <f t="shared" si="1"/>
        <v>6</v>
      </c>
      <c r="I10" s="288" t="s">
        <v>752</v>
      </c>
      <c r="J10" s="289">
        <v>3330</v>
      </c>
      <c r="K10" s="289">
        <v>38</v>
      </c>
      <c r="L10" s="289">
        <v>2896</v>
      </c>
      <c r="M10" s="289">
        <v>2715</v>
      </c>
      <c r="N10" s="296" t="s">
        <v>6</v>
      </c>
    </row>
    <row r="11" spans="1:14" ht="16.5" x14ac:dyDescent="0.25">
      <c r="A11" s="275">
        <f t="shared" si="0"/>
        <v>7</v>
      </c>
      <c r="B11" s="276" t="s">
        <v>15</v>
      </c>
      <c r="C11" s="277">
        <v>145</v>
      </c>
      <c r="D11" s="277">
        <v>7</v>
      </c>
      <c r="E11" s="277">
        <v>74.58</v>
      </c>
      <c r="F11" s="277">
        <v>34.5</v>
      </c>
      <c r="G11" s="278" t="s">
        <v>753</v>
      </c>
      <c r="H11" s="275">
        <f t="shared" si="1"/>
        <v>7</v>
      </c>
      <c r="I11" s="279" t="s">
        <v>753</v>
      </c>
      <c r="J11" s="280">
        <v>176</v>
      </c>
      <c r="K11" s="280">
        <v>14</v>
      </c>
      <c r="L11" s="280">
        <v>104</v>
      </c>
      <c r="M11" s="280">
        <v>44</v>
      </c>
      <c r="N11" s="295" t="s">
        <v>15</v>
      </c>
    </row>
    <row r="12" spans="1:14" ht="16.5" x14ac:dyDescent="0.25">
      <c r="A12" s="275">
        <f t="shared" si="0"/>
        <v>8</v>
      </c>
      <c r="B12" s="276" t="s">
        <v>386</v>
      </c>
      <c r="C12" s="277">
        <v>547</v>
      </c>
      <c r="D12" s="277">
        <v>19</v>
      </c>
      <c r="E12" s="277">
        <v>264.74</v>
      </c>
      <c r="F12" s="277">
        <v>145.74</v>
      </c>
      <c r="G12" s="281" t="s">
        <v>389</v>
      </c>
      <c r="H12" s="401">
        <f t="shared" si="1"/>
        <v>8</v>
      </c>
      <c r="I12" s="288" t="s">
        <v>754</v>
      </c>
      <c r="J12" s="289">
        <v>5013</v>
      </c>
      <c r="K12" s="289">
        <v>70</v>
      </c>
      <c r="L12" s="289">
        <v>3378</v>
      </c>
      <c r="M12" s="289">
        <v>3358</v>
      </c>
      <c r="N12" s="296" t="s">
        <v>16</v>
      </c>
    </row>
    <row r="13" spans="1:14" ht="16.5" x14ac:dyDescent="0.25">
      <c r="A13" s="275">
        <f t="shared" si="0"/>
        <v>9</v>
      </c>
      <c r="B13" s="276" t="s">
        <v>19</v>
      </c>
      <c r="C13" s="277">
        <v>1270</v>
      </c>
      <c r="D13" s="277">
        <v>15</v>
      </c>
      <c r="E13" s="277">
        <v>117.24</v>
      </c>
      <c r="F13" s="277">
        <v>117.24</v>
      </c>
      <c r="G13" s="278" t="s">
        <v>755</v>
      </c>
      <c r="H13" s="275">
        <f t="shared" si="1"/>
        <v>9</v>
      </c>
      <c r="I13" s="279" t="s">
        <v>756</v>
      </c>
      <c r="J13" s="280">
        <v>1816</v>
      </c>
      <c r="K13" s="280">
        <v>153</v>
      </c>
      <c r="L13" s="280">
        <v>1880</v>
      </c>
      <c r="M13" s="280">
        <v>1880</v>
      </c>
      <c r="N13" s="295" t="s">
        <v>17</v>
      </c>
    </row>
    <row r="14" spans="1:14" ht="16.5" x14ac:dyDescent="0.25">
      <c r="A14" s="275">
        <f t="shared" si="0"/>
        <v>10</v>
      </c>
      <c r="B14" s="276" t="s">
        <v>20</v>
      </c>
      <c r="C14" s="277">
        <v>3777</v>
      </c>
      <c r="D14" s="277">
        <v>57</v>
      </c>
      <c r="E14" s="277">
        <v>1304.1600000000001</v>
      </c>
      <c r="F14" s="277">
        <v>1112.05</v>
      </c>
      <c r="G14" s="278" t="s">
        <v>757</v>
      </c>
      <c r="H14" s="401">
        <f t="shared" si="1"/>
        <v>10</v>
      </c>
      <c r="I14" s="288" t="s">
        <v>758</v>
      </c>
      <c r="J14" s="289">
        <v>116</v>
      </c>
      <c r="K14" s="289">
        <v>86</v>
      </c>
      <c r="L14" s="289">
        <v>155</v>
      </c>
      <c r="M14" s="289">
        <v>99</v>
      </c>
      <c r="N14" s="296" t="s">
        <v>18</v>
      </c>
    </row>
    <row r="15" spans="1:14" ht="16.5" x14ac:dyDescent="0.25">
      <c r="A15" s="275">
        <f t="shared" si="0"/>
        <v>11</v>
      </c>
      <c r="B15" s="276" t="s">
        <v>21</v>
      </c>
      <c r="C15" s="277">
        <v>2552</v>
      </c>
      <c r="D15" s="277">
        <v>10</v>
      </c>
      <c r="E15" s="277">
        <v>152.97</v>
      </c>
      <c r="F15" s="277">
        <v>112.87</v>
      </c>
      <c r="G15" s="278" t="s">
        <v>759</v>
      </c>
      <c r="H15" s="275">
        <f t="shared" si="1"/>
        <v>11</v>
      </c>
      <c r="I15" s="283" t="s">
        <v>389</v>
      </c>
      <c r="J15" s="280">
        <v>665</v>
      </c>
      <c r="K15" s="280">
        <v>26</v>
      </c>
      <c r="L15" s="280">
        <v>222</v>
      </c>
      <c r="M15" s="280">
        <v>93</v>
      </c>
      <c r="N15" s="295" t="s">
        <v>386</v>
      </c>
    </row>
    <row r="16" spans="1:14" ht="16.5" x14ac:dyDescent="0.25">
      <c r="A16" s="275">
        <f t="shared" si="0"/>
        <v>12</v>
      </c>
      <c r="B16" s="276" t="s">
        <v>16</v>
      </c>
      <c r="C16" s="277">
        <v>4119</v>
      </c>
      <c r="D16" s="277">
        <v>51</v>
      </c>
      <c r="E16" s="277">
        <v>3062.92</v>
      </c>
      <c r="F16" s="277">
        <v>2111.64</v>
      </c>
      <c r="G16" s="278" t="s">
        <v>754</v>
      </c>
      <c r="H16" s="401">
        <f t="shared" si="1"/>
        <v>12</v>
      </c>
      <c r="I16" s="291" t="s">
        <v>755</v>
      </c>
      <c r="J16" s="289">
        <v>1510</v>
      </c>
      <c r="K16" s="289">
        <v>12</v>
      </c>
      <c r="L16" s="289">
        <v>639</v>
      </c>
      <c r="M16" s="289">
        <v>22</v>
      </c>
      <c r="N16" s="296" t="s">
        <v>19</v>
      </c>
    </row>
    <row r="17" spans="1:14" ht="16.5" x14ac:dyDescent="0.25">
      <c r="A17" s="275">
        <f t="shared" si="0"/>
        <v>13</v>
      </c>
      <c r="B17" s="276" t="s">
        <v>17</v>
      </c>
      <c r="C17" s="277">
        <v>1413</v>
      </c>
      <c r="D17" s="277">
        <v>41</v>
      </c>
      <c r="E17" s="277">
        <v>852.7</v>
      </c>
      <c r="F17" s="277">
        <v>805</v>
      </c>
      <c r="G17" s="278" t="s">
        <v>756</v>
      </c>
      <c r="H17" s="275">
        <f t="shared" si="1"/>
        <v>13</v>
      </c>
      <c r="I17" s="283" t="s">
        <v>757</v>
      </c>
      <c r="J17" s="280">
        <v>4458</v>
      </c>
      <c r="K17" s="280">
        <v>140</v>
      </c>
      <c r="L17" s="280">
        <v>2712</v>
      </c>
      <c r="M17" s="280">
        <v>1922</v>
      </c>
      <c r="N17" s="295" t="s">
        <v>20</v>
      </c>
    </row>
    <row r="18" spans="1:14" ht="16.5" x14ac:dyDescent="0.25">
      <c r="A18" s="275">
        <f t="shared" si="0"/>
        <v>14</v>
      </c>
      <c r="B18" s="276" t="s">
        <v>18</v>
      </c>
      <c r="C18" s="277">
        <v>110</v>
      </c>
      <c r="D18" s="277">
        <v>66</v>
      </c>
      <c r="E18" s="277">
        <v>114.72</v>
      </c>
      <c r="F18" s="277">
        <v>79.510000000000005</v>
      </c>
      <c r="G18" s="278" t="s">
        <v>758</v>
      </c>
      <c r="H18" s="401">
        <f t="shared" si="1"/>
        <v>14</v>
      </c>
      <c r="I18" s="291" t="s">
        <v>759</v>
      </c>
      <c r="J18" s="289">
        <v>4256</v>
      </c>
      <c r="K18" s="289">
        <v>7</v>
      </c>
      <c r="L18" s="289">
        <v>120</v>
      </c>
      <c r="M18" s="289">
        <v>114</v>
      </c>
      <c r="N18" s="296" t="s">
        <v>21</v>
      </c>
    </row>
    <row r="19" spans="1:14" ht="16.5" x14ac:dyDescent="0.25">
      <c r="A19" s="275">
        <f t="shared" si="0"/>
        <v>15</v>
      </c>
      <c r="B19" s="276" t="s">
        <v>22</v>
      </c>
      <c r="C19" s="277">
        <v>3214</v>
      </c>
      <c r="D19" s="277">
        <v>17</v>
      </c>
      <c r="E19" s="277">
        <v>482.23</v>
      </c>
      <c r="F19" s="277">
        <v>475.48</v>
      </c>
      <c r="G19" s="278" t="s">
        <v>760</v>
      </c>
      <c r="H19" s="275">
        <f t="shared" si="1"/>
        <v>15</v>
      </c>
      <c r="I19" s="283" t="s">
        <v>760</v>
      </c>
      <c r="J19" s="280">
        <v>3646</v>
      </c>
      <c r="K19" s="280">
        <v>142</v>
      </c>
      <c r="L19" s="280">
        <v>1924</v>
      </c>
      <c r="M19" s="280">
        <v>684</v>
      </c>
      <c r="N19" s="295" t="s">
        <v>22</v>
      </c>
    </row>
    <row r="20" spans="1:14" ht="16.5" x14ac:dyDescent="0.25">
      <c r="A20" s="275">
        <f t="shared" si="0"/>
        <v>16</v>
      </c>
      <c r="B20" s="276" t="s">
        <v>23</v>
      </c>
      <c r="C20" s="277">
        <v>8143</v>
      </c>
      <c r="D20" s="277">
        <v>76</v>
      </c>
      <c r="E20" s="277">
        <v>5160.3599999999997</v>
      </c>
      <c r="F20" s="277">
        <v>4683.8999999999996</v>
      </c>
      <c r="G20" s="278" t="s">
        <v>761</v>
      </c>
      <c r="H20" s="401">
        <f t="shared" si="1"/>
        <v>16</v>
      </c>
      <c r="I20" s="291" t="s">
        <v>761</v>
      </c>
      <c r="J20" s="289">
        <v>9107</v>
      </c>
      <c r="K20" s="289">
        <v>195</v>
      </c>
      <c r="L20" s="289">
        <v>9819</v>
      </c>
      <c r="M20" s="289">
        <v>6366</v>
      </c>
      <c r="N20" s="296" t="s">
        <v>23</v>
      </c>
    </row>
    <row r="21" spans="1:14" ht="16.5" x14ac:dyDescent="0.25">
      <c r="A21" s="275">
        <f t="shared" si="0"/>
        <v>17</v>
      </c>
      <c r="B21" s="276" t="s">
        <v>24</v>
      </c>
      <c r="C21" s="277">
        <v>132</v>
      </c>
      <c r="D21" s="277"/>
      <c r="E21" s="277"/>
      <c r="F21" s="277"/>
      <c r="G21" s="278" t="s">
        <v>762</v>
      </c>
      <c r="H21" s="275">
        <f t="shared" si="1"/>
        <v>17</v>
      </c>
      <c r="I21" s="283" t="s">
        <v>762</v>
      </c>
      <c r="J21" s="280">
        <v>168</v>
      </c>
      <c r="K21" s="280">
        <v>0</v>
      </c>
      <c r="L21" s="280">
        <v>0</v>
      </c>
      <c r="M21" s="280">
        <v>0</v>
      </c>
      <c r="N21" s="295" t="s">
        <v>24</v>
      </c>
    </row>
    <row r="22" spans="1:14" ht="16.5" x14ac:dyDescent="0.25">
      <c r="A22" s="275">
        <f t="shared" si="0"/>
        <v>18</v>
      </c>
      <c r="B22" s="276" t="s">
        <v>25</v>
      </c>
      <c r="C22" s="277">
        <v>95</v>
      </c>
      <c r="D22" s="277">
        <v>1</v>
      </c>
      <c r="E22" s="277">
        <v>1</v>
      </c>
      <c r="F22" s="277"/>
      <c r="G22" s="278" t="s">
        <v>763</v>
      </c>
      <c r="H22" s="401">
        <f t="shared" si="1"/>
        <v>18</v>
      </c>
      <c r="I22" s="291" t="s">
        <v>763</v>
      </c>
      <c r="J22" s="289">
        <v>112</v>
      </c>
      <c r="K22" s="289">
        <v>0</v>
      </c>
      <c r="L22" s="289">
        <v>0</v>
      </c>
      <c r="M22" s="289">
        <v>0</v>
      </c>
      <c r="N22" s="296" t="s">
        <v>25</v>
      </c>
    </row>
    <row r="23" spans="1:14" ht="16.5" x14ac:dyDescent="0.25">
      <c r="A23" s="275">
        <f t="shared" si="0"/>
        <v>19</v>
      </c>
      <c r="B23" s="276" t="s">
        <v>26</v>
      </c>
      <c r="C23" s="277">
        <v>90</v>
      </c>
      <c r="D23" s="277">
        <v>1</v>
      </c>
      <c r="E23" s="277">
        <v>10</v>
      </c>
      <c r="F23" s="277"/>
      <c r="G23" s="278" t="s">
        <v>764</v>
      </c>
      <c r="H23" s="275">
        <f t="shared" si="1"/>
        <v>19</v>
      </c>
      <c r="I23" s="283" t="s">
        <v>764</v>
      </c>
      <c r="J23" s="280">
        <v>103</v>
      </c>
      <c r="K23" s="280">
        <v>1</v>
      </c>
      <c r="L23" s="280">
        <v>10</v>
      </c>
      <c r="M23" s="280">
        <v>0</v>
      </c>
      <c r="N23" s="295" t="s">
        <v>26</v>
      </c>
    </row>
    <row r="24" spans="1:14" ht="16.5" x14ac:dyDescent="0.25">
      <c r="A24" s="275">
        <f t="shared" si="0"/>
        <v>20</v>
      </c>
      <c r="B24" s="276" t="s">
        <v>27</v>
      </c>
      <c r="C24" s="277">
        <v>92</v>
      </c>
      <c r="D24" s="277"/>
      <c r="E24" s="277"/>
      <c r="F24" s="277"/>
      <c r="G24" s="278" t="s">
        <v>765</v>
      </c>
      <c r="H24" s="401">
        <f t="shared" si="1"/>
        <v>20</v>
      </c>
      <c r="I24" s="291" t="s">
        <v>765</v>
      </c>
      <c r="J24" s="289">
        <v>135</v>
      </c>
      <c r="K24" s="289">
        <v>0</v>
      </c>
      <c r="L24" s="289">
        <v>0</v>
      </c>
      <c r="M24" s="289">
        <v>0</v>
      </c>
      <c r="N24" s="296" t="s">
        <v>27</v>
      </c>
    </row>
    <row r="25" spans="1:14" ht="16.5" x14ac:dyDescent="0.25">
      <c r="A25" s="275">
        <f t="shared" si="0"/>
        <v>21</v>
      </c>
      <c r="B25" s="276" t="s">
        <v>28</v>
      </c>
      <c r="C25" s="277">
        <v>1121</v>
      </c>
      <c r="D25" s="277">
        <v>13</v>
      </c>
      <c r="E25" s="277">
        <v>385.54</v>
      </c>
      <c r="F25" s="277">
        <v>158.04</v>
      </c>
      <c r="G25" s="282" t="s">
        <v>242</v>
      </c>
      <c r="H25" s="275">
        <f t="shared" si="1"/>
        <v>21</v>
      </c>
      <c r="I25" s="283" t="s">
        <v>242</v>
      </c>
      <c r="J25" s="280">
        <v>1282</v>
      </c>
      <c r="K25" s="280">
        <v>14</v>
      </c>
      <c r="L25" s="280">
        <v>378</v>
      </c>
      <c r="M25" s="280">
        <v>55</v>
      </c>
      <c r="N25" s="295" t="s">
        <v>277</v>
      </c>
    </row>
    <row r="26" spans="1:14" ht="16.5" x14ac:dyDescent="0.25">
      <c r="A26" s="275">
        <f t="shared" si="0"/>
        <v>22</v>
      </c>
      <c r="B26" s="276" t="s">
        <v>30</v>
      </c>
      <c r="C26" s="277">
        <v>1664</v>
      </c>
      <c r="D26" s="277">
        <v>86</v>
      </c>
      <c r="E26" s="277">
        <v>1245.45</v>
      </c>
      <c r="F26" s="277">
        <v>921.45</v>
      </c>
      <c r="G26" s="278" t="s">
        <v>766</v>
      </c>
      <c r="H26" s="401">
        <f t="shared" si="1"/>
        <v>22</v>
      </c>
      <c r="I26" s="291" t="s">
        <v>766</v>
      </c>
      <c r="J26" s="289">
        <v>1889</v>
      </c>
      <c r="K26" s="289">
        <v>119</v>
      </c>
      <c r="L26" s="289">
        <v>1781</v>
      </c>
      <c r="M26" s="289">
        <v>1601</v>
      </c>
      <c r="N26" s="296" t="s">
        <v>30</v>
      </c>
    </row>
    <row r="27" spans="1:14" s="20" customFormat="1" ht="16.5" x14ac:dyDescent="0.25">
      <c r="A27" s="275">
        <f t="shared" si="0"/>
        <v>23</v>
      </c>
      <c r="B27" s="276" t="s">
        <v>31</v>
      </c>
      <c r="C27" s="277">
        <v>2736</v>
      </c>
      <c r="D27" s="277">
        <v>63</v>
      </c>
      <c r="E27" s="277">
        <v>865.92</v>
      </c>
      <c r="F27" s="277">
        <v>384.5</v>
      </c>
      <c r="G27" s="278" t="s">
        <v>767</v>
      </c>
      <c r="H27" s="275">
        <f t="shared" si="1"/>
        <v>23</v>
      </c>
      <c r="I27" s="283" t="s">
        <v>767</v>
      </c>
      <c r="J27" s="280">
        <v>3185</v>
      </c>
      <c r="K27" s="280">
        <v>140</v>
      </c>
      <c r="L27" s="280">
        <v>1195</v>
      </c>
      <c r="M27" s="280">
        <v>783</v>
      </c>
      <c r="N27" s="295" t="s">
        <v>31</v>
      </c>
    </row>
    <row r="28" spans="1:14" ht="16.5" x14ac:dyDescent="0.25">
      <c r="A28" s="275">
        <f t="shared" si="0"/>
        <v>24</v>
      </c>
      <c r="B28" s="276" t="s">
        <v>44</v>
      </c>
      <c r="C28" s="277">
        <v>24</v>
      </c>
      <c r="D28" s="277">
        <v>11</v>
      </c>
      <c r="E28" s="277">
        <v>31.88</v>
      </c>
      <c r="F28" s="277">
        <v>8</v>
      </c>
      <c r="G28" s="278" t="s">
        <v>768</v>
      </c>
      <c r="H28" s="401">
        <f t="shared" si="1"/>
        <v>24</v>
      </c>
      <c r="I28" s="291" t="s">
        <v>768</v>
      </c>
      <c r="J28" s="289">
        <v>52</v>
      </c>
      <c r="K28" s="289">
        <v>11</v>
      </c>
      <c r="L28" s="289">
        <v>30</v>
      </c>
      <c r="M28" s="289">
        <v>18</v>
      </c>
      <c r="N28" s="296" t="s">
        <v>44</v>
      </c>
    </row>
    <row r="29" spans="1:14" ht="16.5" x14ac:dyDescent="0.25">
      <c r="A29" s="275">
        <f t="shared" si="0"/>
        <v>25</v>
      </c>
      <c r="B29" s="276" t="s">
        <v>42</v>
      </c>
      <c r="C29" s="277">
        <v>5599</v>
      </c>
      <c r="D29" s="277">
        <v>73</v>
      </c>
      <c r="E29" s="277">
        <v>1799.72</v>
      </c>
      <c r="F29" s="277">
        <v>1140.83</v>
      </c>
      <c r="G29" s="278" t="s">
        <v>769</v>
      </c>
      <c r="H29" s="275">
        <f t="shared" si="1"/>
        <v>25</v>
      </c>
      <c r="I29" s="283" t="s">
        <v>769</v>
      </c>
      <c r="J29" s="280">
        <v>6421</v>
      </c>
      <c r="K29" s="280">
        <v>63</v>
      </c>
      <c r="L29" s="280">
        <v>1492</v>
      </c>
      <c r="M29" s="280">
        <v>1492</v>
      </c>
      <c r="N29" s="295" t="s">
        <v>42</v>
      </c>
    </row>
    <row r="30" spans="1:14" ht="16.5" x14ac:dyDescent="0.25">
      <c r="A30" s="275">
        <f t="shared" si="0"/>
        <v>26</v>
      </c>
      <c r="B30" s="276" t="s">
        <v>226</v>
      </c>
      <c r="C30" s="277">
        <v>1671</v>
      </c>
      <c r="D30" s="277">
        <v>18</v>
      </c>
      <c r="E30" s="277">
        <v>685.8</v>
      </c>
      <c r="F30" s="277">
        <v>634.79999999999995</v>
      </c>
      <c r="G30" s="281" t="s">
        <v>243</v>
      </c>
      <c r="H30" s="401">
        <f t="shared" si="1"/>
        <v>26</v>
      </c>
      <c r="I30" s="291" t="s">
        <v>243</v>
      </c>
      <c r="J30" s="289">
        <v>2660</v>
      </c>
      <c r="K30" s="289">
        <v>37</v>
      </c>
      <c r="L30" s="289">
        <v>901</v>
      </c>
      <c r="M30" s="289">
        <v>842</v>
      </c>
      <c r="N30" s="296" t="s">
        <v>226</v>
      </c>
    </row>
    <row r="31" spans="1:14" ht="16.5" x14ac:dyDescent="0.25">
      <c r="A31" s="275">
        <f t="shared" si="0"/>
        <v>27</v>
      </c>
      <c r="B31" s="276" t="s">
        <v>32</v>
      </c>
      <c r="C31" s="277">
        <v>154</v>
      </c>
      <c r="D31" s="277">
        <v>1</v>
      </c>
      <c r="E31" s="277">
        <v>0.05</v>
      </c>
      <c r="F31" s="277">
        <v>4.4999999999999998E-2</v>
      </c>
      <c r="G31" s="278" t="s">
        <v>770</v>
      </c>
      <c r="H31" s="275">
        <f t="shared" si="1"/>
        <v>27</v>
      </c>
      <c r="I31" s="283" t="s">
        <v>770</v>
      </c>
      <c r="J31" s="280">
        <v>237</v>
      </c>
      <c r="K31" s="280">
        <v>1</v>
      </c>
      <c r="L31" s="280">
        <v>8</v>
      </c>
      <c r="M31" s="280">
        <v>8</v>
      </c>
      <c r="N31" s="295" t="s">
        <v>32</v>
      </c>
    </row>
    <row r="32" spans="1:14" ht="16.5" x14ac:dyDescent="0.25">
      <c r="A32" s="275">
        <f t="shared" si="0"/>
        <v>28</v>
      </c>
      <c r="B32" s="276" t="s">
        <v>33</v>
      </c>
      <c r="C32" s="277">
        <v>7124</v>
      </c>
      <c r="D32" s="277">
        <v>73</v>
      </c>
      <c r="E32" s="277">
        <v>2646.84</v>
      </c>
      <c r="F32" s="277">
        <v>2372.25</v>
      </c>
      <c r="G32" s="282" t="s">
        <v>269</v>
      </c>
      <c r="H32" s="401">
        <f t="shared" si="1"/>
        <v>28</v>
      </c>
      <c r="I32" s="291" t="s">
        <v>269</v>
      </c>
      <c r="J32" s="289">
        <v>8263</v>
      </c>
      <c r="K32" s="289">
        <v>107</v>
      </c>
      <c r="L32" s="289">
        <v>3374</v>
      </c>
      <c r="M32" s="289">
        <v>3224</v>
      </c>
      <c r="N32" s="296" t="s">
        <v>33</v>
      </c>
    </row>
    <row r="33" spans="1:16" ht="16.5" x14ac:dyDescent="0.25">
      <c r="A33" s="275">
        <f t="shared" si="0"/>
        <v>29</v>
      </c>
      <c r="B33" s="276" t="s">
        <v>34</v>
      </c>
      <c r="C33" s="277">
        <v>495</v>
      </c>
      <c r="D33" s="277">
        <v>24</v>
      </c>
      <c r="E33" s="277">
        <v>152.9</v>
      </c>
      <c r="F33" s="277">
        <v>90.75</v>
      </c>
      <c r="G33" s="278" t="s">
        <v>771</v>
      </c>
      <c r="H33" s="275">
        <f t="shared" si="1"/>
        <v>29</v>
      </c>
      <c r="I33" s="283" t="s">
        <v>771</v>
      </c>
      <c r="J33" s="280">
        <v>627</v>
      </c>
      <c r="K33" s="280">
        <v>81</v>
      </c>
      <c r="L33" s="280">
        <v>515</v>
      </c>
      <c r="M33" s="280">
        <v>345</v>
      </c>
      <c r="N33" s="295" t="s">
        <v>34</v>
      </c>
    </row>
    <row r="34" spans="1:16" ht="16.5" x14ac:dyDescent="0.25">
      <c r="A34" s="275">
        <f t="shared" si="0"/>
        <v>30</v>
      </c>
      <c r="B34" s="276" t="s">
        <v>35</v>
      </c>
      <c r="C34" s="277">
        <v>4667</v>
      </c>
      <c r="D34" s="277">
        <v>28</v>
      </c>
      <c r="E34" s="277">
        <v>416.9</v>
      </c>
      <c r="F34" s="277">
        <v>235.36</v>
      </c>
      <c r="G34" s="278" t="s">
        <v>772</v>
      </c>
      <c r="H34" s="401">
        <f t="shared" si="1"/>
        <v>30</v>
      </c>
      <c r="I34" s="291" t="s">
        <v>772</v>
      </c>
      <c r="J34" s="289">
        <v>5457</v>
      </c>
      <c r="K34" s="289">
        <v>65</v>
      </c>
      <c r="L34" s="289">
        <v>1202</v>
      </c>
      <c r="M34" s="289">
        <v>337</v>
      </c>
      <c r="N34" s="296" t="s">
        <v>35</v>
      </c>
    </row>
    <row r="35" spans="1:16" ht="33" x14ac:dyDescent="0.25">
      <c r="A35" s="275">
        <f t="shared" si="0"/>
        <v>31</v>
      </c>
      <c r="B35" s="276" t="s">
        <v>228</v>
      </c>
      <c r="C35" s="277">
        <v>22</v>
      </c>
      <c r="D35" s="277"/>
      <c r="E35" s="277"/>
      <c r="F35" s="277"/>
      <c r="G35" s="278" t="s">
        <v>773</v>
      </c>
      <c r="H35" s="275">
        <f t="shared" si="1"/>
        <v>31</v>
      </c>
      <c r="I35" s="283" t="s">
        <v>773</v>
      </c>
      <c r="J35" s="280">
        <v>23</v>
      </c>
      <c r="K35" s="280">
        <v>0</v>
      </c>
      <c r="L35" s="280">
        <v>0</v>
      </c>
      <c r="M35" s="280">
        <v>0</v>
      </c>
      <c r="N35" s="295" t="s">
        <v>300</v>
      </c>
    </row>
    <row r="36" spans="1:16" ht="16.5" x14ac:dyDescent="0.25">
      <c r="A36" s="275">
        <f t="shared" si="0"/>
        <v>32</v>
      </c>
      <c r="B36" s="276" t="s">
        <v>13</v>
      </c>
      <c r="C36" s="277">
        <v>164</v>
      </c>
      <c r="D36" s="277">
        <v>5</v>
      </c>
      <c r="E36" s="277">
        <v>314.5</v>
      </c>
      <c r="F36" s="277">
        <v>314.5</v>
      </c>
      <c r="G36" s="281" t="s">
        <v>259</v>
      </c>
      <c r="H36" s="401">
        <f t="shared" si="1"/>
        <v>32</v>
      </c>
      <c r="I36" s="291" t="s">
        <v>259</v>
      </c>
      <c r="J36" s="289">
        <v>188</v>
      </c>
      <c r="K36" s="289">
        <v>7</v>
      </c>
      <c r="L36" s="289">
        <v>293</v>
      </c>
      <c r="M36" s="289">
        <v>271</v>
      </c>
      <c r="N36" s="296" t="s">
        <v>13</v>
      </c>
    </row>
    <row r="37" spans="1:16" ht="49.5" x14ac:dyDescent="0.25">
      <c r="A37" s="275">
        <f t="shared" si="0"/>
        <v>33</v>
      </c>
      <c r="B37" s="276" t="s">
        <v>270</v>
      </c>
      <c r="C37" s="277">
        <v>26</v>
      </c>
      <c r="D37" s="277"/>
      <c r="E37" s="277"/>
      <c r="F37" s="277"/>
      <c r="G37" s="281" t="s">
        <v>286</v>
      </c>
      <c r="H37" s="275">
        <f t="shared" si="1"/>
        <v>33</v>
      </c>
      <c r="I37" s="283" t="s">
        <v>285</v>
      </c>
      <c r="J37" s="280">
        <v>67</v>
      </c>
      <c r="K37" s="280">
        <v>3</v>
      </c>
      <c r="L37" s="280">
        <v>24</v>
      </c>
      <c r="M37" s="280">
        <v>24</v>
      </c>
      <c r="N37" s="295" t="s">
        <v>279</v>
      </c>
    </row>
    <row r="38" spans="1:16" ht="16.5" x14ac:dyDescent="0.25">
      <c r="A38" s="275">
        <f t="shared" si="0"/>
        <v>34</v>
      </c>
      <c r="B38" s="276" t="s">
        <v>271</v>
      </c>
      <c r="C38" s="277">
        <v>29</v>
      </c>
      <c r="D38" s="277"/>
      <c r="E38" s="277"/>
      <c r="F38" s="277"/>
      <c r="G38" s="278" t="s">
        <v>774</v>
      </c>
      <c r="H38" s="401">
        <f t="shared" si="1"/>
        <v>34</v>
      </c>
      <c r="I38" s="291" t="s">
        <v>261</v>
      </c>
      <c r="J38" s="289">
        <v>13</v>
      </c>
      <c r="K38" s="289">
        <v>0</v>
      </c>
      <c r="L38" s="289">
        <v>0</v>
      </c>
      <c r="M38" s="289">
        <v>0</v>
      </c>
      <c r="N38" s="296" t="s">
        <v>227</v>
      </c>
    </row>
    <row r="39" spans="1:16" ht="16.5" x14ac:dyDescent="0.25">
      <c r="A39" s="275">
        <f t="shared" si="0"/>
        <v>35</v>
      </c>
      <c r="B39" s="276" t="s">
        <v>227</v>
      </c>
      <c r="C39" s="277">
        <v>8</v>
      </c>
      <c r="D39" s="277"/>
      <c r="E39" s="277"/>
      <c r="F39" s="277"/>
      <c r="G39" s="281" t="s">
        <v>261</v>
      </c>
      <c r="H39" s="275">
        <f t="shared" si="1"/>
        <v>35</v>
      </c>
      <c r="I39" s="283" t="s">
        <v>263</v>
      </c>
      <c r="J39" s="280">
        <v>161</v>
      </c>
      <c r="K39" s="280">
        <v>4</v>
      </c>
      <c r="L39" s="280">
        <v>59</v>
      </c>
      <c r="M39" s="280">
        <v>56</v>
      </c>
      <c r="N39" s="295" t="s">
        <v>29</v>
      </c>
    </row>
    <row r="40" spans="1:16" ht="16.5" x14ac:dyDescent="0.25">
      <c r="A40" s="275">
        <f t="shared" si="0"/>
        <v>36</v>
      </c>
      <c r="B40" s="276" t="s">
        <v>29</v>
      </c>
      <c r="C40" s="277">
        <v>136</v>
      </c>
      <c r="D40" s="277">
        <v>6</v>
      </c>
      <c r="E40" s="277">
        <v>68.5</v>
      </c>
      <c r="F40" s="277">
        <v>17.5</v>
      </c>
      <c r="G40" s="281" t="s">
        <v>263</v>
      </c>
      <c r="H40" s="695" t="s">
        <v>245</v>
      </c>
      <c r="I40" s="696"/>
      <c r="J40" s="290">
        <v>72368</v>
      </c>
      <c r="K40" s="290">
        <v>1631</v>
      </c>
      <c r="L40" s="290">
        <v>36668</v>
      </c>
      <c r="M40" s="290">
        <v>26869</v>
      </c>
      <c r="N40" s="297" t="s">
        <v>538</v>
      </c>
    </row>
    <row r="41" spans="1:16" ht="37.5" customHeight="1" x14ac:dyDescent="0.25">
      <c r="A41" s="284"/>
      <c r="B41" s="285" t="s">
        <v>7</v>
      </c>
      <c r="C41" s="286">
        <f>SUM(C5:C40)</f>
        <v>61948</v>
      </c>
      <c r="D41" s="286">
        <f>SUM(D5:D40)</f>
        <v>816</v>
      </c>
      <c r="E41" s="286">
        <f>SUM(E6:E40)</f>
        <v>23030.080000000002</v>
      </c>
      <c r="F41" s="286">
        <f>SUM(F5:F40)</f>
        <v>18883.185000000001</v>
      </c>
      <c r="G41" s="287" t="s">
        <v>245</v>
      </c>
      <c r="H41" s="692" t="s">
        <v>677</v>
      </c>
      <c r="I41" s="693"/>
      <c r="J41" s="693"/>
      <c r="K41" s="693"/>
      <c r="L41" s="693"/>
      <c r="M41" s="693"/>
      <c r="N41" s="694"/>
    </row>
    <row r="42" spans="1:16" ht="16.5" x14ac:dyDescent="0.25">
      <c r="A42" s="690" t="s">
        <v>283</v>
      </c>
      <c r="B42" s="691"/>
      <c r="C42" s="691"/>
      <c r="D42" s="691"/>
      <c r="E42" s="691"/>
      <c r="F42" s="172" t="s">
        <v>8</v>
      </c>
      <c r="G42" s="298"/>
      <c r="H42" s="664" t="s">
        <v>775</v>
      </c>
      <c r="I42" s="665"/>
      <c r="J42" s="665"/>
      <c r="K42" s="665"/>
      <c r="L42" s="665"/>
      <c r="M42" s="665"/>
      <c r="N42" s="666"/>
      <c r="O42" s="95"/>
      <c r="P42" s="95"/>
    </row>
    <row r="48" spans="1:16" x14ac:dyDescent="0.25">
      <c r="G48" s="27"/>
    </row>
    <row r="49" spans="1:7" s="21" customFormat="1" x14ac:dyDescent="0.25">
      <c r="A49" s="26"/>
      <c r="B49" s="27"/>
      <c r="C49" s="27"/>
      <c r="D49" s="27"/>
      <c r="E49" s="27"/>
      <c r="F49" s="27"/>
      <c r="G49" s="20"/>
    </row>
    <row r="135" spans="1:1" x14ac:dyDescent="0.25">
      <c r="A135" s="25" t="s">
        <v>681</v>
      </c>
    </row>
  </sheetData>
  <mergeCells count="8">
    <mergeCell ref="A1:G1"/>
    <mergeCell ref="A2:G2"/>
    <mergeCell ref="A42:E42"/>
    <mergeCell ref="H41:N41"/>
    <mergeCell ref="H40:I40"/>
    <mergeCell ref="H1:N1"/>
    <mergeCell ref="H2:N2"/>
    <mergeCell ref="H42:N42"/>
  </mergeCells>
  <printOptions horizontalCentered="1" verticalCentered="1"/>
  <pageMargins left="0.47" right="0.38" top="0.47" bottom="0.51" header="0.31496062992125984" footer="0.31496062992125984"/>
  <pageSetup paperSize="9" scale="85" fitToWidth="0" fitToHeight="0"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M135"/>
  <sheetViews>
    <sheetView view="pageBreakPreview" topLeftCell="G1" zoomScaleSheetLayoutView="100" workbookViewId="0">
      <selection activeCell="G1" sqref="G1:M1"/>
    </sheetView>
  </sheetViews>
  <sheetFormatPr defaultRowHeight="15" x14ac:dyDescent="0.25"/>
  <cols>
    <col min="1" max="1" width="9.140625" hidden="1" customWidth="1"/>
    <col min="2" max="2" width="18.140625" style="6" hidden="1" customWidth="1"/>
    <col min="3" max="3" width="14.85546875" hidden="1" customWidth="1"/>
    <col min="4" max="5" width="15.5703125" hidden="1" customWidth="1"/>
    <col min="6" max="6" width="19.85546875" style="6" hidden="1" customWidth="1"/>
    <col min="7" max="7" width="10" customWidth="1"/>
    <col min="8" max="8" width="19.7109375" customWidth="1"/>
    <col min="9" max="9" width="15.28515625" customWidth="1"/>
    <col min="10" max="11" width="14" customWidth="1"/>
    <col min="12" max="12" width="14.85546875" customWidth="1"/>
    <col min="13" max="13" width="23.28515625" customWidth="1"/>
    <col min="14" max="14" width="14.7109375" customWidth="1"/>
  </cols>
  <sheetData>
    <row r="1" spans="1:13" ht="16.5" x14ac:dyDescent="0.25">
      <c r="A1" s="748" t="s">
        <v>284</v>
      </c>
      <c r="B1" s="749"/>
      <c r="C1" s="749"/>
      <c r="D1" s="749"/>
      <c r="E1" s="749"/>
      <c r="F1" s="749"/>
      <c r="G1" s="738" t="s">
        <v>883</v>
      </c>
      <c r="H1" s="739"/>
      <c r="I1" s="739"/>
      <c r="J1" s="739"/>
      <c r="K1" s="739"/>
      <c r="L1" s="739"/>
      <c r="M1" s="740"/>
    </row>
    <row r="2" spans="1:13" ht="16.5" x14ac:dyDescent="0.25">
      <c r="A2" s="322"/>
      <c r="B2" s="317"/>
      <c r="C2" s="317"/>
      <c r="D2" s="317"/>
      <c r="E2" s="317"/>
      <c r="F2" s="317"/>
      <c r="G2" s="710" t="s">
        <v>882</v>
      </c>
      <c r="H2" s="711"/>
      <c r="I2" s="711"/>
      <c r="J2" s="711"/>
      <c r="K2" s="711"/>
      <c r="L2" s="711"/>
      <c r="M2" s="712"/>
    </row>
    <row r="3" spans="1:13" ht="30" customHeight="1" x14ac:dyDescent="0.25">
      <c r="A3" s="750" t="s">
        <v>275</v>
      </c>
      <c r="B3" s="751"/>
      <c r="C3" s="751"/>
      <c r="D3" s="751"/>
      <c r="E3" s="751"/>
      <c r="F3" s="751"/>
      <c r="G3" s="741" t="s">
        <v>540</v>
      </c>
      <c r="H3" s="742"/>
      <c r="I3" s="742"/>
      <c r="J3" s="742"/>
      <c r="K3" s="742"/>
      <c r="L3" s="742"/>
      <c r="M3" s="743"/>
    </row>
    <row r="4" spans="1:13" ht="25.5" customHeight="1" x14ac:dyDescent="0.25">
      <c r="A4" s="723" t="s">
        <v>384</v>
      </c>
      <c r="B4" s="726" t="s">
        <v>236</v>
      </c>
      <c r="C4" s="732" t="s">
        <v>237</v>
      </c>
      <c r="D4" s="733"/>
      <c r="E4" s="734"/>
      <c r="F4" s="729" t="s">
        <v>238</v>
      </c>
      <c r="G4" s="744" t="s">
        <v>529</v>
      </c>
      <c r="H4" s="752" t="s">
        <v>238</v>
      </c>
      <c r="I4" s="704" t="s">
        <v>781</v>
      </c>
      <c r="J4" s="705"/>
      <c r="K4" s="705"/>
      <c r="L4" s="706"/>
      <c r="M4" s="745" t="s">
        <v>678</v>
      </c>
    </row>
    <row r="5" spans="1:13" ht="57.75" customHeight="1" x14ac:dyDescent="0.25">
      <c r="A5" s="724"/>
      <c r="B5" s="727"/>
      <c r="C5" s="735"/>
      <c r="D5" s="736"/>
      <c r="E5" s="737"/>
      <c r="F5" s="730"/>
      <c r="G5" s="744"/>
      <c r="H5" s="752"/>
      <c r="I5" s="707"/>
      <c r="J5" s="708"/>
      <c r="K5" s="708"/>
      <c r="L5" s="709"/>
      <c r="M5" s="746"/>
    </row>
    <row r="6" spans="1:13" x14ac:dyDescent="0.25">
      <c r="A6" s="725"/>
      <c r="B6" s="728"/>
      <c r="C6" s="300" t="s">
        <v>239</v>
      </c>
      <c r="D6" s="300" t="s">
        <v>240</v>
      </c>
      <c r="E6" s="300" t="s">
        <v>235</v>
      </c>
      <c r="F6" s="731"/>
      <c r="G6" s="744"/>
      <c r="H6" s="752"/>
      <c r="I6" s="504" t="s">
        <v>235</v>
      </c>
      <c r="J6" s="505" t="s">
        <v>501</v>
      </c>
      <c r="K6" s="505" t="s">
        <v>518</v>
      </c>
      <c r="L6" s="505" t="s">
        <v>573</v>
      </c>
      <c r="M6" s="747"/>
    </row>
    <row r="7" spans="1:13" ht="16.5" x14ac:dyDescent="0.25">
      <c r="A7" s="301">
        <v>1</v>
      </c>
      <c r="B7" s="314" t="s">
        <v>396</v>
      </c>
      <c r="C7" s="302">
        <v>282266.40000000002</v>
      </c>
      <c r="D7" s="302">
        <v>595749</v>
      </c>
      <c r="E7" s="302">
        <v>515804</v>
      </c>
      <c r="F7" s="303" t="s">
        <v>747</v>
      </c>
      <c r="G7" s="301">
        <v>1</v>
      </c>
      <c r="H7" s="304" t="s">
        <v>747</v>
      </c>
      <c r="I7" s="305">
        <v>515804</v>
      </c>
      <c r="J7" s="306">
        <v>620952</v>
      </c>
      <c r="K7" s="306">
        <v>648308.38</v>
      </c>
      <c r="L7" s="306">
        <v>1117509</v>
      </c>
      <c r="M7" s="302" t="s">
        <v>10</v>
      </c>
    </row>
    <row r="8" spans="1:13" ht="16.5" x14ac:dyDescent="0.25">
      <c r="A8" s="301">
        <v>2</v>
      </c>
      <c r="B8" s="314" t="s">
        <v>43</v>
      </c>
      <c r="C8" s="302"/>
      <c r="D8" s="302"/>
      <c r="E8" s="302"/>
      <c r="F8" s="303" t="s">
        <v>748</v>
      </c>
      <c r="G8" s="325">
        <v>2</v>
      </c>
      <c r="H8" s="318" t="s">
        <v>748</v>
      </c>
      <c r="I8" s="319"/>
      <c r="J8" s="320"/>
      <c r="K8" s="320">
        <v>2.67</v>
      </c>
      <c r="L8" s="320"/>
      <c r="M8" s="323" t="s">
        <v>43</v>
      </c>
    </row>
    <row r="9" spans="1:13" ht="16.5" x14ac:dyDescent="0.25">
      <c r="A9" s="301">
        <v>3</v>
      </c>
      <c r="B9" s="314" t="s">
        <v>11</v>
      </c>
      <c r="C9" s="302">
        <v>29434.639999999999</v>
      </c>
      <c r="D9" s="302">
        <v>49043</v>
      </c>
      <c r="E9" s="302">
        <v>45540</v>
      </c>
      <c r="F9" s="303" t="s">
        <v>749</v>
      </c>
      <c r="G9" s="301">
        <v>3</v>
      </c>
      <c r="H9" s="304" t="s">
        <v>749</v>
      </c>
      <c r="I9" s="305">
        <v>45540</v>
      </c>
      <c r="J9" s="306">
        <v>52394</v>
      </c>
      <c r="K9" s="306">
        <v>87324.27</v>
      </c>
      <c r="L9" s="306">
        <v>129745</v>
      </c>
      <c r="M9" s="302" t="s">
        <v>11</v>
      </c>
    </row>
    <row r="10" spans="1:13" ht="16.5" x14ac:dyDescent="0.25">
      <c r="A10" s="301">
        <v>4</v>
      </c>
      <c r="B10" s="314" t="s">
        <v>12</v>
      </c>
      <c r="C10" s="302">
        <v>7629</v>
      </c>
      <c r="D10" s="302">
        <v>3106</v>
      </c>
      <c r="E10" s="302">
        <v>8862</v>
      </c>
      <c r="F10" s="303" t="s">
        <v>750</v>
      </c>
      <c r="G10" s="325">
        <v>4</v>
      </c>
      <c r="H10" s="318" t="s">
        <v>750</v>
      </c>
      <c r="I10" s="319">
        <v>8862</v>
      </c>
      <c r="J10" s="320">
        <v>7630</v>
      </c>
      <c r="K10" s="320">
        <v>7716.58</v>
      </c>
      <c r="L10" s="320">
        <v>14522</v>
      </c>
      <c r="M10" s="323" t="s">
        <v>12</v>
      </c>
    </row>
    <row r="11" spans="1:13" ht="16.5" x14ac:dyDescent="0.25">
      <c r="A11" s="301">
        <v>5</v>
      </c>
      <c r="B11" s="314" t="s">
        <v>14</v>
      </c>
      <c r="C11" s="302">
        <v>65186.14</v>
      </c>
      <c r="D11" s="302">
        <v>103861</v>
      </c>
      <c r="E11" s="302">
        <v>144260</v>
      </c>
      <c r="F11" s="303" t="s">
        <v>751</v>
      </c>
      <c r="G11" s="301">
        <v>5</v>
      </c>
      <c r="H11" s="304" t="s">
        <v>751</v>
      </c>
      <c r="I11" s="305">
        <v>144260</v>
      </c>
      <c r="J11" s="306">
        <v>172438</v>
      </c>
      <c r="K11" s="306">
        <v>155720.54999999999</v>
      </c>
      <c r="L11" s="306">
        <v>176706</v>
      </c>
      <c r="M11" s="302" t="s">
        <v>14</v>
      </c>
    </row>
    <row r="12" spans="1:13" ht="16.5" x14ac:dyDescent="0.25">
      <c r="A12" s="301">
        <v>6</v>
      </c>
      <c r="B12" s="314" t="s">
        <v>6</v>
      </c>
      <c r="C12" s="302">
        <v>4197.3599999999997</v>
      </c>
      <c r="D12" s="302">
        <v>5528</v>
      </c>
      <c r="E12" s="302">
        <v>5479</v>
      </c>
      <c r="F12" s="307" t="s">
        <v>272</v>
      </c>
      <c r="G12" s="325">
        <v>6</v>
      </c>
      <c r="H12" s="321" t="s">
        <v>272</v>
      </c>
      <c r="I12" s="319">
        <v>5479</v>
      </c>
      <c r="J12" s="320">
        <v>2683</v>
      </c>
      <c r="K12" s="320">
        <v>2944.7</v>
      </c>
      <c r="L12" s="320">
        <v>23649</v>
      </c>
      <c r="M12" s="323" t="s">
        <v>6</v>
      </c>
    </row>
    <row r="13" spans="1:13" ht="16.5" x14ac:dyDescent="0.25">
      <c r="A13" s="301">
        <v>7</v>
      </c>
      <c r="B13" s="314" t="s">
        <v>15</v>
      </c>
      <c r="C13" s="302">
        <v>24796</v>
      </c>
      <c r="D13" s="302">
        <v>26031</v>
      </c>
      <c r="E13" s="302">
        <v>28484</v>
      </c>
      <c r="F13" s="303" t="s">
        <v>753</v>
      </c>
      <c r="G13" s="301">
        <v>7</v>
      </c>
      <c r="H13" s="304" t="s">
        <v>753</v>
      </c>
      <c r="I13" s="305">
        <v>28484</v>
      </c>
      <c r="J13" s="306">
        <v>28569</v>
      </c>
      <c r="K13" s="306">
        <v>27016.18</v>
      </c>
      <c r="L13" s="306">
        <v>37620</v>
      </c>
      <c r="M13" s="302" t="s">
        <v>15</v>
      </c>
    </row>
    <row r="14" spans="1:13" ht="16.5" x14ac:dyDescent="0.25">
      <c r="A14" s="301">
        <v>8</v>
      </c>
      <c r="B14" s="314" t="s">
        <v>16</v>
      </c>
      <c r="C14" s="302">
        <v>2811925.3</v>
      </c>
      <c r="D14" s="302">
        <v>4350000</v>
      </c>
      <c r="E14" s="302">
        <v>2521317</v>
      </c>
      <c r="F14" s="303" t="s">
        <v>754</v>
      </c>
      <c r="G14" s="325">
        <v>8</v>
      </c>
      <c r="H14" s="318" t="s">
        <v>754</v>
      </c>
      <c r="I14" s="319">
        <v>2521317</v>
      </c>
      <c r="J14" s="320">
        <v>2485317</v>
      </c>
      <c r="K14" s="320">
        <v>3193378.36</v>
      </c>
      <c r="L14" s="320">
        <v>4202837</v>
      </c>
      <c r="M14" s="323" t="s">
        <v>16</v>
      </c>
    </row>
    <row r="15" spans="1:13" ht="16.5" x14ac:dyDescent="0.25">
      <c r="A15" s="301">
        <v>9</v>
      </c>
      <c r="B15" s="314" t="s">
        <v>252</v>
      </c>
      <c r="C15" s="302">
        <v>58829.43</v>
      </c>
      <c r="D15" s="302">
        <v>70957</v>
      </c>
      <c r="E15" s="302">
        <v>98526</v>
      </c>
      <c r="F15" s="303" t="s">
        <v>756</v>
      </c>
      <c r="G15" s="301">
        <v>9</v>
      </c>
      <c r="H15" s="304" t="s">
        <v>756</v>
      </c>
      <c r="I15" s="305">
        <v>98526</v>
      </c>
      <c r="J15" s="306">
        <v>200606</v>
      </c>
      <c r="K15" s="306">
        <v>133803.91</v>
      </c>
      <c r="L15" s="306">
        <v>200397</v>
      </c>
      <c r="M15" s="302" t="s">
        <v>17</v>
      </c>
    </row>
    <row r="16" spans="1:13" ht="16.5" x14ac:dyDescent="0.25">
      <c r="A16" s="301">
        <v>10</v>
      </c>
      <c r="B16" s="314" t="s">
        <v>18</v>
      </c>
      <c r="C16" s="302">
        <v>29029.38</v>
      </c>
      <c r="D16" s="302">
        <v>24455</v>
      </c>
      <c r="E16" s="302">
        <v>26364</v>
      </c>
      <c r="F16" s="303" t="s">
        <v>758</v>
      </c>
      <c r="G16" s="325">
        <v>10</v>
      </c>
      <c r="H16" s="318" t="s">
        <v>758</v>
      </c>
      <c r="I16" s="319">
        <v>26364</v>
      </c>
      <c r="J16" s="320">
        <v>27725</v>
      </c>
      <c r="K16" s="320">
        <v>27849.200000000001</v>
      </c>
      <c r="L16" s="320">
        <v>46609</v>
      </c>
      <c r="M16" s="323" t="s">
        <v>18</v>
      </c>
    </row>
    <row r="17" spans="1:13" ht="16.5" x14ac:dyDescent="0.25">
      <c r="A17" s="301">
        <v>11</v>
      </c>
      <c r="B17" s="314" t="s">
        <v>386</v>
      </c>
      <c r="C17" s="302">
        <v>1043.21</v>
      </c>
      <c r="D17" s="302">
        <v>4496</v>
      </c>
      <c r="E17" s="302">
        <v>1101</v>
      </c>
      <c r="F17" s="307" t="s">
        <v>389</v>
      </c>
      <c r="G17" s="301">
        <v>11</v>
      </c>
      <c r="H17" s="304" t="s">
        <v>389</v>
      </c>
      <c r="I17" s="305">
        <v>1101</v>
      </c>
      <c r="J17" s="306">
        <v>1213</v>
      </c>
      <c r="K17" s="306">
        <v>1358.43</v>
      </c>
      <c r="L17" s="306">
        <v>1343</v>
      </c>
      <c r="M17" s="302" t="s">
        <v>386</v>
      </c>
    </row>
    <row r="18" spans="1:13" ht="16.5" x14ac:dyDescent="0.25">
      <c r="A18" s="301">
        <v>12</v>
      </c>
      <c r="B18" s="314" t="s">
        <v>19</v>
      </c>
      <c r="C18" s="302">
        <v>578788.6</v>
      </c>
      <c r="D18" s="302">
        <v>252467</v>
      </c>
      <c r="E18" s="302">
        <v>459229</v>
      </c>
      <c r="F18" s="303" t="s">
        <v>755</v>
      </c>
      <c r="G18" s="325">
        <v>12</v>
      </c>
      <c r="H18" s="318" t="s">
        <v>755</v>
      </c>
      <c r="I18" s="319">
        <v>459229</v>
      </c>
      <c r="J18" s="320">
        <v>409761</v>
      </c>
      <c r="K18" s="320">
        <v>202814.43</v>
      </c>
      <c r="L18" s="320">
        <v>230385</v>
      </c>
      <c r="M18" s="323" t="s">
        <v>19</v>
      </c>
    </row>
    <row r="19" spans="1:13" ht="16.5" x14ac:dyDescent="0.25">
      <c r="A19" s="301">
        <v>13</v>
      </c>
      <c r="B19" s="314" t="s">
        <v>253</v>
      </c>
      <c r="C19" s="302">
        <v>336791.6</v>
      </c>
      <c r="D19" s="302">
        <v>315453</v>
      </c>
      <c r="E19" s="302">
        <v>362462</v>
      </c>
      <c r="F19" s="303" t="s">
        <v>757</v>
      </c>
      <c r="G19" s="301">
        <v>13</v>
      </c>
      <c r="H19" s="304" t="s">
        <v>757</v>
      </c>
      <c r="I19" s="305">
        <v>362462</v>
      </c>
      <c r="J19" s="306"/>
      <c r="K19" s="306">
        <v>292661.24</v>
      </c>
      <c r="L19" s="306">
        <v>506582</v>
      </c>
      <c r="M19" s="302" t="s">
        <v>20</v>
      </c>
    </row>
    <row r="20" spans="1:13" ht="16.5" x14ac:dyDescent="0.25">
      <c r="A20" s="301">
        <v>14</v>
      </c>
      <c r="B20" s="314" t="s">
        <v>21</v>
      </c>
      <c r="C20" s="302">
        <v>38466.199999999997</v>
      </c>
      <c r="D20" s="302">
        <v>115394</v>
      </c>
      <c r="E20" s="302">
        <v>59081</v>
      </c>
      <c r="F20" s="303" t="s">
        <v>759</v>
      </c>
      <c r="G20" s="325">
        <v>14</v>
      </c>
      <c r="H20" s="321" t="s">
        <v>759</v>
      </c>
      <c r="I20" s="319">
        <v>59081</v>
      </c>
      <c r="J20" s="320">
        <v>311042</v>
      </c>
      <c r="K20" s="320">
        <v>57863.07</v>
      </c>
      <c r="L20" s="320">
        <v>61251</v>
      </c>
      <c r="M20" s="323" t="s">
        <v>21</v>
      </c>
    </row>
    <row r="21" spans="1:13" ht="16.5" x14ac:dyDescent="0.25">
      <c r="A21" s="301">
        <v>15</v>
      </c>
      <c r="B21" s="314" t="s">
        <v>22</v>
      </c>
      <c r="C21" s="302">
        <v>125880.7</v>
      </c>
      <c r="D21" s="302">
        <v>251234</v>
      </c>
      <c r="E21" s="302">
        <v>181819</v>
      </c>
      <c r="F21" s="303" t="s">
        <v>760</v>
      </c>
      <c r="G21" s="301">
        <v>15</v>
      </c>
      <c r="H21" s="304" t="s">
        <v>760</v>
      </c>
      <c r="I21" s="305">
        <v>181819</v>
      </c>
      <c r="J21" s="306">
        <v>232199</v>
      </c>
      <c r="K21" s="306">
        <v>207927.91</v>
      </c>
      <c r="L21" s="306">
        <v>232601</v>
      </c>
      <c r="M21" s="302" t="s">
        <v>22</v>
      </c>
    </row>
    <row r="22" spans="1:13" ht="16.5" x14ac:dyDescent="0.25">
      <c r="A22" s="301">
        <v>16</v>
      </c>
      <c r="B22" s="314" t="s">
        <v>23</v>
      </c>
      <c r="C22" s="302">
        <v>381686.2</v>
      </c>
      <c r="D22" s="302">
        <v>499133</v>
      </c>
      <c r="E22" s="302">
        <v>1102879</v>
      </c>
      <c r="F22" s="303" t="s">
        <v>761</v>
      </c>
      <c r="G22" s="325">
        <v>16</v>
      </c>
      <c r="H22" s="318" t="s">
        <v>761</v>
      </c>
      <c r="I22" s="319">
        <v>1102879</v>
      </c>
      <c r="J22" s="320">
        <v>999566</v>
      </c>
      <c r="K22" s="320">
        <v>771320.88</v>
      </c>
      <c r="L22" s="320">
        <v>1199266</v>
      </c>
      <c r="M22" s="323" t="s">
        <v>23</v>
      </c>
    </row>
    <row r="23" spans="1:13" ht="16.5" x14ac:dyDescent="0.25">
      <c r="A23" s="301">
        <v>17</v>
      </c>
      <c r="B23" s="314" t="s">
        <v>24</v>
      </c>
      <c r="C23" s="302"/>
      <c r="D23" s="302"/>
      <c r="E23" s="302">
        <v>0</v>
      </c>
      <c r="F23" s="307" t="s">
        <v>273</v>
      </c>
      <c r="G23" s="301">
        <v>17</v>
      </c>
      <c r="H23" s="308" t="s">
        <v>273</v>
      </c>
      <c r="I23" s="305"/>
      <c r="J23" s="306"/>
      <c r="K23" s="306">
        <v>1.28</v>
      </c>
      <c r="L23" s="306">
        <v>39</v>
      </c>
      <c r="M23" s="302" t="s">
        <v>24</v>
      </c>
    </row>
    <row r="24" spans="1:13" ht="16.5" x14ac:dyDescent="0.25">
      <c r="A24" s="301">
        <v>18</v>
      </c>
      <c r="B24" s="314" t="s">
        <v>256</v>
      </c>
      <c r="C24" s="302">
        <v>75.8</v>
      </c>
      <c r="D24" s="302">
        <v>459</v>
      </c>
      <c r="E24" s="302">
        <v>487</v>
      </c>
      <c r="F24" s="303" t="s">
        <v>763</v>
      </c>
      <c r="G24" s="325">
        <v>18</v>
      </c>
      <c r="H24" s="318" t="s">
        <v>763</v>
      </c>
      <c r="I24" s="319">
        <v>487</v>
      </c>
      <c r="J24" s="320">
        <v>276</v>
      </c>
      <c r="K24" s="320"/>
      <c r="L24" s="320"/>
      <c r="M24" s="323" t="s">
        <v>25</v>
      </c>
    </row>
    <row r="25" spans="1:13" ht="16.5" x14ac:dyDescent="0.25">
      <c r="A25" s="301">
        <v>19</v>
      </c>
      <c r="B25" s="314" t="s">
        <v>26</v>
      </c>
      <c r="C25" s="302">
        <v>0</v>
      </c>
      <c r="D25" s="302">
        <v>0</v>
      </c>
      <c r="E25" s="302">
        <v>0</v>
      </c>
      <c r="F25" s="303" t="s">
        <v>764</v>
      </c>
      <c r="G25" s="301">
        <v>19</v>
      </c>
      <c r="H25" s="304" t="s">
        <v>764</v>
      </c>
      <c r="I25" s="305"/>
      <c r="J25" s="306">
        <v>20</v>
      </c>
      <c r="K25" s="306">
        <v>51.13</v>
      </c>
      <c r="L25" s="306">
        <v>24</v>
      </c>
      <c r="M25" s="302" t="s">
        <v>26</v>
      </c>
    </row>
    <row r="26" spans="1:13" ht="16.5" x14ac:dyDescent="0.25">
      <c r="A26" s="301">
        <v>20</v>
      </c>
      <c r="B26" s="314" t="s">
        <v>27</v>
      </c>
      <c r="C26" s="302">
        <v>10</v>
      </c>
      <c r="D26" s="302">
        <v>10</v>
      </c>
      <c r="E26" s="302">
        <v>10</v>
      </c>
      <c r="F26" s="303" t="s">
        <v>765</v>
      </c>
      <c r="G26" s="325">
        <v>20</v>
      </c>
      <c r="H26" s="318" t="s">
        <v>765</v>
      </c>
      <c r="I26" s="319">
        <v>10</v>
      </c>
      <c r="J26" s="320">
        <v>29</v>
      </c>
      <c r="K26" s="320">
        <v>30.8</v>
      </c>
      <c r="L26" s="320"/>
      <c r="M26" s="323" t="s">
        <v>27</v>
      </c>
    </row>
    <row r="27" spans="1:13" ht="16.5" x14ac:dyDescent="0.25">
      <c r="A27" s="301">
        <v>21</v>
      </c>
      <c r="B27" s="314" t="s">
        <v>28</v>
      </c>
      <c r="C27" s="302">
        <v>595697.80000000005</v>
      </c>
      <c r="D27" s="302">
        <v>646112</v>
      </c>
      <c r="E27" s="302">
        <v>688391</v>
      </c>
      <c r="F27" s="303" t="s">
        <v>242</v>
      </c>
      <c r="G27" s="301">
        <v>21</v>
      </c>
      <c r="H27" s="304" t="s">
        <v>242</v>
      </c>
      <c r="I27" s="305">
        <v>688391</v>
      </c>
      <c r="J27" s="306">
        <v>679860</v>
      </c>
      <c r="K27" s="306">
        <v>690245.91</v>
      </c>
      <c r="L27" s="306">
        <v>969083</v>
      </c>
      <c r="M27" s="302" t="s">
        <v>28</v>
      </c>
    </row>
    <row r="28" spans="1:13" ht="16.5" x14ac:dyDescent="0.25">
      <c r="A28" s="301">
        <v>22</v>
      </c>
      <c r="B28" s="314" t="s">
        <v>257</v>
      </c>
      <c r="C28" s="302">
        <v>115490.1</v>
      </c>
      <c r="D28" s="302">
        <v>113367</v>
      </c>
      <c r="E28" s="302">
        <v>88391</v>
      </c>
      <c r="F28" s="303" t="s">
        <v>766</v>
      </c>
      <c r="G28" s="325">
        <v>22</v>
      </c>
      <c r="H28" s="321" t="s">
        <v>766</v>
      </c>
      <c r="I28" s="319">
        <v>88391</v>
      </c>
      <c r="J28" s="320">
        <v>122167</v>
      </c>
      <c r="K28" s="320">
        <v>118726.57</v>
      </c>
      <c r="L28" s="320">
        <v>122095</v>
      </c>
      <c r="M28" s="323" t="s">
        <v>30</v>
      </c>
    </row>
    <row r="29" spans="1:13" ht="16.5" x14ac:dyDescent="0.25">
      <c r="A29" s="301">
        <v>23</v>
      </c>
      <c r="B29" s="314" t="s">
        <v>258</v>
      </c>
      <c r="C29" s="302">
        <v>724663.2</v>
      </c>
      <c r="D29" s="302">
        <v>762027</v>
      </c>
      <c r="E29" s="302">
        <v>562464</v>
      </c>
      <c r="F29" s="307" t="s">
        <v>274</v>
      </c>
      <c r="G29" s="301">
        <v>23</v>
      </c>
      <c r="H29" s="304" t="s">
        <v>274</v>
      </c>
      <c r="I29" s="305">
        <v>562464</v>
      </c>
      <c r="J29" s="306">
        <v>587554</v>
      </c>
      <c r="K29" s="306">
        <v>643860.74</v>
      </c>
      <c r="L29" s="306">
        <v>1199196</v>
      </c>
      <c r="M29" s="302" t="s">
        <v>31</v>
      </c>
    </row>
    <row r="30" spans="1:13" ht="16.5" x14ac:dyDescent="0.25">
      <c r="A30" s="301">
        <v>24</v>
      </c>
      <c r="B30" s="314" t="s">
        <v>44</v>
      </c>
      <c r="C30" s="302">
        <v>785.47199999999998</v>
      </c>
      <c r="D30" s="302">
        <v>1051</v>
      </c>
      <c r="E30" s="302">
        <v>1467</v>
      </c>
      <c r="F30" s="303" t="s">
        <v>768</v>
      </c>
      <c r="G30" s="325">
        <v>24</v>
      </c>
      <c r="H30" s="318" t="s">
        <v>768</v>
      </c>
      <c r="I30" s="319">
        <v>1467</v>
      </c>
      <c r="J30" s="320">
        <v>1722</v>
      </c>
      <c r="K30" s="320">
        <v>1941.74</v>
      </c>
      <c r="L30" s="320">
        <v>1783</v>
      </c>
      <c r="M30" s="323" t="s">
        <v>44</v>
      </c>
    </row>
    <row r="31" spans="1:13" ht="16.5" x14ac:dyDescent="0.25">
      <c r="A31" s="301">
        <v>25</v>
      </c>
      <c r="B31" s="314" t="s">
        <v>42</v>
      </c>
      <c r="C31" s="302">
        <v>383189.2</v>
      </c>
      <c r="D31" s="302">
        <v>576733</v>
      </c>
      <c r="E31" s="302">
        <v>929250</v>
      </c>
      <c r="F31" s="303" t="s">
        <v>769</v>
      </c>
      <c r="G31" s="301">
        <v>25</v>
      </c>
      <c r="H31" s="304" t="s">
        <v>769</v>
      </c>
      <c r="I31" s="305">
        <v>929250</v>
      </c>
      <c r="J31" s="306">
        <v>964811</v>
      </c>
      <c r="K31" s="306">
        <v>791029.26</v>
      </c>
      <c r="L31" s="306">
        <v>821361</v>
      </c>
      <c r="M31" s="302" t="s">
        <v>42</v>
      </c>
    </row>
    <row r="32" spans="1:13" ht="16.5" x14ac:dyDescent="0.25">
      <c r="A32" s="301">
        <v>26</v>
      </c>
      <c r="B32" s="314" t="s">
        <v>397</v>
      </c>
      <c r="C32" s="302">
        <v>277078.5</v>
      </c>
      <c r="D32" s="302">
        <v>249996</v>
      </c>
      <c r="E32" s="302">
        <v>351992</v>
      </c>
      <c r="F32" s="303" t="s">
        <v>243</v>
      </c>
      <c r="G32" s="325">
        <v>26</v>
      </c>
      <c r="H32" s="318" t="s">
        <v>243</v>
      </c>
      <c r="I32" s="319">
        <v>351992</v>
      </c>
      <c r="J32" s="320">
        <v>317091</v>
      </c>
      <c r="K32" s="320">
        <v>333334.93</v>
      </c>
      <c r="L32" s="320">
        <v>324789</v>
      </c>
      <c r="M32" s="323" t="s">
        <v>95</v>
      </c>
    </row>
    <row r="33" spans="1:13" ht="16.5" x14ac:dyDescent="0.25">
      <c r="A33" s="301">
        <v>27</v>
      </c>
      <c r="B33" s="314" t="s">
        <v>32</v>
      </c>
      <c r="C33" s="302">
        <v>270.19</v>
      </c>
      <c r="D33" s="302">
        <v>273</v>
      </c>
      <c r="E33" s="302">
        <v>273</v>
      </c>
      <c r="F33" s="303" t="s">
        <v>770</v>
      </c>
      <c r="G33" s="301">
        <v>27</v>
      </c>
      <c r="H33" s="304" t="s">
        <v>770</v>
      </c>
      <c r="I33" s="305">
        <v>273</v>
      </c>
      <c r="J33" s="306"/>
      <c r="K33" s="306">
        <v>256.87</v>
      </c>
      <c r="L33" s="306">
        <v>235</v>
      </c>
      <c r="M33" s="302" t="s">
        <v>32</v>
      </c>
    </row>
    <row r="34" spans="1:13" ht="16.5" x14ac:dyDescent="0.25">
      <c r="A34" s="301">
        <v>28</v>
      </c>
      <c r="B34" s="314" t="s">
        <v>33</v>
      </c>
      <c r="C34" s="302">
        <v>186591.5</v>
      </c>
      <c r="D34" s="302">
        <v>241867</v>
      </c>
      <c r="E34" s="302">
        <v>245025</v>
      </c>
      <c r="F34" s="303" t="s">
        <v>778</v>
      </c>
      <c r="G34" s="325">
        <v>28</v>
      </c>
      <c r="H34" s="318" t="s">
        <v>778</v>
      </c>
      <c r="I34" s="319">
        <v>245025</v>
      </c>
      <c r="J34" s="320">
        <v>362114</v>
      </c>
      <c r="K34" s="320">
        <v>585682.53</v>
      </c>
      <c r="L34" s="320">
        <v>477021</v>
      </c>
      <c r="M34" s="323" t="s">
        <v>33</v>
      </c>
    </row>
    <row r="35" spans="1:13" ht="16.5" x14ac:dyDescent="0.25">
      <c r="A35" s="301">
        <v>29</v>
      </c>
      <c r="B35" s="314" t="s">
        <v>34</v>
      </c>
      <c r="C35" s="302">
        <v>24264.09</v>
      </c>
      <c r="D35" s="302">
        <v>20907</v>
      </c>
      <c r="E35" s="302">
        <v>22183</v>
      </c>
      <c r="F35" s="303" t="s">
        <v>771</v>
      </c>
      <c r="G35" s="301">
        <v>29</v>
      </c>
      <c r="H35" s="304" t="s">
        <v>771</v>
      </c>
      <c r="I35" s="305">
        <v>22183</v>
      </c>
      <c r="J35" s="306">
        <v>21818</v>
      </c>
      <c r="K35" s="306">
        <v>22736.46</v>
      </c>
      <c r="L35" s="306">
        <v>21586</v>
      </c>
      <c r="M35" s="302" t="s">
        <v>34</v>
      </c>
    </row>
    <row r="36" spans="1:13" ht="16.5" x14ac:dyDescent="0.25">
      <c r="A36" s="301">
        <v>30</v>
      </c>
      <c r="B36" s="314" t="s">
        <v>35</v>
      </c>
      <c r="C36" s="302">
        <v>85848.74</v>
      </c>
      <c r="D36" s="302">
        <v>126573</v>
      </c>
      <c r="E36" s="302">
        <v>152236</v>
      </c>
      <c r="F36" s="303" t="s">
        <v>772</v>
      </c>
      <c r="G36" s="325">
        <v>30</v>
      </c>
      <c r="H36" s="318" t="s">
        <v>772</v>
      </c>
      <c r="I36" s="319">
        <v>152236</v>
      </c>
      <c r="J36" s="320">
        <v>131412</v>
      </c>
      <c r="K36" s="320">
        <v>197433</v>
      </c>
      <c r="L36" s="320">
        <v>203272</v>
      </c>
      <c r="M36" s="323" t="s">
        <v>35</v>
      </c>
    </row>
    <row r="37" spans="1:13" ht="32.25" customHeight="1" x14ac:dyDescent="0.25">
      <c r="A37" s="301">
        <v>31</v>
      </c>
      <c r="B37" s="315" t="s">
        <v>244</v>
      </c>
      <c r="C37" s="302"/>
      <c r="D37" s="302"/>
      <c r="E37" s="302">
        <v>0.16</v>
      </c>
      <c r="F37" s="309" t="s">
        <v>773</v>
      </c>
      <c r="G37" s="301">
        <v>31</v>
      </c>
      <c r="H37" s="304" t="s">
        <v>773</v>
      </c>
      <c r="I37" s="305">
        <v>0.16</v>
      </c>
      <c r="J37" s="306">
        <v>60</v>
      </c>
      <c r="K37" s="306"/>
      <c r="L37" s="306"/>
      <c r="M37" s="391" t="s">
        <v>244</v>
      </c>
    </row>
    <row r="38" spans="1:13" ht="16.5" x14ac:dyDescent="0.25">
      <c r="A38" s="301">
        <v>32</v>
      </c>
      <c r="B38" s="314" t="s">
        <v>13</v>
      </c>
      <c r="C38" s="302">
        <v>2846.8919999999998</v>
      </c>
      <c r="D38" s="302">
        <v>2116</v>
      </c>
      <c r="E38" s="302">
        <v>1798</v>
      </c>
      <c r="F38" s="303" t="s">
        <v>779</v>
      </c>
      <c r="G38" s="325">
        <v>32</v>
      </c>
      <c r="H38" s="321" t="s">
        <v>779</v>
      </c>
      <c r="I38" s="319">
        <v>1798</v>
      </c>
      <c r="J38" s="320">
        <v>2125</v>
      </c>
      <c r="K38" s="320">
        <v>1279.0999999999999</v>
      </c>
      <c r="L38" s="320">
        <v>2089</v>
      </c>
      <c r="M38" s="323" t="s">
        <v>13</v>
      </c>
    </row>
    <row r="39" spans="1:13" ht="33" x14ac:dyDescent="0.25">
      <c r="A39" s="301">
        <v>33</v>
      </c>
      <c r="B39" s="314" t="s">
        <v>399</v>
      </c>
      <c r="C39" s="302"/>
      <c r="D39" s="302">
        <v>4056.3710000000001</v>
      </c>
      <c r="E39" s="302"/>
      <c r="F39" s="303" t="s">
        <v>774</v>
      </c>
      <c r="G39" s="301">
        <v>33</v>
      </c>
      <c r="H39" s="304" t="s">
        <v>285</v>
      </c>
      <c r="I39" s="305"/>
      <c r="J39" s="306">
        <v>4631</v>
      </c>
      <c r="K39" s="306"/>
      <c r="L39" s="306"/>
      <c r="M39" s="391" t="s">
        <v>279</v>
      </c>
    </row>
    <row r="40" spans="1:13" ht="16.5" x14ac:dyDescent="0.25">
      <c r="A40" s="301">
        <v>34</v>
      </c>
      <c r="B40" s="314" t="s">
        <v>227</v>
      </c>
      <c r="C40" s="302">
        <v>0</v>
      </c>
      <c r="D40" s="302"/>
      <c r="E40" s="302"/>
      <c r="F40" s="303" t="s">
        <v>780</v>
      </c>
      <c r="G40" s="325">
        <v>34</v>
      </c>
      <c r="H40" s="318" t="s">
        <v>780</v>
      </c>
      <c r="I40" s="319"/>
      <c r="J40" s="320"/>
      <c r="K40" s="320"/>
      <c r="L40" s="320"/>
      <c r="M40" s="323" t="s">
        <v>227</v>
      </c>
    </row>
    <row r="41" spans="1:13" ht="16.5" x14ac:dyDescent="0.25">
      <c r="A41" s="301">
        <v>35</v>
      </c>
      <c r="B41" s="314" t="s">
        <v>29</v>
      </c>
      <c r="C41" s="302"/>
      <c r="D41" s="302">
        <v>26425</v>
      </c>
      <c r="E41" s="302">
        <v>34053</v>
      </c>
      <c r="F41" s="307" t="s">
        <v>287</v>
      </c>
      <c r="G41" s="301">
        <v>35</v>
      </c>
      <c r="H41" s="308" t="s">
        <v>287</v>
      </c>
      <c r="I41" s="305">
        <v>34053</v>
      </c>
      <c r="J41" s="306">
        <v>34907</v>
      </c>
      <c r="K41" s="306">
        <v>33482.730000000003</v>
      </c>
      <c r="L41" s="306">
        <v>31088</v>
      </c>
      <c r="M41" s="302" t="s">
        <v>29</v>
      </c>
    </row>
    <row r="42" spans="1:13" ht="16.5" x14ac:dyDescent="0.25">
      <c r="A42" s="310"/>
      <c r="B42" s="316" t="s">
        <v>7</v>
      </c>
      <c r="C42" s="311">
        <v>7172762</v>
      </c>
      <c r="D42" s="311">
        <v>9441872</v>
      </c>
      <c r="E42" s="312">
        <v>8639229</v>
      </c>
      <c r="F42" s="313" t="s">
        <v>245</v>
      </c>
      <c r="G42" s="703" t="s">
        <v>245</v>
      </c>
      <c r="H42" s="703"/>
      <c r="I42" s="506">
        <v>8639229</v>
      </c>
      <c r="J42" s="507">
        <v>8782691</v>
      </c>
      <c r="K42" s="507">
        <f>SUM(K7:K41)</f>
        <v>9238103.8100000005</v>
      </c>
      <c r="L42" s="508">
        <f>SUM(L7:L41)</f>
        <v>12354683</v>
      </c>
      <c r="M42" s="509" t="s">
        <v>7</v>
      </c>
    </row>
    <row r="43" spans="1:13" ht="45" customHeight="1" x14ac:dyDescent="0.25">
      <c r="A43" s="719" t="s">
        <v>379</v>
      </c>
      <c r="B43" s="720"/>
      <c r="C43" s="720"/>
      <c r="D43" s="720"/>
      <c r="E43" s="720"/>
      <c r="F43" s="720"/>
      <c r="G43" s="713" t="s">
        <v>541</v>
      </c>
      <c r="H43" s="714"/>
      <c r="I43" s="714"/>
      <c r="J43" s="714"/>
      <c r="K43" s="714"/>
      <c r="L43" s="714"/>
      <c r="M43" s="715"/>
    </row>
    <row r="44" spans="1:13" ht="16.5" x14ac:dyDescent="0.25">
      <c r="A44" s="721" t="s">
        <v>320</v>
      </c>
      <c r="B44" s="722"/>
      <c r="C44" s="722"/>
      <c r="D44" s="722"/>
      <c r="E44" s="722"/>
      <c r="F44" s="722"/>
      <c r="G44" s="716" t="s">
        <v>782</v>
      </c>
      <c r="H44" s="717"/>
      <c r="I44" s="717"/>
      <c r="J44" s="717"/>
      <c r="K44" s="717"/>
      <c r="L44" s="717"/>
      <c r="M44" s="718"/>
    </row>
    <row r="45" spans="1:13" ht="16.5" x14ac:dyDescent="0.25">
      <c r="A45" s="299" t="s">
        <v>385</v>
      </c>
      <c r="B45" s="324"/>
      <c r="C45" s="324"/>
      <c r="D45" s="324"/>
      <c r="E45" s="324"/>
      <c r="F45" s="324"/>
      <c r="G45" s="664" t="s">
        <v>831</v>
      </c>
      <c r="H45" s="665"/>
      <c r="I45" s="665"/>
      <c r="J45" s="665"/>
      <c r="K45" s="665"/>
      <c r="L45" s="665"/>
      <c r="M45" s="666"/>
    </row>
    <row r="46" spans="1:13" x14ac:dyDescent="0.25">
      <c r="A46" s="43"/>
      <c r="B46" s="28"/>
      <c r="C46" s="28"/>
      <c r="D46" s="28"/>
      <c r="E46" s="28"/>
      <c r="F46" s="28"/>
    </row>
    <row r="47" spans="1:13" x14ac:dyDescent="0.25">
      <c r="G47" s="15"/>
    </row>
    <row r="48" spans="1:13" ht="17.25" customHeight="1" x14ac:dyDescent="0.25"/>
    <row r="49" ht="12.75" customHeight="1" x14ac:dyDescent="0.25"/>
    <row r="81" spans="7:8" x14ac:dyDescent="0.25">
      <c r="G81" s="42"/>
    </row>
    <row r="82" spans="7:8" ht="30.75" customHeight="1" x14ac:dyDescent="0.25">
      <c r="G82" s="41"/>
      <c r="H82" s="41"/>
    </row>
    <row r="83" spans="7:8" ht="15.75" customHeight="1" x14ac:dyDescent="0.25">
      <c r="G83" s="31"/>
      <c r="H83" s="31"/>
    </row>
    <row r="85" spans="7:8" ht="19.5" customHeight="1" x14ac:dyDescent="0.25"/>
    <row r="86" spans="7:8" ht="20.25" customHeight="1" x14ac:dyDescent="0.25"/>
    <row r="89" spans="7:8" ht="15" customHeight="1" x14ac:dyDescent="0.25"/>
    <row r="90" spans="7:8" ht="18" customHeight="1" x14ac:dyDescent="0.25"/>
    <row r="111" ht="17.25" customHeight="1" x14ac:dyDescent="0.25"/>
    <row r="118" spans="8:8" ht="18" customHeight="1" x14ac:dyDescent="0.25"/>
    <row r="120" spans="8:8" ht="17.25" customHeight="1" x14ac:dyDescent="0.25"/>
    <row r="125" spans="8:8" ht="15.75" customHeight="1" x14ac:dyDescent="0.25"/>
    <row r="126" spans="8:8" ht="15.75" customHeight="1" x14ac:dyDescent="0.25">
      <c r="H126" s="30"/>
    </row>
    <row r="127" spans="8:8" ht="15.75" customHeight="1" x14ac:dyDescent="0.25">
      <c r="H127" s="31"/>
    </row>
    <row r="135" spans="1:1" x14ac:dyDescent="0.25">
      <c r="A135" t="s">
        <v>681</v>
      </c>
    </row>
  </sheetData>
  <mergeCells count="19">
    <mergeCell ref="G1:M1"/>
    <mergeCell ref="G3:M3"/>
    <mergeCell ref="G4:G6"/>
    <mergeCell ref="M4:M6"/>
    <mergeCell ref="A1:F1"/>
    <mergeCell ref="A3:F3"/>
    <mergeCell ref="H4:H6"/>
    <mergeCell ref="A43:F43"/>
    <mergeCell ref="A44:F44"/>
    <mergeCell ref="A4:A6"/>
    <mergeCell ref="B4:B6"/>
    <mergeCell ref="F4:F6"/>
    <mergeCell ref="C4:E5"/>
    <mergeCell ref="G42:H42"/>
    <mergeCell ref="I4:L5"/>
    <mergeCell ref="G2:M2"/>
    <mergeCell ref="G45:M45"/>
    <mergeCell ref="G43:M43"/>
    <mergeCell ref="G44:M44"/>
  </mergeCells>
  <printOptions horizontalCentered="1" verticalCentered="1"/>
  <pageMargins left="0.31496062992125984" right="0.11811023622047245" top="0.27559055118110237" bottom="7.874015748031496E-2" header="0.31496062992125984" footer="0"/>
  <pageSetup paperSize="9" scale="87" fitToWidth="0" fitToHeight="0" orientation="portrait" r:id="rId1"/>
  <colBreaks count="1" manualBreakCount="1">
    <brk id="6" max="48"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24</vt:i4>
      </vt:variant>
    </vt:vector>
  </HeadingPairs>
  <TitlesOfParts>
    <vt:vector size="43" baseType="lpstr">
      <vt:lpstr>3.01 </vt:lpstr>
      <vt:lpstr>3.02 </vt:lpstr>
      <vt:lpstr>3.03</vt:lpstr>
      <vt:lpstr>3.04</vt:lpstr>
      <vt:lpstr>3.05 (a)</vt:lpstr>
      <vt:lpstr>3.05 (b)</vt:lpstr>
      <vt:lpstr>3.06</vt:lpstr>
      <vt:lpstr>3.07</vt:lpstr>
      <vt:lpstr>3.08 A</vt:lpstr>
      <vt:lpstr>3.08 B</vt:lpstr>
      <vt:lpstr>3.08 C</vt:lpstr>
      <vt:lpstr>3.15 A</vt:lpstr>
      <vt:lpstr>3.15a</vt:lpstr>
      <vt:lpstr>3.15 B</vt:lpstr>
      <vt:lpstr>3.15b</vt:lpstr>
      <vt:lpstr>3.09</vt:lpstr>
      <vt:lpstr>3.10</vt:lpstr>
      <vt:lpstr>3.11</vt:lpstr>
      <vt:lpstr>3.12</vt:lpstr>
      <vt:lpstr>'3.01 '!Print_Area</vt:lpstr>
      <vt:lpstr>'3.02 '!Print_Area</vt:lpstr>
      <vt:lpstr>'3.03'!Print_Area</vt:lpstr>
      <vt:lpstr>'3.04'!Print_Area</vt:lpstr>
      <vt:lpstr>'3.05 (a)'!Print_Area</vt:lpstr>
      <vt:lpstr>'3.05 (b)'!Print_Area</vt:lpstr>
      <vt:lpstr>'3.07'!Print_Area</vt:lpstr>
      <vt:lpstr>'3.08 A'!Print_Area</vt:lpstr>
      <vt:lpstr>'3.08 B'!Print_Area</vt:lpstr>
      <vt:lpstr>'3.08 C'!Print_Area</vt:lpstr>
      <vt:lpstr>'3.09'!Print_Area</vt:lpstr>
      <vt:lpstr>'3.10'!Print_Area</vt:lpstr>
      <vt:lpstr>'3.11'!Print_Area</vt:lpstr>
      <vt:lpstr>'3.12'!Print_Area</vt:lpstr>
      <vt:lpstr>'3.02 '!Print_Titles</vt:lpstr>
      <vt:lpstr>'3.04'!Print_Titles</vt:lpstr>
      <vt:lpstr>'3.08 A'!Print_Titles</vt:lpstr>
      <vt:lpstr>'3.09'!Print_Titles</vt:lpstr>
      <vt:lpstr>'3.10'!Print_Titles</vt:lpstr>
      <vt:lpstr>'3.11'!Print_Titles</vt:lpstr>
      <vt:lpstr>'3.15 A'!Print_Titles</vt:lpstr>
      <vt:lpstr>'3.15 B'!Print_Titles</vt:lpstr>
      <vt:lpstr>'3.15a'!Print_Titles</vt:lpstr>
      <vt:lpstr>'3.15b'!Print_Titles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2024-06-05T05:51:45Z</cp:lastPrinted>
  <dcterms:created xsi:type="dcterms:W3CDTF">2017-12-20T01:30:28Z</dcterms:created>
  <dcterms:modified xsi:type="dcterms:W3CDTF">2024-06-05T10:25:21Z</dcterms:modified>
</cp:coreProperties>
</file>