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D:\Chapters and Components 02.06.2025\"/>
    </mc:Choice>
  </mc:AlternateContent>
  <xr:revisionPtr revIDLastSave="0" documentId="13_ncr:1_{B42B6C74-DC24-4EE3-9391-5FED6AB7EE5A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6.01" sheetId="6" r:id="rId1"/>
    <sheet name="6.02" sheetId="8" r:id="rId2"/>
    <sheet name=" 6.03 a" sheetId="2" r:id="rId3"/>
    <sheet name=" 6.03 b" sheetId="3" r:id="rId4"/>
    <sheet name=" 6.03 c" sheetId="4" r:id="rId5"/>
    <sheet name=" 6.03 d" sheetId="5" r:id="rId6"/>
    <sheet name="6.04" sheetId="7" r:id="rId7"/>
    <sheet name="6.05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10" l="1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I5" i="7" l="1"/>
  <c r="J5" i="7"/>
  <c r="K5" i="7"/>
  <c r="L5" i="7"/>
  <c r="F7" i="7"/>
  <c r="G7" i="7"/>
  <c r="H7" i="7"/>
  <c r="I7" i="7"/>
  <c r="J7" i="7"/>
  <c r="K7" i="7"/>
  <c r="L7" i="7"/>
  <c r="F10" i="7"/>
  <c r="G10" i="7"/>
  <c r="G13" i="7" s="1"/>
  <c r="G47" i="7" s="1"/>
  <c r="H10" i="7"/>
  <c r="I10" i="7"/>
  <c r="J10" i="7"/>
  <c r="K10" i="7"/>
  <c r="L10" i="7"/>
  <c r="H13" i="7"/>
  <c r="I13" i="7"/>
  <c r="J13" i="7"/>
  <c r="K13" i="7"/>
  <c r="L13" i="7"/>
  <c r="H33" i="7"/>
  <c r="I33" i="7"/>
  <c r="J33" i="7"/>
  <c r="K33" i="7"/>
  <c r="L33" i="7"/>
  <c r="M33" i="7"/>
  <c r="N33" i="7"/>
  <c r="O33" i="7"/>
  <c r="P33" i="7"/>
  <c r="E47" i="7"/>
  <c r="F13" i="7" l="1"/>
  <c r="F47" i="7" s="1"/>
  <c r="K47" i="7"/>
  <c r="L47" i="7"/>
  <c r="J47" i="7"/>
  <c r="I47" i="7"/>
</calcChain>
</file>

<file path=xl/sharedStrings.xml><?xml version="1.0" encoding="utf-8"?>
<sst xmlns="http://schemas.openxmlformats.org/spreadsheetml/2006/main" count="888" uniqueCount="249">
  <si>
    <t xml:space="preserve">"राज्‍य/
केंद्र शासित प्रदेश"
</t>
  </si>
  <si>
    <t>वि. व./FY
 2014-15</t>
  </si>
  <si>
    <t>वि. व./FY
2015-16</t>
  </si>
  <si>
    <t>वि. व./FY
2016-17</t>
  </si>
  <si>
    <t>वि. व./FY
2017-18</t>
  </si>
  <si>
    <t>वि. व./FY
2018-19</t>
  </si>
  <si>
    <t>वि. व./FY
2019-20</t>
  </si>
  <si>
    <t>वि. व./FY
2020-21</t>
  </si>
  <si>
    <t>वि. व./FY
2021-22</t>
  </si>
  <si>
    <t>वि. व./FY
2022-23</t>
  </si>
  <si>
    <t>कुल
Total</t>
  </si>
  <si>
    <t>States/ UTs</t>
  </si>
  <si>
    <t>कुल 
Total</t>
  </si>
  <si>
    <t>अंडमान एवं निकोबार दीप समूह</t>
  </si>
  <si>
    <t>Andaman And Nicobar Islands</t>
  </si>
  <si>
    <t>आंध्र प्रदेश</t>
  </si>
  <si>
    <t>Andhra Pradesh</t>
  </si>
  <si>
    <t>अरुणाचल प्रदेश</t>
  </si>
  <si>
    <t>Arunachal Pradesh</t>
  </si>
  <si>
    <t>असम</t>
  </si>
  <si>
    <t>Assam</t>
  </si>
  <si>
    <t>बिहार</t>
  </si>
  <si>
    <t>Bihar</t>
  </si>
  <si>
    <t>चंडीगढ़</t>
  </si>
  <si>
    <t>Chandigarh</t>
  </si>
  <si>
    <t>छत्तीसगढ़</t>
  </si>
  <si>
    <t>Chhattisgarh</t>
  </si>
  <si>
    <t>दादरा एवं नगर हवेली</t>
  </si>
  <si>
    <t>Dadra And Nagar Haveli</t>
  </si>
  <si>
    <t>दमन और दीव</t>
  </si>
  <si>
    <t>Daman And Diu</t>
  </si>
  <si>
    <t>दिल्ली</t>
  </si>
  <si>
    <t>Delhi</t>
  </si>
  <si>
    <t>गोवा</t>
  </si>
  <si>
    <t>Goa</t>
  </si>
  <si>
    <t>गुजरात</t>
  </si>
  <si>
    <t>Gujarat</t>
  </si>
  <si>
    <t>हरियाणा</t>
  </si>
  <si>
    <t>Haryana</t>
  </si>
  <si>
    <t>हिमाचल प्रदेश</t>
  </si>
  <si>
    <t>Himachal Pradesh</t>
  </si>
  <si>
    <t>जम्‍मू एवं कश्‍मीर</t>
  </si>
  <si>
    <t>Jammu and Kashmir</t>
  </si>
  <si>
    <t>झारखंड</t>
  </si>
  <si>
    <t>Jharkhand</t>
  </si>
  <si>
    <t>कर्नाटक</t>
  </si>
  <si>
    <t>Karnataka</t>
  </si>
  <si>
    <t>केरल</t>
  </si>
  <si>
    <t>Kerala</t>
  </si>
  <si>
    <t>लक्षद्वीप</t>
  </si>
  <si>
    <t>Lakshadweep</t>
  </si>
  <si>
    <t>Leh &amp; Ladakh</t>
  </si>
  <si>
    <t>मध्य प्रदेश</t>
  </si>
  <si>
    <t>Madhya Pradesh</t>
  </si>
  <si>
    <t>महाराष्ट्र</t>
  </si>
  <si>
    <t>Maharashtra</t>
  </si>
  <si>
    <t>मणिपुर</t>
  </si>
  <si>
    <t>Manipur</t>
  </si>
  <si>
    <t>मेघालय</t>
  </si>
  <si>
    <t>Meghalaya</t>
  </si>
  <si>
    <t>मिज़ोरम</t>
  </si>
  <si>
    <t>Mizoram</t>
  </si>
  <si>
    <t>नागालैंड</t>
  </si>
  <si>
    <t>Nagaland</t>
  </si>
  <si>
    <t>ओडिशा</t>
  </si>
  <si>
    <t>Odisha</t>
  </si>
  <si>
    <t>पुद्दुचेरी</t>
  </si>
  <si>
    <t>Puducherry</t>
  </si>
  <si>
    <t>पंजाब</t>
  </si>
  <si>
    <t>Punjab</t>
  </si>
  <si>
    <t>राजस्थान</t>
  </si>
  <si>
    <t>Rajasthan</t>
  </si>
  <si>
    <t>सिक्किम</t>
  </si>
  <si>
    <t>Sikkim</t>
  </si>
  <si>
    <t>तमिलनाडु</t>
  </si>
  <si>
    <t>Tamil Nadu</t>
  </si>
  <si>
    <t>तेलंगाना</t>
  </si>
  <si>
    <t>Telangana</t>
  </si>
  <si>
    <t>त्रिपुरा</t>
  </si>
  <si>
    <t>Tripura</t>
  </si>
  <si>
    <t>उत्तर प्रदेश</t>
  </si>
  <si>
    <t>Uttar Pradesh</t>
  </si>
  <si>
    <t>उत्तराखंड</t>
  </si>
  <si>
    <t>Uttarakhand</t>
  </si>
  <si>
    <t>पश्चिम बंगाल</t>
  </si>
  <si>
    <t>West Bengal</t>
  </si>
  <si>
    <t>पैन इंडिया</t>
  </si>
  <si>
    <t>PAN India</t>
  </si>
  <si>
    <t>NEC/ Not mentioned</t>
  </si>
  <si>
    <t>कुल योग</t>
  </si>
  <si>
    <t>Grand Total</t>
  </si>
  <si>
    <t>Statement 6.03 a : Annual Corporate Expenditure on Environment Protection - Agro Forestry Sector</t>
  </si>
  <si>
    <t>Statement 6.03 b : Annual Corporate Expenditure on Environment Protection - Conservation of Natural Resources Sector</t>
  </si>
  <si>
    <r>
      <t>लेह</t>
    </r>
    <r>
      <rPr>
        <sz val="11"/>
        <color rgb="FF4D5156"/>
        <rFont val="Book Antiqua"/>
        <family val="1"/>
      </rPr>
      <t> लद्दाख</t>
    </r>
  </si>
  <si>
    <t>स्रोत: कॉर्पोरेट मामलों का मंत्रालय/ Source: Ministry of Corporate Affairs</t>
  </si>
  <si>
    <t>लेह लद्दाख</t>
  </si>
  <si>
    <t>विवरण 6.03 क: पर्यावरण संरक्षण पर वार्षिक कॉर्पोरेट व्यय - कृषि वानिकी क्षेत्र</t>
  </si>
  <si>
    <t>विवरण 6.03 ख : पर्यावरण संरक्षण पर वार्षिक कॉर्पोरेट व्यय - प्राकृतिक संसाधन क्षेत्र का संरक्षण</t>
  </si>
  <si>
    <t>Statement 6.03 c :  Annual Corporate Expenditure on Environment Protection - Environmental Sustainability Sector</t>
  </si>
  <si>
    <t>विवरण 6.03 ग : पर्यावरण संरक्षण पर वार्षिक कॉर्पोरेट व्यय - पर्यावरणीय स्थिरता क्षेत्र</t>
  </si>
  <si>
    <t xml:space="preserve">विवरण 6.03 घ: पर्यावरण संरक्षण पर वार्षिक कॉर्पोरेट व्यय - 3 क्षेत्रों में </t>
  </si>
  <si>
    <r>
      <rPr>
        <b/>
        <sz val="11"/>
        <color theme="1"/>
        <rFont val="Book Antiqua"/>
        <family val="1"/>
      </rPr>
      <t xml:space="preserve">Note: </t>
    </r>
    <r>
      <rPr>
        <b/>
        <i/>
        <sz val="11"/>
        <color theme="1"/>
        <rFont val="Book Antiqua"/>
        <family val="1"/>
      </rPr>
      <t xml:space="preserve">वि. व. - वित्तीय वर्ष/FY- Financial Year  
CSR: Corporate Social Responsibility
</t>
    </r>
    <r>
      <rPr>
        <b/>
        <sz val="11"/>
        <color theme="1"/>
        <rFont val="Book Antiqua"/>
        <family val="1"/>
      </rPr>
      <t>Data as on 31st March 2024</t>
    </r>
  </si>
  <si>
    <t xml:space="preserve">Statement 6.03 d : Annual Corporate Expenditure on Environment Protection - 
Across 3 Sectors
</t>
  </si>
  <si>
    <t xml:space="preserve"> ( CSR  खर्च-  करोड़ रुपये में/CSR Spent - In INR Cr.)</t>
  </si>
  <si>
    <r>
      <rPr>
        <b/>
        <sz val="12"/>
        <color theme="1"/>
        <rFont val="Book Antiqua"/>
        <family val="1"/>
      </rPr>
      <t>*</t>
    </r>
    <r>
      <rPr>
        <b/>
        <u/>
        <sz val="12"/>
        <color theme="1"/>
        <rFont val="Book Antiqua"/>
        <family val="1"/>
      </rPr>
      <t>Note:</t>
    </r>
    <r>
      <rPr>
        <b/>
        <sz val="12"/>
        <color theme="1"/>
        <rFont val="Book Antiqua"/>
        <family val="1"/>
      </rPr>
      <t xml:space="preserve"> -</t>
    </r>
    <r>
      <rPr>
        <sz val="12"/>
        <color theme="1"/>
        <rFont val="Book Antiqua"/>
        <family val="1"/>
      </rPr>
      <t xml:space="preserve"> 
         1. From FY 2023–24, the components "Project Tiger" and "Project Elephant" have been merged into a single initiative i.e. "</t>
    </r>
    <r>
      <rPr>
        <b/>
        <sz val="12"/>
        <color theme="1"/>
        <rFont val="Book Antiqua"/>
        <family val="1"/>
      </rPr>
      <t xml:space="preserve">Project Tiger &amp; Elephant".
        </t>
    </r>
    <r>
      <rPr>
        <sz val="12"/>
        <color theme="1"/>
        <rFont val="Book Antiqua"/>
        <family val="1"/>
      </rPr>
      <t xml:space="preserve"> 2. Component "Conservation of Corals and Mangroves" was operational till FY 2016-17 in respect of CSS Conservation of Natural Resources and Ecosystems.</t>
    </r>
    <r>
      <rPr>
        <sz val="11"/>
        <color theme="1"/>
        <rFont val="Book Antiqua"/>
        <family val="1"/>
      </rPr>
      <t xml:space="preserve">
</t>
    </r>
  </si>
  <si>
    <t xml:space="preserve">  जैव विविधता का संरक्षण/ Biodiversity Conservation</t>
  </si>
  <si>
    <t xml:space="preserve">  जलीय पारिस्थितिकी तंत्रों का संरक्षण/ Conservation of Aquatic Ecosystems</t>
  </si>
  <si>
    <t xml:space="preserve">  प्रवाल एवं मैनग्रोव का संरक्षण/ Conservation of Corals and Mangroves *</t>
  </si>
  <si>
    <t xml:space="preserve">प्राकृतिक संसाधनों एवं पारिस्थितिकी तंत्रों का संरक्षण
Conservation of Natural Resources and Ecosystems
</t>
  </si>
  <si>
    <t>वन्‍य जीव अधिवास विकास/ Development of Wildlife Habitats</t>
  </si>
  <si>
    <t xml:space="preserve">  परियोजना हाथी/ Project Elephant* </t>
  </si>
  <si>
    <t xml:space="preserve">  परियोजना बाघ/ Project Tiger* </t>
  </si>
  <si>
    <t xml:space="preserve">समेकित वन्‍य जीव अधिवास विकास
Integrated Development of Wildlife Habitats
</t>
  </si>
  <si>
    <t xml:space="preserve">  वनाग्नि निवारण और प्रबंधन/ Forest Fire Prevention and Management</t>
  </si>
  <si>
    <t xml:space="preserve">  हरित भारत मिशन-राष्‍ट्रीय वनरोपण कार्यक्रम/ Green India Mission-National Afforestation Programme </t>
  </si>
  <si>
    <t xml:space="preserve">राष्‍ट्रीय हरित भारत मिशन
National Mission for a Green India
</t>
  </si>
  <si>
    <t>घटक 
Components</t>
  </si>
  <si>
    <t>Scheme
योजना</t>
  </si>
  <si>
    <t>क्र. सं.
S. No.</t>
  </si>
  <si>
    <t>Details of the schemes</t>
  </si>
  <si>
    <t>योजनाओं का विवरण</t>
  </si>
  <si>
    <r>
      <rPr>
        <b/>
        <i/>
        <sz val="11"/>
        <color theme="1"/>
        <rFont val="Book Antiqua"/>
        <family val="1"/>
      </rPr>
      <t xml:space="preserve">Note: </t>
    </r>
    <r>
      <rPr>
        <i/>
        <sz val="11"/>
        <color theme="1"/>
        <rFont val="Book Antiqua"/>
        <family val="1"/>
      </rPr>
      <t>RE: Revised Estimate, BE:Budget Estimates
* The Scheme "National River Conservation Programme" doesn't exist from the FY 2020-21 in respect of Ministry of Environment, Forest &amp; Climate Change.</t>
    </r>
  </si>
  <si>
    <t>स्रोत : व्‍यय प्रोफाइल, संघ बजट, वित्‍त मंत्रालय /Source: Expenditure Profile, Union Budget, M/o Finance</t>
  </si>
  <si>
    <t>National River Conservation Programme</t>
  </si>
  <si>
    <t>राष्‍ट्रीय नदी संरक्षण कार्यक्रम</t>
  </si>
  <si>
    <t>4*</t>
  </si>
  <si>
    <t>Conservation of Natural Resources and Ecosystems</t>
  </si>
  <si>
    <t>प्राकृतिक संसाधनों एवं पारिस्थितिकी तंत्रों का संरक्षण</t>
  </si>
  <si>
    <t>Integrated Development of Wildlife Habitats</t>
  </si>
  <si>
    <t>समेकित वन्‍य जीव अधिवास विकास</t>
  </si>
  <si>
    <t>National Mission for a Green India</t>
  </si>
  <si>
    <t>राष्‍ट्रीय हरित भारत मिशन</t>
  </si>
  <si>
    <t xml:space="preserve">Scheme </t>
  </si>
  <si>
    <t xml:space="preserve">2022-23
</t>
  </si>
  <si>
    <t xml:space="preserve">2021-22
</t>
  </si>
  <si>
    <t xml:space="preserve">2020-21
</t>
  </si>
  <si>
    <t xml:space="preserve">2019-20    </t>
  </si>
  <si>
    <t>2015-16</t>
  </si>
  <si>
    <t>योजना</t>
  </si>
  <si>
    <t>(  रुपये करोड़ /Rs. Crore)</t>
  </si>
  <si>
    <t>Statement 6.01 : Expenditure on Centrally  Sponsored Schemes for Protection of Environment under Ministry of Environment, Forest &amp; Climate Change</t>
  </si>
  <si>
    <t>विवरण 6.01 : पर्यावरण संरक्षण के लिए केंद्रीय प्रायोजित योजनाएं पर व्यय</t>
  </si>
  <si>
    <t>Page 90-91/c</t>
  </si>
  <si>
    <t xml:space="preserve">कुल योग/Grand Total
</t>
  </si>
  <si>
    <t>...</t>
  </si>
  <si>
    <t>.</t>
  </si>
  <si>
    <t>..</t>
  </si>
  <si>
    <r>
      <rPr>
        <sz val="7.5"/>
        <rFont val="Book Antiqua"/>
        <family val="1"/>
      </rPr>
      <t>...</t>
    </r>
  </si>
  <si>
    <t>…</t>
  </si>
  <si>
    <t>Prime Minister Employment Generation Programme (PMEGP)</t>
  </si>
  <si>
    <t xml:space="preserve">एथेनॉल उत्पादन की वृद्धि के लिए चीनी वित्तीय सहायता योजना 
Scheme for Extending Financial Assistance to Sugar for Enhancement and augmentation of   Ethanol Production 
</t>
  </si>
  <si>
    <t xml:space="preserve">चीनी मिलों को सहायता के लिए योजना सत्र 2018-19
Scheme for Assistance to Sugar Mills for 2018-19 season
</t>
  </si>
  <si>
    <t xml:space="preserve">मूल्य स्थिरीकरण कोष
Price Stabilisation Fund
</t>
  </si>
  <si>
    <t xml:space="preserve">उत्तर पूर्वी औद्योगिक और निवेश प्रोत्साहन नीति
North Eastern Industrial and Investment Promotion Policy
</t>
  </si>
  <si>
    <t xml:space="preserve">जम्मू और कश्मीर, हिमाचल प्रदेश और उत्तराखंड के लिए विशेष श्रेणी राज्य पैकेज
Package for special category states for J and K, Himachal Pradesh and Uttarakhand
</t>
  </si>
  <si>
    <t xml:space="preserve">बाजार संचालन के लिए जूट कॉरपोरेशन ऑफ इंडिया को सब्सिडी
Subsidy to Jute Corporation of India towards market operation
</t>
  </si>
  <si>
    <t xml:space="preserve">कृषि मंत्रालय की  बाजार हस्तक्षेप योजना और मूल्य समर्थन योजना (MIS-PSS)
Market Intervention Scheme and Price Support Scheme (MIS-PSS) in Ministry of Agriculture
</t>
  </si>
  <si>
    <t xml:space="preserve">परिवहन / माल सब्सिडी योजना (DIPP)
Transport/freight subsidy scheme (DIPP)
</t>
  </si>
  <si>
    <t>प्रधानमंत्री अन्नदाता आय संरक्षण योजना                                                                                 Pradhan Mantri Annadata Aay Sanrakshan Yojna</t>
  </si>
  <si>
    <t>चीनी के बफर स्टॉक के निर्माण और रखरखाव के लिए योजना
Scheme for  Creation and Manitenance of Buffer stock of Sugar</t>
  </si>
  <si>
    <t xml:space="preserve">मूल्य समर्थन योजना के तहत कपास निगम द्वारा कपास की खरीद
Procurement of Cotton by Cotton corporation under Price Support Scheme
</t>
  </si>
  <si>
    <t>पोत निर्माण अनुसंधान निर्माण और विकास में सहायता
Assistance to Ship building Research and Development</t>
  </si>
  <si>
    <t>5. Other Subsidies  अन्य सब्सिडी</t>
  </si>
  <si>
    <t>Interest Subsidies to Other Village Industries
अन्य ग्राम उद्योगों के लिए ब्याज सब्सिडी</t>
  </si>
  <si>
    <t xml:space="preserve">मिडिल इनकम ग्रुप (MIG) के लिए क्रेडिट लिंक्ड सब्सिडी स्कीम (CLSS) -II
Credit Linked Subsidy Scheme(CLSS)-II for Middle Income Group(MIG)
</t>
  </si>
  <si>
    <t>प्रधानमंत्री वय वंदन योजना Pradhan Mantri Vaya Vandan Yojana</t>
  </si>
  <si>
    <t>MIG के लिए ब्याज सब्सिडी योजना-II (ISS-II) / Interest Subsidy Scheme-II (ISS-II) for MIG</t>
  </si>
  <si>
    <t>EWS/LIG के लिए ब्याज सब्सिडी योजना-I (ISS-I) / Interest Subsidy Scheme - I (ISS-I) for EWS/LIG</t>
  </si>
  <si>
    <t>मॉडीफाइड इंट्रेस्ट सबवेंशन स्कीम / Modified interest Subvention Scheme</t>
  </si>
  <si>
    <t xml:space="preserve">क्रेडिट लिंक्ड कैपिटल सब्सिडी और प्रौद्योगिकी  उन्नयन योजना
Credit Linked Capital Subsidy and technology upgradation scheme
</t>
  </si>
  <si>
    <t>भारतीय लघु उद्योग विकास बैंक (सिडबी)  को शीघ्र पुनर्भुगतान के लिए शिशु ऋण 
पर 2 प्रतिशत के ब्याज 
आर्थिक सहायता (सब्सिडी) 
Subsidy to Small Industries Development Bank of India (SIDBI) on Interest Subvention of 2 percent for prompt repayment of Shishu Loans (subsidies)</t>
  </si>
  <si>
    <t xml:space="preserve">कृषि अवसंरचना कोष                                                                                        Agriculture Infrastructure Fund
</t>
  </si>
  <si>
    <t xml:space="preserve">राष्ट्रीय बिजली कोष पर ब्याज सब्सिडी                                                                          Interest Subsidy on National Electricity Fund
</t>
  </si>
  <si>
    <t>*</t>
  </si>
  <si>
    <t xml:space="preserve">उच्च शिक्षा विभाग में गारंटी फंड के लिए ब्याज सब्सिडी और योगदान
Interest Subsidy and contribution for Guarantee Funds in Department of Higher Education
</t>
  </si>
  <si>
    <t xml:space="preserve">अल्पसंख्यक मामलों के तहत विदेशी अध्ययन के लिए शैक्षिक ऋण पर ब्याज सब्सिडी
Interest Subsidy on Educational loans for Overseas Studies under Minority Affairs
</t>
  </si>
  <si>
    <t xml:space="preserve">आर्थिक रूप से कमजोर वर्ग (EWS) /लोअर इनकम ग्रुप (LIG) के लिए क्रेडिट लिंक्ड सब्सिडी स्कीम (CLSS) -I
Credit Linked Subsidy Scheme(CLSS)-I for Economically Weaker Section (EWS) / Lower Income Group(LIG)
</t>
  </si>
  <si>
    <t xml:space="preserve">क्रेडिट सपोर्ट प्रोग्राम
Credit Support Programme
</t>
  </si>
  <si>
    <t xml:space="preserve">पीएमएवाई-ग्रामीण के तहत ब्याज सब्सिडी
Interest Subsidy under PMAY-Rural
</t>
  </si>
  <si>
    <t xml:space="preserve">ब्याज योजना समकरण
Interest Equalisation Scheme
</t>
  </si>
  <si>
    <t xml:space="preserve">वरिष्ठ नागरिकों के लिए पेंशन योजना के लिए एलआईसी को ब्याज सब्सिडी 
Interest Subsidy to LIC for Pension Plan for Senior Citizens
</t>
  </si>
  <si>
    <t xml:space="preserve">हाउसिंग लोन पर इंटरेस्ट में आर्थिक सहायता के लिए नेशनल हाउसिंग बैंक की सब्सिडी
Subsidy to National Housing Bank for Interest Subvention on Housing Loans
</t>
  </si>
  <si>
    <t xml:space="preserve">कृषकों को लघु अवधि ऋण प्रदान करने के लिए ब्याज उपबंध
Interest Subvention for providing Short Term Credit to Farmers
</t>
  </si>
  <si>
    <t xml:space="preserve">4. ब्याज सब्सिडी Interest Subsidies  </t>
  </si>
  <si>
    <t xml:space="preserve">किरोसीन की सब्सिडी
Kerosene Subsidy
</t>
  </si>
  <si>
    <t xml:space="preserve">एलपीजी सब्सिडी
LPG Subsidy
</t>
  </si>
  <si>
    <t xml:space="preserve">3. पेट्रोलियम Petroleum </t>
  </si>
  <si>
    <t xml:space="preserve">पोषक तत्व आधारित सब्सिडी
Nutrient based Subsidy
</t>
  </si>
  <si>
    <t xml:space="preserve">यूरिया सब्सिडी
Urea Subsidy
</t>
  </si>
  <si>
    <t xml:space="preserve">2. उर्वरक Fertiliser </t>
  </si>
  <si>
    <t xml:space="preserve">खाद्य सब्सिडी
Food Subsidy
</t>
  </si>
  <si>
    <t xml:space="preserve">1. खाद्य Food </t>
  </si>
  <si>
    <t>2025-2026
Budget Estimates</t>
  </si>
  <si>
    <t>2024-2025
Revised Estimates</t>
  </si>
  <si>
    <t>2024-2025
Budget Estimates</t>
  </si>
  <si>
    <t>2023-2024
Actuals</t>
  </si>
  <si>
    <t xml:space="preserve">बजट का अनुमान 
Budget Estimates
</t>
  </si>
  <si>
    <t xml:space="preserve">संशोधित अनुमान
Revised Estimates
</t>
  </si>
  <si>
    <t xml:space="preserve">वास्तविक
Actuals
</t>
  </si>
  <si>
    <t>Actuals
वास्तविक</t>
  </si>
  <si>
    <t xml:space="preserve">सब्सिडी योजना का नाम
Subsidy Scheme Name
</t>
  </si>
  <si>
    <t>( करोड़ रुपये में/ In Rupees crores )</t>
  </si>
  <si>
    <t>Statement 6.04 : Subsidies (including Environment-related Subsidies) under Indian Budget</t>
  </si>
  <si>
    <t>विवरण 6.04: भारतीय बजट 
में पर्यावरण संबंधी सब्सिडी</t>
  </si>
  <si>
    <t xml:space="preserve"> विवरण:   6.02: वार्षिक सरकारी पर्यावरण संरक्षण व्यय (वर्तमान कीमतों पर)</t>
  </si>
  <si>
    <t>Statement 6.02 : Annual  Government Expenditure on   Environmental Protection   (at current prices)</t>
  </si>
  <si>
    <t>साल
Year</t>
  </si>
  <si>
    <t>2011-12</t>
  </si>
  <si>
    <t>2012-13</t>
  </si>
  <si>
    <t>2013-14</t>
  </si>
  <si>
    <t>2014-15</t>
  </si>
  <si>
    <t>2016-17</t>
  </si>
  <si>
    <t>2017-18</t>
  </si>
  <si>
    <t>2018-19</t>
  </si>
  <si>
    <t>2019-20</t>
  </si>
  <si>
    <t>2020-21</t>
  </si>
  <si>
    <t>2021-22</t>
  </si>
  <si>
    <t>2022-23</t>
  </si>
  <si>
    <t>रकम
Amount</t>
  </si>
  <si>
    <t>2023-24</t>
  </si>
  <si>
    <t>2024-25 (RE)</t>
  </si>
  <si>
    <t>2025-26 (BE)</t>
  </si>
  <si>
    <t xml:space="preserve"> विवरण 6.05 : पर्यावरण संबंधित उच्च शिक्षा में पीएचडी, एम.फिल और स्नातकोत्तर करने वाले छात्रों की संख्या  </t>
  </si>
  <si>
    <t xml:space="preserve">Statement 6.05:  Number of Students pursuing environment-related higher education at  Ph.D.,M.Phil. &amp; Post Graduate Level </t>
  </si>
  <si>
    <t xml:space="preserve">क्र. सं
S. No.
</t>
  </si>
  <si>
    <t xml:space="preserve">व्यापक विषय
Broad Discipline
</t>
  </si>
  <si>
    <t xml:space="preserve">प्रमुख विषय
Major Discipline
</t>
  </si>
  <si>
    <t xml:space="preserve">पीएच.डी.
Ph.D.
</t>
  </si>
  <si>
    <t xml:space="preserve">एम.फिल 
M.Phil.
</t>
  </si>
  <si>
    <t xml:space="preserve">स्नातकोत्तर
Post Graduate
</t>
  </si>
  <si>
    <t xml:space="preserve">कृषि
Agriculture
</t>
  </si>
  <si>
    <t xml:space="preserve">बागवानी
Horticulture
</t>
  </si>
  <si>
    <t xml:space="preserve">वानिकी
Forestry
</t>
  </si>
  <si>
    <t xml:space="preserve">रेशम के कीड़ों का पालन
Sericulture
</t>
  </si>
  <si>
    <t xml:space="preserve">अभियांत्रिकी &amp; प्रौद्योगिकी
Engineering &amp; Technology
</t>
  </si>
  <si>
    <t xml:space="preserve">मरीन इंजीनियरिंग
Marine Engineering
</t>
  </si>
  <si>
    <t xml:space="preserve">खनन अभियांत्रिकी
Mining Engineering
</t>
  </si>
  <si>
    <t xml:space="preserve">शहरी नियोजन
Urban Planning
</t>
  </si>
  <si>
    <t xml:space="preserve">कृषि अभियांत्रिकी
Agriculture Engineering
</t>
  </si>
  <si>
    <t xml:space="preserve">विज्ञान
Science
</t>
  </si>
  <si>
    <t xml:space="preserve">प्राणि विज्ञान
Zoology
</t>
  </si>
  <si>
    <t xml:space="preserve">वनस्पति विज्ञान
Botany
</t>
  </si>
  <si>
    <t xml:space="preserve">पर्यावरण विज्ञान
Environmental Science
</t>
  </si>
  <si>
    <t xml:space="preserve">समस्त पर्यावरण संबंधी विषय
All Environment Related Discipline
</t>
  </si>
  <si>
    <t>स्रोत: अखिल भारतीय  उच्चतर शिक्षा सर्वेक्षण, उच्च शिक्षा विभाग, शिक्षा मंत्रालय, नई दिल्ली/Source:  All India Survey on Higher Education (AISHE), D/o Higher Education, Ministry of Education, New Delhi</t>
  </si>
  <si>
    <r>
      <rPr>
        <i/>
        <sz val="11"/>
        <color theme="1"/>
        <rFont val="Book Antiqua"/>
        <family val="1"/>
      </rPr>
      <t>स्रोत : राष्ट्रीय लेखा सांख्यिकी-2025,एनएसओ, सांख्यिकी एवं कार्यक्रम कार्यान्‍वयन मंत्रालय  /</t>
    </r>
    <r>
      <rPr>
        <i/>
        <sz val="10"/>
        <color theme="1"/>
        <rFont val="Book Antiqua"/>
        <family val="1"/>
      </rPr>
      <t xml:space="preserve">  Source : National Accounts Statistics-2025, NSO, Ministry of  Statistics &amp; Programme Implementation        </t>
    </r>
  </si>
  <si>
    <t>Link: http://aishe.gov.in/aishe/home</t>
  </si>
  <si>
    <t xml:space="preserve">Note: * Sl.No.5 under 'Other Subsidies' with BE 2023-24 of Rs.0.01 crore is included in the Statement.
</t>
  </si>
  <si>
    <t xml:space="preserve"> स्रोत : व्यय प्रोफ़ाइल, वित्त मत्रांलय/Source : Expenditure Profile, Ministry of Finance
https://www.indiabudget.gov.in/doc/eb/vol1.pdf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</si>
</sst>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;\-0;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4D5156"/>
      <name val="Book Antiqua"/>
      <family val="1"/>
    </font>
    <font>
      <i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sz val="12"/>
      <color theme="1"/>
      <name val="Book Antiqua"/>
      <family val="1"/>
    </font>
    <font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Book Antiqua"/>
      <family val="1"/>
    </font>
    <font>
      <u/>
      <sz val="11"/>
      <color theme="10"/>
      <name val="Calibri"/>
      <family val="2"/>
    </font>
    <font>
      <sz val="10"/>
      <color rgb="FF000000"/>
      <name val="Book Antiqua"/>
      <family val="1"/>
    </font>
    <font>
      <sz val="7.5"/>
      <name val="Book Antiqua"/>
      <family val="1"/>
    </font>
    <font>
      <sz val="10"/>
      <name val="Book Antiqua"/>
      <family val="1"/>
    </font>
    <font>
      <b/>
      <sz val="10"/>
      <color rgb="FF000000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b/>
      <sz val="12"/>
      <name val="Book Antiqua"/>
      <family val="1"/>
    </font>
    <font>
      <sz val="11"/>
      <name val="Calibri"/>
      <family val="2"/>
      <scheme val="minor"/>
    </font>
    <font>
      <b/>
      <sz val="12"/>
      <color rgb="FF000000"/>
      <name val="Book Antiqua"/>
      <family val="1"/>
    </font>
    <font>
      <i/>
      <sz val="10"/>
      <color theme="1"/>
      <name val="Book Antiqua"/>
      <family val="1"/>
    </font>
    <font>
      <i/>
      <sz val="10"/>
      <name val="Book Antiqua"/>
      <family val="1"/>
    </font>
    <font>
      <i/>
      <sz val="11"/>
      <name val="Book Antiqua"/>
      <family val="1"/>
    </font>
    <font>
      <u/>
      <sz val="1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E2EFD9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250">
    <xf numFmtId="0" fontId="0" fillId="0" borderId="0" xfId="0"/>
    <xf numFmtId="0" fontId="3" fillId="3" borderId="1" xfId="1" applyFont="1" applyFill="1" applyBorder="1"/>
    <xf numFmtId="0" fontId="3" fillId="3" borderId="2" xfId="1" applyFont="1" applyFill="1" applyBorder="1"/>
    <xf numFmtId="0" fontId="4" fillId="3" borderId="0" xfId="1" applyFont="1" applyFill="1"/>
    <xf numFmtId="0" fontId="5" fillId="4" borderId="0" xfId="1" applyFont="1" applyFill="1" applyAlignment="1">
      <alignment horizontal="center"/>
    </xf>
    <xf numFmtId="0" fontId="5" fillId="6" borderId="3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right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4" fillId="3" borderId="3" xfId="1" applyFont="1" applyFill="1" applyBorder="1"/>
    <xf numFmtId="2" fontId="4" fillId="3" borderId="3" xfId="1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horizontal="right"/>
    </xf>
    <xf numFmtId="0" fontId="4" fillId="3" borderId="4" xfId="1" applyFont="1" applyFill="1" applyBorder="1"/>
    <xf numFmtId="2" fontId="4" fillId="3" borderId="3" xfId="1" applyNumberFormat="1" applyFont="1" applyFill="1" applyBorder="1"/>
    <xf numFmtId="0" fontId="4" fillId="3" borderId="5" xfId="1" applyFont="1" applyFill="1" applyBorder="1"/>
    <xf numFmtId="2" fontId="4" fillId="3" borderId="0" xfId="1" applyNumberFormat="1" applyFont="1" applyFill="1"/>
    <xf numFmtId="43" fontId="5" fillId="7" borderId="3" xfId="1" applyNumberFormat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right"/>
    </xf>
    <xf numFmtId="0" fontId="5" fillId="7" borderId="4" xfId="1" applyFont="1" applyFill="1" applyBorder="1"/>
    <xf numFmtId="0" fontId="5" fillId="7" borderId="5" xfId="1" applyFont="1" applyFill="1" applyBorder="1"/>
    <xf numFmtId="2" fontId="5" fillId="7" borderId="3" xfId="1" applyNumberFormat="1" applyFont="1" applyFill="1" applyBorder="1" applyAlignment="1">
      <alignment horizontal="center" vertical="center" wrapText="1"/>
    </xf>
    <xf numFmtId="43" fontId="5" fillId="7" borderId="0" xfId="1" applyNumberFormat="1" applyFont="1" applyFill="1" applyAlignment="1">
      <alignment horizontal="center" vertical="center" wrapText="1"/>
    </xf>
    <xf numFmtId="2" fontId="4" fillId="3" borderId="6" xfId="1" applyNumberFormat="1" applyFont="1" applyFill="1" applyBorder="1"/>
    <xf numFmtId="0" fontId="4" fillId="3" borderId="6" xfId="1" applyFont="1" applyFill="1" applyBorder="1" applyAlignment="1">
      <alignment horizontal="right"/>
    </xf>
    <xf numFmtId="0" fontId="4" fillId="3" borderId="6" xfId="1" applyFont="1" applyFill="1" applyBorder="1"/>
    <xf numFmtId="0" fontId="4" fillId="3" borderId="0" xfId="1" applyFont="1" applyFill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2" fontId="4" fillId="3" borderId="4" xfId="1" applyNumberFormat="1" applyFont="1" applyFill="1" applyBorder="1"/>
    <xf numFmtId="0" fontId="5" fillId="7" borderId="8" xfId="1" applyFont="1" applyFill="1" applyBorder="1"/>
    <xf numFmtId="43" fontId="5" fillId="7" borderId="8" xfId="1" applyNumberFormat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right"/>
    </xf>
    <xf numFmtId="0" fontId="5" fillId="7" borderId="10" xfId="1" applyFont="1" applyFill="1" applyBorder="1"/>
    <xf numFmtId="0" fontId="5" fillId="7" borderId="9" xfId="1" applyFont="1" applyFill="1" applyBorder="1"/>
    <xf numFmtId="2" fontId="5" fillId="7" borderId="8" xfId="1" applyNumberFormat="1" applyFont="1" applyFill="1" applyBorder="1" applyAlignment="1">
      <alignment horizontal="center" vertical="center" wrapText="1"/>
    </xf>
    <xf numFmtId="0" fontId="4" fillId="3" borderId="15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3" borderId="4" xfId="1" applyFont="1" applyFill="1" applyBorder="1"/>
    <xf numFmtId="2" fontId="5" fillId="3" borderId="3" xfId="1" applyNumberFormat="1" applyFont="1" applyFill="1" applyBorder="1" applyAlignment="1">
      <alignment horizontal="center"/>
    </xf>
    <xf numFmtId="0" fontId="5" fillId="4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5" fillId="6" borderId="17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right" vertical="center" wrapText="1"/>
    </xf>
    <xf numFmtId="0" fontId="4" fillId="3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7" fillId="3" borderId="33" xfId="0" applyFont="1" applyFill="1" applyBorder="1"/>
    <xf numFmtId="0" fontId="7" fillId="3" borderId="0" xfId="0" applyFont="1" applyFill="1"/>
    <xf numFmtId="0" fontId="8" fillId="3" borderId="0" xfId="0" applyFont="1" applyFill="1"/>
    <xf numFmtId="0" fontId="8" fillId="3" borderId="34" xfId="0" applyFont="1" applyFill="1" applyBorder="1"/>
    <xf numFmtId="2" fontId="4" fillId="3" borderId="7" xfId="0" applyNumberFormat="1" applyFont="1" applyFill="1" applyBorder="1" applyAlignment="1">
      <alignment horizontal="center" vertical="center"/>
    </xf>
    <xf numFmtId="2" fontId="4" fillId="3" borderId="2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vertical="top"/>
    </xf>
    <xf numFmtId="0" fontId="4" fillId="3" borderId="0" xfId="0" applyFont="1" applyFill="1" applyAlignment="1">
      <alignment horizontal="left" vertical="top" wrapText="1"/>
    </xf>
    <xf numFmtId="0" fontId="14" fillId="3" borderId="0" xfId="2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vertical="top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vertical="top"/>
    </xf>
    <xf numFmtId="2" fontId="4" fillId="3" borderId="7" xfId="0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2" fontId="16" fillId="3" borderId="7" xfId="0" applyNumberFormat="1" applyFont="1" applyFill="1" applyBorder="1" applyAlignment="1">
      <alignment horizontal="center" vertical="top" shrinkToFit="1"/>
    </xf>
    <xf numFmtId="0" fontId="4" fillId="3" borderId="7" xfId="0" applyFont="1" applyFill="1" applyBorder="1" applyAlignment="1">
      <alignment horizontal="left" vertical="top" wrapText="1"/>
    </xf>
    <xf numFmtId="2" fontId="4" fillId="3" borderId="7" xfId="0" applyNumberFormat="1" applyFont="1" applyFill="1" applyBorder="1" applyAlignment="1">
      <alignment vertical="top"/>
    </xf>
    <xf numFmtId="0" fontId="4" fillId="3" borderId="34" xfId="0" applyFont="1" applyFill="1" applyBorder="1" applyAlignment="1">
      <alignment vertical="top"/>
    </xf>
    <xf numFmtId="0" fontId="4" fillId="3" borderId="31" xfId="0" applyFont="1" applyFill="1" applyBorder="1" applyAlignment="1">
      <alignment vertical="top"/>
    </xf>
    <xf numFmtId="0" fontId="18" fillId="3" borderId="7" xfId="0" applyFont="1" applyFill="1" applyBorder="1" applyAlignment="1">
      <alignment horizontal="center" vertical="top" wrapText="1"/>
    </xf>
    <xf numFmtId="2" fontId="16" fillId="3" borderId="7" xfId="0" applyNumberFormat="1" applyFont="1" applyFill="1" applyBorder="1" applyAlignment="1">
      <alignment horizontal="right" vertical="top" shrinkToFit="1"/>
    </xf>
    <xf numFmtId="2" fontId="19" fillId="3" borderId="7" xfId="0" applyNumberFormat="1" applyFont="1" applyFill="1" applyBorder="1" applyAlignment="1">
      <alignment horizontal="center" vertical="top" shrinkToFit="1"/>
    </xf>
    <xf numFmtId="2" fontId="20" fillId="3" borderId="7" xfId="0" applyNumberFormat="1" applyFont="1" applyFill="1" applyBorder="1" applyAlignment="1">
      <alignment horizontal="center" vertical="center"/>
    </xf>
    <xf numFmtId="2" fontId="20" fillId="3" borderId="7" xfId="0" applyNumberFormat="1" applyFont="1" applyFill="1" applyBorder="1" applyAlignment="1">
      <alignment horizontal="right" vertical="top"/>
    </xf>
    <xf numFmtId="2" fontId="20" fillId="3" borderId="7" xfId="0" applyNumberFormat="1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2" fontId="18" fillId="3" borderId="7" xfId="0" applyNumberFormat="1" applyFont="1" applyFill="1" applyBorder="1" applyAlignment="1">
      <alignment horizontal="center" vertical="top" shrinkToFit="1"/>
    </xf>
    <xf numFmtId="0" fontId="3" fillId="3" borderId="7" xfId="0" applyFont="1" applyFill="1" applyBorder="1" applyAlignment="1">
      <alignment horizontal="right" vertical="top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right" vertical="top"/>
    </xf>
    <xf numFmtId="2" fontId="4" fillId="3" borderId="11" xfId="0" applyNumberFormat="1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2" fontId="16" fillId="3" borderId="11" xfId="0" applyNumberFormat="1" applyFont="1" applyFill="1" applyBorder="1" applyAlignment="1">
      <alignment horizontal="center" vertical="top" shrinkToFit="1"/>
    </xf>
    <xf numFmtId="0" fontId="4" fillId="3" borderId="11" xfId="0" applyFont="1" applyFill="1" applyBorder="1" applyAlignment="1">
      <alignment horizontal="right" vertical="top"/>
    </xf>
    <xf numFmtId="0" fontId="4" fillId="3" borderId="11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4" fillId="3" borderId="38" xfId="0" applyFont="1" applyFill="1" applyBorder="1" applyAlignment="1">
      <alignment vertical="top"/>
    </xf>
    <xf numFmtId="2" fontId="5" fillId="3" borderId="7" xfId="0" applyNumberFormat="1" applyFont="1" applyFill="1" applyBorder="1" applyAlignment="1">
      <alignment vertical="top"/>
    </xf>
    <xf numFmtId="0" fontId="5" fillId="3" borderId="7" xfId="0" applyFont="1" applyFill="1" applyBorder="1" applyAlignment="1">
      <alignment horizontal="right" vertical="top"/>
    </xf>
    <xf numFmtId="0" fontId="20" fillId="3" borderId="7" xfId="0" applyFont="1" applyFill="1" applyBorder="1" applyAlignment="1">
      <alignment vertical="top"/>
    </xf>
    <xf numFmtId="2" fontId="21" fillId="3" borderId="7" xfId="0" applyNumberFormat="1" applyFont="1" applyFill="1" applyBorder="1" applyAlignment="1">
      <alignment horizontal="center" vertical="top" shrinkToFit="1"/>
    </xf>
    <xf numFmtId="0" fontId="20" fillId="3" borderId="7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vertical="top"/>
    </xf>
    <xf numFmtId="2" fontId="4" fillId="3" borderId="7" xfId="0" applyNumberFormat="1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0" xfId="0" applyFont="1" applyFill="1" applyAlignment="1">
      <alignment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34" xfId="0" applyFont="1" applyFill="1" applyBorder="1" applyAlignment="1">
      <alignment vertical="top"/>
    </xf>
    <xf numFmtId="0" fontId="4" fillId="3" borderId="34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/>
    </xf>
    <xf numFmtId="0" fontId="4" fillId="3" borderId="34" xfId="0" applyFont="1" applyFill="1" applyBorder="1" applyAlignment="1">
      <alignment horizontal="center" vertical="top"/>
    </xf>
    <xf numFmtId="0" fontId="4" fillId="3" borderId="34" xfId="0" applyFont="1" applyFill="1" applyBorder="1"/>
    <xf numFmtId="0" fontId="4" fillId="3" borderId="0" xfId="0" applyFont="1" applyFill="1" applyAlignment="1">
      <alignment horizontal="right"/>
    </xf>
    <xf numFmtId="0" fontId="5" fillId="3" borderId="7" xfId="0" applyFont="1" applyFill="1" applyBorder="1" applyAlignment="1">
      <alignment horizontal="center" wrapText="1"/>
    </xf>
    <xf numFmtId="0" fontId="0" fillId="3" borderId="0" xfId="0" applyFill="1"/>
    <xf numFmtId="0" fontId="5" fillId="3" borderId="7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4" applyFont="1" applyFill="1" applyBorder="1" applyAlignment="1">
      <alignment vertical="center" wrapText="1"/>
    </xf>
    <xf numFmtId="0" fontId="3" fillId="3" borderId="7" xfId="4" applyFont="1" applyFill="1" applyBorder="1" applyAlignment="1">
      <alignment horizontal="center" vertical="center" wrapText="1"/>
    </xf>
    <xf numFmtId="164" fontId="3" fillId="3" borderId="7" xfId="4" applyNumberFormat="1" applyFont="1" applyFill="1" applyBorder="1" applyAlignment="1">
      <alignment horizontal="center" vertical="center" wrapText="1"/>
    </xf>
    <xf numFmtId="0" fontId="3" fillId="3" borderId="7" xfId="4" applyFont="1" applyFill="1" applyBorder="1" applyAlignment="1">
      <alignment horizontal="left" vertical="center" wrapText="1"/>
    </xf>
    <xf numFmtId="0" fontId="3" fillId="3" borderId="7" xfId="0" applyFont="1" applyFill="1" applyBorder="1"/>
    <xf numFmtId="0" fontId="24" fillId="3" borderId="0" xfId="0" applyFont="1" applyFill="1"/>
    <xf numFmtId="0" fontId="26" fillId="3" borderId="0" xfId="0" applyFont="1" applyFill="1" applyAlignment="1">
      <alignment vertical="top"/>
    </xf>
    <xf numFmtId="0" fontId="27" fillId="3" borderId="0" xfId="0" applyFont="1" applyFill="1" applyAlignment="1">
      <alignment horizontal="right" vertical="top" wrapText="1"/>
    </xf>
    <xf numFmtId="0" fontId="26" fillId="3" borderId="0" xfId="0" applyFont="1" applyFill="1" applyAlignment="1">
      <alignment vertical="center"/>
    </xf>
    <xf numFmtId="0" fontId="26" fillId="3" borderId="33" xfId="0" applyFont="1" applyFill="1" applyBorder="1" applyAlignment="1">
      <alignment vertical="center"/>
    </xf>
    <xf numFmtId="0" fontId="4" fillId="3" borderId="38" xfId="0" applyFont="1" applyFill="1" applyBorder="1" applyAlignment="1">
      <alignment horizontal="left"/>
    </xf>
    <xf numFmtId="0" fontId="4" fillId="3" borderId="37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/>
    </xf>
    <xf numFmtId="0" fontId="4" fillId="3" borderId="38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34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right" vertical="center" wrapText="1"/>
    </xf>
    <xf numFmtId="0" fontId="4" fillId="3" borderId="27" xfId="0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right" vertical="center"/>
    </xf>
    <xf numFmtId="0" fontId="4" fillId="3" borderId="28" xfId="0" applyFont="1" applyFill="1" applyBorder="1" applyAlignment="1">
      <alignment horizontal="right" vertical="center"/>
    </xf>
    <xf numFmtId="0" fontId="4" fillId="3" borderId="27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right" vertical="center"/>
    </xf>
    <xf numFmtId="0" fontId="5" fillId="3" borderId="32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right" vertical="center"/>
    </xf>
    <xf numFmtId="0" fontId="4" fillId="3" borderId="29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/>
    </xf>
    <xf numFmtId="0" fontId="4" fillId="3" borderId="27" xfId="0" applyFont="1" applyFill="1" applyBorder="1" applyAlignment="1">
      <alignment vertical="top"/>
    </xf>
    <xf numFmtId="0" fontId="4" fillId="3" borderId="0" xfId="0" applyFont="1" applyFill="1"/>
    <xf numFmtId="0" fontId="9" fillId="3" borderId="38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horizontal="left" vertical="top" wrapText="1"/>
    </xf>
    <xf numFmtId="0" fontId="25" fillId="3" borderId="38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1" fontId="4" fillId="3" borderId="39" xfId="0" applyNumberFormat="1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left" vertical="center"/>
    </xf>
    <xf numFmtId="0" fontId="26" fillId="3" borderId="28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/>
    <xf numFmtId="0" fontId="3" fillId="3" borderId="2" xfId="1" applyFont="1" applyFill="1" applyBorder="1"/>
    <xf numFmtId="0" fontId="5" fillId="4" borderId="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left"/>
    </xf>
    <xf numFmtId="0" fontId="3" fillId="3" borderId="13" xfId="1" applyFont="1" applyFill="1" applyBorder="1"/>
    <xf numFmtId="0" fontId="3" fillId="3" borderId="14" xfId="1" applyFont="1" applyFill="1" applyBorder="1"/>
    <xf numFmtId="0" fontId="8" fillId="3" borderId="11" xfId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right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4" fillId="3" borderId="20" xfId="1" applyFont="1" applyFill="1" applyBorder="1"/>
    <xf numFmtId="0" fontId="4" fillId="3" borderId="21" xfId="1" applyFont="1" applyFill="1" applyBorder="1"/>
    <xf numFmtId="0" fontId="5" fillId="4" borderId="22" xfId="1" applyFont="1" applyFill="1" applyBorder="1" applyAlignment="1">
      <alignment horizontal="center" vertical="center" wrapText="1"/>
    </xf>
    <xf numFmtId="0" fontId="4" fillId="3" borderId="1" xfId="1" applyFont="1" applyFill="1" applyBorder="1"/>
    <xf numFmtId="0" fontId="4" fillId="3" borderId="23" xfId="1" applyFont="1" applyFill="1" applyBorder="1"/>
    <xf numFmtId="0" fontId="5" fillId="4" borderId="24" xfId="1" applyFont="1" applyFill="1" applyBorder="1" applyAlignment="1">
      <alignment horizontal="right" vertical="center" wrapText="1"/>
    </xf>
    <xf numFmtId="0" fontId="5" fillId="4" borderId="25" xfId="1" applyFont="1" applyFill="1" applyBorder="1" applyAlignment="1">
      <alignment horizontal="right" vertical="center" wrapText="1"/>
    </xf>
    <xf numFmtId="0" fontId="5" fillId="4" borderId="26" xfId="1" applyFont="1" applyFill="1" applyBorder="1" applyAlignment="1">
      <alignment horizontal="right" vertical="center" wrapText="1"/>
    </xf>
    <xf numFmtId="0" fontId="5" fillId="5" borderId="1" xfId="1" applyFont="1" applyFill="1" applyBorder="1" applyAlignment="1">
      <alignment horizontal="right" wrapText="1"/>
    </xf>
    <xf numFmtId="0" fontId="3" fillId="3" borderId="1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  <xf numFmtId="0" fontId="9" fillId="3" borderId="38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right" vertical="center" wrapText="1"/>
    </xf>
    <xf numFmtId="0" fontId="8" fillId="3" borderId="32" xfId="0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right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26" fillId="3" borderId="31" xfId="0" applyFont="1" applyFill="1" applyBorder="1" applyAlignment="1">
      <alignment horizontal="left" vertical="justify" wrapText="1"/>
    </xf>
    <xf numFmtId="0" fontId="26" fillId="3" borderId="32" xfId="0" applyFont="1" applyFill="1" applyBorder="1" applyAlignment="1">
      <alignment horizontal="left" vertical="justify" wrapText="1"/>
    </xf>
    <xf numFmtId="0" fontId="26" fillId="3" borderId="30" xfId="0" applyFont="1" applyFill="1" applyBorder="1" applyAlignment="1">
      <alignment horizontal="left" vertical="justify" wrapText="1"/>
    </xf>
    <xf numFmtId="0" fontId="20" fillId="3" borderId="7" xfId="0" applyFont="1" applyFill="1" applyBorder="1" applyAlignment="1">
      <alignment horizontal="left" vertical="top" wrapText="1"/>
    </xf>
    <xf numFmtId="0" fontId="26" fillId="3" borderId="38" xfId="0" applyFont="1" applyFill="1" applyBorder="1" applyAlignment="1">
      <alignment vertical="top" wrapText="1"/>
    </xf>
    <xf numFmtId="0" fontId="26" fillId="3" borderId="37" xfId="0" applyFont="1" applyFill="1" applyBorder="1" applyAlignment="1">
      <alignment vertical="top" wrapText="1"/>
    </xf>
    <xf numFmtId="0" fontId="20" fillId="3" borderId="7" xfId="0" applyFont="1" applyFill="1" applyBorder="1" applyAlignment="1">
      <alignment horizontal="left" vertical="top"/>
    </xf>
    <xf numFmtId="0" fontId="28" fillId="3" borderId="38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9" fillId="3" borderId="31" xfId="2" applyFont="1" applyFill="1" applyBorder="1" applyAlignment="1">
      <alignment horizontal="left" vertical="center"/>
    </xf>
    <xf numFmtId="0" fontId="29" fillId="3" borderId="32" xfId="2" applyFont="1" applyFill="1" applyBorder="1" applyAlignment="1">
      <alignment horizontal="left" vertical="center"/>
    </xf>
    <xf numFmtId="0" fontId="29" fillId="3" borderId="30" xfId="2" applyFont="1" applyFill="1" applyBorder="1" applyAlignment="1">
      <alignment horizontal="left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</cellXfs>
  <cellStyles count="5">
    <cellStyle name="Hyperlink" xfId="2" builtinId="8"/>
    <cellStyle name="Hyperlink 3" xfId="3" xr:uid="{71F639F3-F462-4D82-8196-92F19DE33D7A}"/>
    <cellStyle name="Normal" xfId="0" builtinId="0"/>
    <cellStyle name="Normal 2" xfId="1" xr:uid="{1D72FC81-C855-4D71-9F1B-65B81512920E}"/>
    <cellStyle name="Normal 2 2 2" xfId="4" xr:uid="{8DA49BF8-D34C-412A-A929-0ACB56418DA5}"/>
  </cellStyles>
  <dxfs count="4">
    <dxf>
      <fill>
        <patternFill patternType="solid">
          <fgColor rgb="FFC4D79B"/>
          <bgColor rgb="FFC4D79B"/>
        </patternFill>
      </fill>
    </dxf>
    <dxf>
      <fill>
        <patternFill patternType="solid">
          <fgColor rgb="FFC4D79B"/>
          <bgColor rgb="FFC4D79B"/>
        </patternFill>
      </fill>
    </dxf>
    <dxf>
      <fill>
        <patternFill patternType="solid">
          <fgColor rgb="FFC4D79B"/>
          <bgColor rgb="FFC4D79B"/>
        </patternFill>
      </fill>
    </dxf>
    <dxf>
      <fill>
        <patternFill patternType="solid">
          <fgColor rgb="FFC4D79B"/>
          <bgColor rgb="FFC4D7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aishe.gov.in/aishe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0B8B-6198-47AF-B079-E76FD64FC0E9}">
  <sheetPr codeName="Sheet1"/>
  <dimension ref="A1:N24"/>
  <sheetViews>
    <sheetView topLeftCell="A16" zoomScaleNormal="100" workbookViewId="0">
      <selection activeCell="A24" sqref="A24:XFD1048576"/>
    </sheetView>
  </sheetViews>
  <sheetFormatPr defaultColWidth="0" defaultRowHeight="14.5" zeroHeight="1" x14ac:dyDescent="0.35"/>
  <cols>
    <col min="1" max="2" width="8.7265625" style="51" customWidth="1"/>
    <col min="3" max="3" width="39.1796875" style="51" customWidth="1"/>
    <col min="4" max="10" width="19.54296875" style="51" customWidth="1"/>
    <col min="11" max="11" width="16.54296875" style="51" customWidth="1"/>
    <col min="12" max="14" width="18.453125" style="51" customWidth="1"/>
    <col min="15" max="16384" width="8.7265625" style="51" hidden="1"/>
  </cols>
  <sheetData>
    <row r="1" spans="1:14" s="62" customFormat="1" ht="26.25" customHeight="1" x14ac:dyDescent="0.35">
      <c r="A1" s="179" t="s">
        <v>141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1"/>
    </row>
    <row r="2" spans="1:14" s="62" customFormat="1" ht="25.5" customHeight="1" x14ac:dyDescent="0.35">
      <c r="A2" s="182" t="s">
        <v>140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 s="62" customFormat="1" ht="16.5" customHeight="1" x14ac:dyDescent="0.35">
      <c r="A3" s="172" t="s">
        <v>139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4"/>
    </row>
    <row r="4" spans="1:14" s="62" customFormat="1" ht="31" x14ac:dyDescent="0.35">
      <c r="A4" s="54" t="s">
        <v>118</v>
      </c>
      <c r="B4" s="185" t="s">
        <v>138</v>
      </c>
      <c r="C4" s="167"/>
      <c r="D4" s="53" t="s">
        <v>137</v>
      </c>
      <c r="E4" s="52" t="s">
        <v>136</v>
      </c>
      <c r="F4" s="53" t="s">
        <v>135</v>
      </c>
      <c r="G4" s="53" t="s">
        <v>134</v>
      </c>
      <c r="H4" s="53" t="s">
        <v>133</v>
      </c>
      <c r="I4" s="52" t="s">
        <v>219</v>
      </c>
      <c r="J4" s="52" t="s">
        <v>220</v>
      </c>
      <c r="K4" s="116" t="s">
        <v>221</v>
      </c>
      <c r="L4" s="185" t="s">
        <v>132</v>
      </c>
      <c r="M4" s="166"/>
      <c r="N4" s="167"/>
    </row>
    <row r="5" spans="1:14" x14ac:dyDescent="0.35">
      <c r="A5" s="61">
        <v>1</v>
      </c>
      <c r="B5" s="160" t="s">
        <v>131</v>
      </c>
      <c r="C5" s="161"/>
      <c r="D5" s="60">
        <v>209.47</v>
      </c>
      <c r="E5" s="59">
        <v>240.48</v>
      </c>
      <c r="F5" s="59">
        <v>190.9</v>
      </c>
      <c r="G5" s="59">
        <v>253.81</v>
      </c>
      <c r="H5" s="59">
        <v>217.17</v>
      </c>
      <c r="I5" s="59">
        <v>159.13</v>
      </c>
      <c r="J5" s="59">
        <v>160</v>
      </c>
      <c r="K5" s="59">
        <v>220</v>
      </c>
      <c r="L5" s="157" t="s">
        <v>130</v>
      </c>
      <c r="M5" s="158"/>
      <c r="N5" s="159"/>
    </row>
    <row r="6" spans="1:14" x14ac:dyDescent="0.35">
      <c r="A6" s="61">
        <v>2</v>
      </c>
      <c r="B6" s="160" t="s">
        <v>129</v>
      </c>
      <c r="C6" s="161"/>
      <c r="D6" s="60">
        <v>227.94</v>
      </c>
      <c r="E6" s="59">
        <v>473.22</v>
      </c>
      <c r="F6" s="59">
        <v>319.20999999999998</v>
      </c>
      <c r="G6" s="59">
        <v>357.88</v>
      </c>
      <c r="H6" s="59">
        <v>247.16</v>
      </c>
      <c r="I6" s="59">
        <v>349.96</v>
      </c>
      <c r="J6" s="59">
        <v>400</v>
      </c>
      <c r="K6" s="59">
        <v>450</v>
      </c>
      <c r="L6" s="157" t="s">
        <v>128</v>
      </c>
      <c r="M6" s="158"/>
      <c r="N6" s="159"/>
    </row>
    <row r="7" spans="1:14" x14ac:dyDescent="0.35">
      <c r="A7" s="61">
        <v>3</v>
      </c>
      <c r="B7" s="186" t="s">
        <v>127</v>
      </c>
      <c r="C7" s="187"/>
      <c r="D7" s="60">
        <v>62.25</v>
      </c>
      <c r="E7" s="59">
        <v>53.85</v>
      </c>
      <c r="F7" s="59">
        <v>42.29</v>
      </c>
      <c r="G7" s="59">
        <v>45.78</v>
      </c>
      <c r="H7" s="59">
        <v>20.91</v>
      </c>
      <c r="I7" s="59">
        <v>20.46</v>
      </c>
      <c r="J7" s="59">
        <v>30</v>
      </c>
      <c r="K7" s="59">
        <v>50</v>
      </c>
      <c r="L7" s="151" t="s">
        <v>126</v>
      </c>
      <c r="M7" s="152"/>
      <c r="N7" s="153"/>
    </row>
    <row r="8" spans="1:14" x14ac:dyDescent="0.35">
      <c r="A8" s="61" t="s">
        <v>125</v>
      </c>
      <c r="B8" s="160" t="s">
        <v>124</v>
      </c>
      <c r="C8" s="161"/>
      <c r="D8" s="60">
        <v>66.72</v>
      </c>
      <c r="E8" s="59">
        <v>0.8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117">
        <v>0</v>
      </c>
      <c r="L8" s="157" t="s">
        <v>123</v>
      </c>
      <c r="M8" s="158"/>
      <c r="N8" s="159"/>
    </row>
    <row r="9" spans="1:14" ht="20.25" customHeight="1" x14ac:dyDescent="0.35">
      <c r="A9" s="58" t="s">
        <v>122</v>
      </c>
      <c r="B9" s="57"/>
      <c r="C9" s="57"/>
      <c r="D9" s="57"/>
      <c r="E9" s="57"/>
      <c r="F9" s="57"/>
      <c r="G9" s="56"/>
      <c r="H9" s="56"/>
      <c r="I9" s="56"/>
      <c r="J9" s="56"/>
      <c r="K9" s="56"/>
      <c r="L9" s="56"/>
      <c r="M9" s="56"/>
      <c r="N9" s="55"/>
    </row>
    <row r="10" spans="1:14" ht="39.75" customHeight="1" x14ac:dyDescent="0.35">
      <c r="A10" s="154" t="s">
        <v>121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6"/>
    </row>
    <row r="11" spans="1:14" ht="15.5" x14ac:dyDescent="0.35">
      <c r="A11" s="162" t="s">
        <v>120</v>
      </c>
      <c r="B11" s="162"/>
      <c r="C11" s="162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ht="15.5" x14ac:dyDescent="0.35">
      <c r="A12" s="164" t="s">
        <v>119</v>
      </c>
      <c r="B12" s="165"/>
      <c r="C12" s="165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7"/>
    </row>
    <row r="13" spans="1:14" ht="29" x14ac:dyDescent="0.35">
      <c r="A13" s="52" t="s">
        <v>118</v>
      </c>
      <c r="B13" s="168" t="s">
        <v>117</v>
      </c>
      <c r="C13" s="169"/>
      <c r="D13" s="168" t="s">
        <v>116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1"/>
    </row>
    <row r="14" spans="1:14" x14ac:dyDescent="0.35">
      <c r="A14" s="145">
        <v>1</v>
      </c>
      <c r="B14" s="139" t="s">
        <v>115</v>
      </c>
      <c r="C14" s="140"/>
      <c r="D14" s="148" t="s">
        <v>114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50"/>
    </row>
    <row r="15" spans="1:14" ht="45" customHeight="1" x14ac:dyDescent="0.35">
      <c r="A15" s="147"/>
      <c r="B15" s="143"/>
      <c r="C15" s="144"/>
      <c r="D15" s="148" t="s">
        <v>113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ht="16.5" customHeight="1" x14ac:dyDescent="0.35">
      <c r="A16" s="145">
        <v>2</v>
      </c>
      <c r="B16" s="139" t="s">
        <v>112</v>
      </c>
      <c r="C16" s="140"/>
      <c r="D16" s="148" t="s">
        <v>111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4" ht="15" customHeight="1" x14ac:dyDescent="0.35">
      <c r="A17" s="146"/>
      <c r="B17" s="141"/>
      <c r="C17" s="142"/>
      <c r="D17" s="130" t="s">
        <v>110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2"/>
    </row>
    <row r="18" spans="1:14" ht="15" customHeight="1" x14ac:dyDescent="0.35">
      <c r="A18" s="146"/>
      <c r="B18" s="141"/>
      <c r="C18" s="142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5"/>
    </row>
    <row r="19" spans="1:14" ht="28.5" customHeight="1" x14ac:dyDescent="0.35">
      <c r="A19" s="147"/>
      <c r="B19" s="143"/>
      <c r="C19" s="144"/>
      <c r="D19" s="148" t="s">
        <v>109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4" x14ac:dyDescent="0.35">
      <c r="A20" s="136">
        <v>3</v>
      </c>
      <c r="B20" s="137" t="s">
        <v>108</v>
      </c>
      <c r="C20" s="137"/>
      <c r="D20" s="138" t="s">
        <v>107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</row>
    <row r="21" spans="1:14" x14ac:dyDescent="0.35">
      <c r="A21" s="136"/>
      <c r="B21" s="137"/>
      <c r="C21" s="137"/>
      <c r="D21" s="138" t="s">
        <v>106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</row>
    <row r="22" spans="1:14" ht="63.75" customHeight="1" x14ac:dyDescent="0.35">
      <c r="A22" s="136"/>
      <c r="B22" s="137"/>
      <c r="C22" s="137"/>
      <c r="D22" s="138" t="s">
        <v>105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</row>
    <row r="23" spans="1:14" ht="65.25" customHeight="1" x14ac:dyDescent="0.35">
      <c r="A23" s="175" t="s">
        <v>104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7"/>
    </row>
    <row r="24" spans="1:14" hidden="1" x14ac:dyDescent="0.35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</row>
  </sheetData>
  <mergeCells count="34">
    <mergeCell ref="A3:N3"/>
    <mergeCell ref="A23:N23"/>
    <mergeCell ref="A24:N24"/>
    <mergeCell ref="A1:N1"/>
    <mergeCell ref="A2:N2"/>
    <mergeCell ref="B4:C4"/>
    <mergeCell ref="L4:N4"/>
    <mergeCell ref="B5:C5"/>
    <mergeCell ref="L5:N5"/>
    <mergeCell ref="A14:A15"/>
    <mergeCell ref="B14:C15"/>
    <mergeCell ref="D14:N14"/>
    <mergeCell ref="D15:N15"/>
    <mergeCell ref="B6:C6"/>
    <mergeCell ref="L6:N6"/>
    <mergeCell ref="B7:C7"/>
    <mergeCell ref="L7:N7"/>
    <mergeCell ref="A10:N10"/>
    <mergeCell ref="L8:N8"/>
    <mergeCell ref="B8:C8"/>
    <mergeCell ref="D16:N16"/>
    <mergeCell ref="A11:N11"/>
    <mergeCell ref="A12:N12"/>
    <mergeCell ref="B13:C13"/>
    <mergeCell ref="D13:N13"/>
    <mergeCell ref="D17:N18"/>
    <mergeCell ref="A20:A22"/>
    <mergeCell ref="B20:C22"/>
    <mergeCell ref="D20:N20"/>
    <mergeCell ref="D21:N21"/>
    <mergeCell ref="D22:N22"/>
    <mergeCell ref="B16:C19"/>
    <mergeCell ref="A16:A19"/>
    <mergeCell ref="D19:N19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0802-1114-4F08-A933-6617208EF4CF}">
  <sheetPr codeName="Sheet2"/>
  <dimension ref="A1:M8"/>
  <sheetViews>
    <sheetView topLeftCell="A2" workbookViewId="0">
      <selection activeCell="N2" sqref="N1:XFD1048576"/>
    </sheetView>
  </sheetViews>
  <sheetFormatPr defaultColWidth="0" defaultRowHeight="14.5" zeroHeight="1" x14ac:dyDescent="0.35"/>
  <cols>
    <col min="1" max="13" width="17" customWidth="1"/>
    <col min="14" max="16384" width="8.7265625" hidden="1"/>
  </cols>
  <sheetData>
    <row r="1" spans="1:13" ht="22.5" hidden="1" customHeight="1" x14ac:dyDescent="0.35"/>
    <row r="2" spans="1:13" ht="22.5" customHeight="1" x14ac:dyDescent="0.35">
      <c r="A2" s="188" t="s">
        <v>204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22.5" customHeight="1" x14ac:dyDescent="0.35">
      <c r="A3" s="190" t="s">
        <v>205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x14ac:dyDescent="0.35">
      <c r="A4" s="112"/>
      <c r="B4" s="51"/>
      <c r="C4" s="51"/>
      <c r="D4" s="51"/>
      <c r="E4" s="51"/>
      <c r="F4" s="51"/>
      <c r="G4" s="115"/>
      <c r="H4" s="113"/>
      <c r="I4" s="113"/>
      <c r="J4" s="113"/>
      <c r="K4" s="113"/>
      <c r="L4" s="113"/>
      <c r="M4" s="113"/>
    </row>
    <row r="5" spans="1:13" ht="29" x14ac:dyDescent="0.35">
      <c r="A5" s="114" t="s">
        <v>206</v>
      </c>
      <c r="B5" s="61" t="s">
        <v>207</v>
      </c>
      <c r="C5" s="61" t="s">
        <v>208</v>
      </c>
      <c r="D5" s="61" t="s">
        <v>209</v>
      </c>
      <c r="E5" s="61" t="s">
        <v>210</v>
      </c>
      <c r="F5" s="61" t="s">
        <v>137</v>
      </c>
      <c r="G5" s="61" t="s">
        <v>211</v>
      </c>
      <c r="H5" s="61" t="s">
        <v>212</v>
      </c>
      <c r="I5" s="61" t="s">
        <v>213</v>
      </c>
      <c r="J5" s="61" t="s">
        <v>214</v>
      </c>
      <c r="K5" s="61" t="s">
        <v>215</v>
      </c>
      <c r="L5" s="61" t="s">
        <v>216</v>
      </c>
      <c r="M5" s="61" t="s">
        <v>217</v>
      </c>
    </row>
    <row r="6" spans="1:13" ht="15" customHeight="1" x14ac:dyDescent="0.35">
      <c r="A6" s="192" t="s">
        <v>218</v>
      </c>
      <c r="B6" s="193">
        <v>1676</v>
      </c>
      <c r="C6" s="193">
        <v>1366</v>
      </c>
      <c r="D6" s="193">
        <v>2296</v>
      </c>
      <c r="E6" s="193">
        <v>1656</v>
      </c>
      <c r="F6" s="193">
        <v>1791</v>
      </c>
      <c r="G6" s="193">
        <v>1545</v>
      </c>
      <c r="H6" s="193">
        <v>2390</v>
      </c>
      <c r="I6" s="193">
        <v>4116</v>
      </c>
      <c r="J6" s="193">
        <v>3517</v>
      </c>
      <c r="K6" s="193">
        <v>3416</v>
      </c>
      <c r="L6" s="193">
        <v>4479</v>
      </c>
      <c r="M6" s="194">
        <v>4969.08</v>
      </c>
    </row>
    <row r="7" spans="1:13" ht="38.25" customHeight="1" x14ac:dyDescent="0.35">
      <c r="A7" s="192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5"/>
    </row>
    <row r="8" spans="1:13" ht="55.5" customHeight="1" x14ac:dyDescent="0.35">
      <c r="A8" s="196" t="s">
        <v>245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</row>
  </sheetData>
  <mergeCells count="16">
    <mergeCell ref="A8:M8"/>
    <mergeCell ref="E6:E7"/>
    <mergeCell ref="F6:F7"/>
    <mergeCell ref="G6:G7"/>
    <mergeCell ref="H6:H7"/>
    <mergeCell ref="I6:I7"/>
    <mergeCell ref="A2:M2"/>
    <mergeCell ref="A3:M3"/>
    <mergeCell ref="A6:A7"/>
    <mergeCell ref="B6:B7"/>
    <mergeCell ref="C6:C7"/>
    <mergeCell ref="D6:D7"/>
    <mergeCell ref="J6:J7"/>
    <mergeCell ref="K6:K7"/>
    <mergeCell ref="L6:L7"/>
    <mergeCell ref="M6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72D5-D05A-48A6-8845-A47337D49C6C}">
  <sheetPr codeName="Sheet3">
    <pageSetUpPr fitToPage="1"/>
  </sheetPr>
  <dimension ref="A1:AX1000"/>
  <sheetViews>
    <sheetView showGridLines="0" topLeftCell="C1" workbookViewId="0">
      <selection sqref="A1:AV1"/>
    </sheetView>
  </sheetViews>
  <sheetFormatPr defaultColWidth="0" defaultRowHeight="15" customHeight="1" zeroHeight="1" x14ac:dyDescent="0.35"/>
  <cols>
    <col min="1" max="1" width="28.453125" style="3" customWidth="1"/>
    <col min="2" max="10" width="13.81640625" style="3" customWidth="1"/>
    <col min="11" max="11" width="11.54296875" style="3" customWidth="1"/>
    <col min="12" max="12" width="36.1796875" style="26" customWidth="1"/>
    <col min="13" max="13" width="28.453125" style="3" hidden="1" customWidth="1"/>
    <col min="14" max="22" width="13.81640625" style="3" hidden="1" customWidth="1"/>
    <col min="23" max="23" width="13.54296875" style="3" hidden="1" customWidth="1"/>
    <col min="24" max="24" width="27.54296875" style="3" hidden="1" customWidth="1"/>
    <col min="25" max="25" width="28.453125" style="3" hidden="1" customWidth="1"/>
    <col min="26" max="34" width="13.81640625" style="3" hidden="1" customWidth="1"/>
    <col min="35" max="35" width="12.453125" style="3" hidden="1" customWidth="1"/>
    <col min="36" max="36" width="29.7265625" style="3" hidden="1" customWidth="1"/>
    <col min="37" max="37" width="28.453125" style="3" hidden="1" customWidth="1"/>
    <col min="38" max="46" width="13.81640625" style="3" hidden="1" customWidth="1"/>
    <col min="47" max="47" width="14.81640625" style="3" hidden="1" customWidth="1"/>
    <col min="48" max="48" width="31.1796875" style="3" hidden="1" customWidth="1"/>
    <col min="49" max="49" width="14.81640625" style="3" hidden="1" customWidth="1"/>
    <col min="50" max="50" width="0" style="3" hidden="1" customWidth="1"/>
    <col min="51" max="16384" width="14.453125" style="3" hidden="1"/>
  </cols>
  <sheetData>
    <row r="1" spans="1:49" ht="48" customHeight="1" x14ac:dyDescent="0.35">
      <c r="A1" s="198" t="s">
        <v>96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200"/>
      <c r="AW1" s="28"/>
    </row>
    <row r="2" spans="1:49" ht="22.5" customHeight="1" x14ac:dyDescent="0.35">
      <c r="A2" s="201" t="s">
        <v>91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200"/>
      <c r="AW2" s="4"/>
    </row>
    <row r="3" spans="1:49" ht="22.5" customHeight="1" x14ac:dyDescent="0.35">
      <c r="A3" s="207" t="s">
        <v>103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2"/>
      <c r="AW3" s="4"/>
    </row>
    <row r="4" spans="1:49" ht="48" customHeight="1" x14ac:dyDescent="0.3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  <c r="M4" s="7" t="s">
        <v>0</v>
      </c>
      <c r="N4" s="5" t="s">
        <v>1</v>
      </c>
      <c r="O4" s="5" t="s">
        <v>2</v>
      </c>
      <c r="P4" s="5" t="s">
        <v>3</v>
      </c>
      <c r="Q4" s="5" t="s">
        <v>4</v>
      </c>
      <c r="R4" s="5" t="s">
        <v>5</v>
      </c>
      <c r="S4" s="5" t="s">
        <v>6</v>
      </c>
      <c r="T4" s="5" t="s">
        <v>7</v>
      </c>
      <c r="U4" s="5" t="s">
        <v>8</v>
      </c>
      <c r="V4" s="5" t="s">
        <v>9</v>
      </c>
      <c r="W4" s="5" t="s">
        <v>10</v>
      </c>
      <c r="X4" s="8" t="s">
        <v>11</v>
      </c>
      <c r="Y4" s="7" t="s">
        <v>0</v>
      </c>
      <c r="Z4" s="5" t="s">
        <v>1</v>
      </c>
      <c r="AA4" s="5" t="s">
        <v>2</v>
      </c>
      <c r="AB4" s="5" t="s">
        <v>3</v>
      </c>
      <c r="AC4" s="5" t="s">
        <v>4</v>
      </c>
      <c r="AD4" s="5" t="s">
        <v>5</v>
      </c>
      <c r="AE4" s="5" t="s">
        <v>6</v>
      </c>
      <c r="AF4" s="5" t="s">
        <v>7</v>
      </c>
      <c r="AG4" s="5" t="s">
        <v>8</v>
      </c>
      <c r="AH4" s="5" t="s">
        <v>9</v>
      </c>
      <c r="AI4" s="5" t="s">
        <v>10</v>
      </c>
      <c r="AJ4" s="8" t="s">
        <v>11</v>
      </c>
      <c r="AK4" s="7" t="s">
        <v>0</v>
      </c>
      <c r="AL4" s="5" t="s">
        <v>1</v>
      </c>
      <c r="AM4" s="5" t="s">
        <v>2</v>
      </c>
      <c r="AN4" s="5" t="s">
        <v>3</v>
      </c>
      <c r="AO4" s="5" t="s">
        <v>4</v>
      </c>
      <c r="AP4" s="5" t="s">
        <v>5</v>
      </c>
      <c r="AQ4" s="5" t="s">
        <v>6</v>
      </c>
      <c r="AR4" s="5" t="s">
        <v>7</v>
      </c>
      <c r="AS4" s="5" t="s">
        <v>8</v>
      </c>
      <c r="AT4" s="5" t="s">
        <v>9</v>
      </c>
      <c r="AU4" s="5" t="s">
        <v>12</v>
      </c>
      <c r="AV4" s="8" t="s">
        <v>11</v>
      </c>
      <c r="AW4" s="9"/>
    </row>
    <row r="5" spans="1:49" ht="14.5" x14ac:dyDescent="0.35">
      <c r="A5" s="10" t="s">
        <v>13</v>
      </c>
      <c r="B5" s="11"/>
      <c r="C5" s="11"/>
      <c r="D5" s="11"/>
      <c r="E5" s="11"/>
      <c r="F5" s="11"/>
      <c r="G5" s="11"/>
      <c r="H5" s="11"/>
      <c r="I5" s="11"/>
      <c r="J5" s="11">
        <v>0</v>
      </c>
      <c r="K5" s="11">
        <v>0</v>
      </c>
      <c r="L5" s="12" t="s">
        <v>14</v>
      </c>
      <c r="M5" s="13" t="s">
        <v>13</v>
      </c>
      <c r="N5" s="14"/>
      <c r="O5" s="14"/>
      <c r="P5" s="14">
        <v>0.06</v>
      </c>
      <c r="Q5" s="14"/>
      <c r="R5" s="14">
        <v>4.0890000000000003E-2</v>
      </c>
      <c r="S5" s="14"/>
      <c r="T5" s="14"/>
      <c r="U5" s="14"/>
      <c r="V5" s="14">
        <v>0</v>
      </c>
      <c r="W5" s="14">
        <v>0.10089000000000001</v>
      </c>
      <c r="X5" s="15" t="s">
        <v>14</v>
      </c>
      <c r="Y5" s="13" t="s">
        <v>13</v>
      </c>
      <c r="Z5" s="14"/>
      <c r="AA5" s="14"/>
      <c r="AB5" s="14"/>
      <c r="AC5" s="14"/>
      <c r="AD5" s="14">
        <v>0.1</v>
      </c>
      <c r="AE5" s="14">
        <v>0.20700000000000002</v>
      </c>
      <c r="AF5" s="14">
        <v>0.06</v>
      </c>
      <c r="AG5" s="14">
        <v>0.50723600000000002</v>
      </c>
      <c r="AH5" s="14">
        <v>0.1535</v>
      </c>
      <c r="AI5" s="14">
        <v>1.027736</v>
      </c>
      <c r="AJ5" s="15" t="s">
        <v>14</v>
      </c>
      <c r="AK5" s="13" t="s">
        <v>13</v>
      </c>
      <c r="AL5" s="14">
        <v>0</v>
      </c>
      <c r="AM5" s="14">
        <v>0</v>
      </c>
      <c r="AN5" s="14">
        <v>0.06</v>
      </c>
      <c r="AO5" s="14">
        <v>0</v>
      </c>
      <c r="AP5" s="14">
        <v>0.14089000000000002</v>
      </c>
      <c r="AQ5" s="14">
        <v>0.20700000000000002</v>
      </c>
      <c r="AR5" s="14">
        <v>0.06</v>
      </c>
      <c r="AS5" s="14">
        <v>0.50723600000000002</v>
      </c>
      <c r="AT5" s="14">
        <v>0.1535</v>
      </c>
      <c r="AU5" s="14">
        <v>1.1286260000000001</v>
      </c>
      <c r="AV5" s="15" t="s">
        <v>14</v>
      </c>
      <c r="AW5" s="16"/>
    </row>
    <row r="6" spans="1:49" ht="14.5" x14ac:dyDescent="0.35">
      <c r="A6" s="10" t="s">
        <v>15</v>
      </c>
      <c r="B6" s="11">
        <v>0.05</v>
      </c>
      <c r="C6" s="11"/>
      <c r="D6" s="11">
        <v>0.59</v>
      </c>
      <c r="E6" s="11">
        <v>5.0415097000000006</v>
      </c>
      <c r="F6" s="11">
        <v>9.5999999999999988E-2</v>
      </c>
      <c r="G6" s="11">
        <v>0.18207020000000002</v>
      </c>
      <c r="H6" s="11">
        <v>0.2774046</v>
      </c>
      <c r="I6" s="11">
        <v>1.00804E-2</v>
      </c>
      <c r="J6" s="11">
        <v>8.3888417000000004</v>
      </c>
      <c r="K6" s="11">
        <v>14.6359066</v>
      </c>
      <c r="L6" s="12" t="s">
        <v>16</v>
      </c>
      <c r="M6" s="13" t="s">
        <v>15</v>
      </c>
      <c r="N6" s="14">
        <v>0.39</v>
      </c>
      <c r="O6" s="14">
        <v>9.220600000000001</v>
      </c>
      <c r="P6" s="14">
        <v>0.9900000000000001</v>
      </c>
      <c r="Q6" s="14">
        <v>0.629</v>
      </c>
      <c r="R6" s="14">
        <v>2.5242538000000003</v>
      </c>
      <c r="S6" s="14">
        <v>2.4895300999999996</v>
      </c>
      <c r="T6" s="14">
        <v>1.4249654</v>
      </c>
      <c r="U6" s="14">
        <v>58.409941494000009</v>
      </c>
      <c r="V6" s="14">
        <v>76.056441595999985</v>
      </c>
      <c r="W6" s="14">
        <v>152.13473239000001</v>
      </c>
      <c r="X6" s="15" t="s">
        <v>16</v>
      </c>
      <c r="Y6" s="13" t="s">
        <v>15</v>
      </c>
      <c r="Z6" s="14">
        <v>62.449999999999996</v>
      </c>
      <c r="AA6" s="14">
        <v>116.99609999999998</v>
      </c>
      <c r="AB6" s="14">
        <v>80.448142799999999</v>
      </c>
      <c r="AC6" s="14">
        <v>84.851824902999994</v>
      </c>
      <c r="AD6" s="14">
        <v>78.500626899999986</v>
      </c>
      <c r="AE6" s="14">
        <v>86.302074000000019</v>
      </c>
      <c r="AF6" s="14">
        <v>65.972639774000001</v>
      </c>
      <c r="AG6" s="14">
        <v>45.475234604000008</v>
      </c>
      <c r="AH6" s="14">
        <v>35.812278592999988</v>
      </c>
      <c r="AI6" s="14">
        <v>656.8089215739999</v>
      </c>
      <c r="AJ6" s="15" t="s">
        <v>16</v>
      </c>
      <c r="AK6" s="13" t="s">
        <v>15</v>
      </c>
      <c r="AL6" s="14">
        <v>62.889999999999993</v>
      </c>
      <c r="AM6" s="14">
        <v>126.21669999999999</v>
      </c>
      <c r="AN6" s="14">
        <v>82.028142799999998</v>
      </c>
      <c r="AO6" s="14">
        <v>90.52233460299999</v>
      </c>
      <c r="AP6" s="14">
        <v>81.120880699999987</v>
      </c>
      <c r="AQ6" s="14">
        <v>88.973674300000013</v>
      </c>
      <c r="AR6" s="14">
        <v>67.675009774000003</v>
      </c>
      <c r="AS6" s="14">
        <v>103.89525649800001</v>
      </c>
      <c r="AT6" s="14">
        <v>120.25756188899997</v>
      </c>
      <c r="AU6" s="14">
        <v>823.57956056399996</v>
      </c>
      <c r="AV6" s="15" t="s">
        <v>16</v>
      </c>
      <c r="AW6" s="16"/>
    </row>
    <row r="7" spans="1:49" ht="14.5" x14ac:dyDescent="0.35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>
        <v>0</v>
      </c>
      <c r="K7" s="11">
        <v>0</v>
      </c>
      <c r="L7" s="12" t="s">
        <v>18</v>
      </c>
      <c r="M7" s="13" t="s">
        <v>17</v>
      </c>
      <c r="N7" s="14">
        <v>6.97</v>
      </c>
      <c r="O7" s="14"/>
      <c r="P7" s="14">
        <v>0.1</v>
      </c>
      <c r="Q7" s="14">
        <v>2.7918977000000001E-2</v>
      </c>
      <c r="R7" s="14"/>
      <c r="S7" s="14">
        <v>0.89877370000000001</v>
      </c>
      <c r="T7" s="14">
        <v>0.1</v>
      </c>
      <c r="U7" s="14"/>
      <c r="V7" s="14">
        <v>0</v>
      </c>
      <c r="W7" s="14">
        <v>8.0966926769999983</v>
      </c>
      <c r="X7" s="15" t="s">
        <v>18</v>
      </c>
      <c r="Y7" s="13" t="s">
        <v>17</v>
      </c>
      <c r="Z7" s="14">
        <v>0.12</v>
      </c>
      <c r="AA7" s="14">
        <v>0.15</v>
      </c>
      <c r="AB7" s="14"/>
      <c r="AC7" s="14">
        <v>0.05</v>
      </c>
      <c r="AD7" s="14">
        <v>0.35</v>
      </c>
      <c r="AE7" s="14">
        <v>0.65680000000000005</v>
      </c>
      <c r="AF7" s="14">
        <v>3.56E-2</v>
      </c>
      <c r="AG7" s="14">
        <v>0.45268449999999999</v>
      </c>
      <c r="AH7" s="14">
        <v>0.60176240000000003</v>
      </c>
      <c r="AI7" s="14">
        <v>2.4168468999999999</v>
      </c>
      <c r="AJ7" s="15" t="s">
        <v>18</v>
      </c>
      <c r="AK7" s="13" t="s">
        <v>17</v>
      </c>
      <c r="AL7" s="14">
        <v>7.09</v>
      </c>
      <c r="AM7" s="14">
        <v>0.15</v>
      </c>
      <c r="AN7" s="14">
        <v>0.1</v>
      </c>
      <c r="AO7" s="14">
        <v>7.7918977E-2</v>
      </c>
      <c r="AP7" s="14">
        <v>0.35</v>
      </c>
      <c r="AQ7" s="14">
        <v>1.5555737000000001</v>
      </c>
      <c r="AR7" s="14">
        <v>0.1356</v>
      </c>
      <c r="AS7" s="14">
        <v>0.45268449999999999</v>
      </c>
      <c r="AT7" s="14">
        <v>0.60176240000000003</v>
      </c>
      <c r="AU7" s="14">
        <v>10.513539577000001</v>
      </c>
      <c r="AV7" s="15" t="s">
        <v>18</v>
      </c>
      <c r="AW7" s="16"/>
    </row>
    <row r="8" spans="1:49" ht="14.5" x14ac:dyDescent="0.35">
      <c r="A8" s="10" t="s">
        <v>19</v>
      </c>
      <c r="B8" s="11"/>
      <c r="C8" s="11"/>
      <c r="D8" s="11">
        <v>0.01</v>
      </c>
      <c r="E8" s="11"/>
      <c r="F8" s="11"/>
      <c r="G8" s="11"/>
      <c r="H8" s="11"/>
      <c r="I8" s="11"/>
      <c r="J8" s="11">
        <v>0</v>
      </c>
      <c r="K8" s="11">
        <v>0.01</v>
      </c>
      <c r="L8" s="12" t="s">
        <v>20</v>
      </c>
      <c r="M8" s="13" t="s">
        <v>19</v>
      </c>
      <c r="N8" s="14">
        <v>0.17</v>
      </c>
      <c r="O8" s="14">
        <v>7.9999999999999988E-2</v>
      </c>
      <c r="P8" s="14">
        <v>31.62</v>
      </c>
      <c r="Q8" s="14">
        <v>0.25</v>
      </c>
      <c r="R8" s="14"/>
      <c r="S8" s="14">
        <v>1.34E-2</v>
      </c>
      <c r="T8" s="14">
        <v>0.05</v>
      </c>
      <c r="U8" s="14">
        <v>0.2</v>
      </c>
      <c r="V8" s="14">
        <v>3.8550025600000004</v>
      </c>
      <c r="W8" s="14">
        <v>36.238402560000004</v>
      </c>
      <c r="X8" s="15" t="s">
        <v>20</v>
      </c>
      <c r="Y8" s="13" t="s">
        <v>19</v>
      </c>
      <c r="Z8" s="14">
        <v>6.2899999999999991</v>
      </c>
      <c r="AA8" s="14">
        <v>5.9200000000000008</v>
      </c>
      <c r="AB8" s="14">
        <v>2.71</v>
      </c>
      <c r="AC8" s="14">
        <v>16.981307400000002</v>
      </c>
      <c r="AD8" s="14">
        <v>12.371245765999998</v>
      </c>
      <c r="AE8" s="14">
        <v>7.5281836999999996</v>
      </c>
      <c r="AF8" s="14">
        <v>3.7836983000000006</v>
      </c>
      <c r="AG8" s="14">
        <v>44.053556399999998</v>
      </c>
      <c r="AH8" s="14">
        <v>41.143978009999998</v>
      </c>
      <c r="AI8" s="14">
        <v>140.78196957599999</v>
      </c>
      <c r="AJ8" s="15" t="s">
        <v>20</v>
      </c>
      <c r="AK8" s="13" t="s">
        <v>19</v>
      </c>
      <c r="AL8" s="14">
        <v>6.4599999999999991</v>
      </c>
      <c r="AM8" s="14">
        <v>6.0000000000000009</v>
      </c>
      <c r="AN8" s="14">
        <v>34.340000000000003</v>
      </c>
      <c r="AO8" s="14">
        <v>17.231307400000002</v>
      </c>
      <c r="AP8" s="14">
        <v>12.371245765999998</v>
      </c>
      <c r="AQ8" s="14">
        <v>7.5415836999999994</v>
      </c>
      <c r="AR8" s="14">
        <v>3.8336983000000004</v>
      </c>
      <c r="AS8" s="14">
        <v>44.253556400000001</v>
      </c>
      <c r="AT8" s="14">
        <v>44.998980570000001</v>
      </c>
      <c r="AU8" s="14">
        <v>177.03037213599998</v>
      </c>
      <c r="AV8" s="15" t="s">
        <v>20</v>
      </c>
      <c r="AW8" s="16"/>
    </row>
    <row r="9" spans="1:49" ht="14.5" x14ac:dyDescent="0.35">
      <c r="A9" s="10" t="s">
        <v>21</v>
      </c>
      <c r="B9" s="11">
        <v>16.059999999999999</v>
      </c>
      <c r="C9" s="11">
        <v>50.85</v>
      </c>
      <c r="D9" s="11">
        <v>36.57</v>
      </c>
      <c r="E9" s="11">
        <v>52.01</v>
      </c>
      <c r="F9" s="11">
        <v>53.5533</v>
      </c>
      <c r="G9" s="11">
        <v>45.77</v>
      </c>
      <c r="H9" s="11"/>
      <c r="I9" s="11">
        <v>0.173286</v>
      </c>
      <c r="J9" s="11">
        <v>0.84</v>
      </c>
      <c r="K9" s="11">
        <v>255.82658599999999</v>
      </c>
      <c r="L9" s="12" t="s">
        <v>22</v>
      </c>
      <c r="M9" s="13" t="s">
        <v>21</v>
      </c>
      <c r="N9" s="14">
        <v>0.9</v>
      </c>
      <c r="O9" s="14">
        <v>0.53</v>
      </c>
      <c r="P9" s="14"/>
      <c r="Q9" s="14"/>
      <c r="R9" s="14"/>
      <c r="S9" s="14">
        <v>0.161</v>
      </c>
      <c r="T9" s="14">
        <v>5.9500000000000004E-3</v>
      </c>
      <c r="U9" s="14"/>
      <c r="V9" s="14">
        <v>0.27</v>
      </c>
      <c r="W9" s="14">
        <v>1.8669500000000001</v>
      </c>
      <c r="X9" s="15" t="s">
        <v>22</v>
      </c>
      <c r="Y9" s="13" t="s">
        <v>21</v>
      </c>
      <c r="Z9" s="14">
        <v>3.1</v>
      </c>
      <c r="AA9" s="14">
        <v>2.5261776</v>
      </c>
      <c r="AB9" s="14">
        <v>2.9250834000000001</v>
      </c>
      <c r="AC9" s="14">
        <v>5.2444835000000003</v>
      </c>
      <c r="AD9" s="14">
        <v>4.0639692010000008</v>
      </c>
      <c r="AE9" s="14">
        <v>0.64851970800000014</v>
      </c>
      <c r="AF9" s="14">
        <v>15.9298532</v>
      </c>
      <c r="AG9" s="14">
        <v>5.381112899999998</v>
      </c>
      <c r="AH9" s="14">
        <v>5.7607100129999997</v>
      </c>
      <c r="AI9" s="14">
        <v>45.579909522000001</v>
      </c>
      <c r="AJ9" s="15" t="s">
        <v>22</v>
      </c>
      <c r="AK9" s="13" t="s">
        <v>21</v>
      </c>
      <c r="AL9" s="14">
        <v>20.059999999999999</v>
      </c>
      <c r="AM9" s="14">
        <v>53.906177599999999</v>
      </c>
      <c r="AN9" s="14">
        <v>39.495083399999999</v>
      </c>
      <c r="AO9" s="14">
        <v>57.254483499999999</v>
      </c>
      <c r="AP9" s="14">
        <v>57.617269200999999</v>
      </c>
      <c r="AQ9" s="14">
        <v>46.579519708000007</v>
      </c>
      <c r="AR9" s="14">
        <v>15.935803200000001</v>
      </c>
      <c r="AS9" s="14">
        <v>5.554398899999998</v>
      </c>
      <c r="AT9" s="14">
        <v>6.8707100130000001</v>
      </c>
      <c r="AU9" s="14">
        <v>303.27344552200003</v>
      </c>
      <c r="AV9" s="15" t="s">
        <v>22</v>
      </c>
      <c r="AW9" s="16"/>
    </row>
    <row r="10" spans="1:49" ht="14.5" x14ac:dyDescent="0.35">
      <c r="A10" s="10" t="s">
        <v>23</v>
      </c>
      <c r="B10" s="11"/>
      <c r="C10" s="11"/>
      <c r="D10" s="11"/>
      <c r="E10" s="11"/>
      <c r="F10" s="11"/>
      <c r="G10" s="11">
        <v>3.04E-2</v>
      </c>
      <c r="H10" s="11">
        <v>0.94199999999999995</v>
      </c>
      <c r="I10" s="11"/>
      <c r="J10" s="11">
        <v>0</v>
      </c>
      <c r="K10" s="11">
        <v>0.97239999999999993</v>
      </c>
      <c r="L10" s="12" t="s">
        <v>24</v>
      </c>
      <c r="M10" s="13" t="s">
        <v>23</v>
      </c>
      <c r="N10" s="14"/>
      <c r="O10" s="14"/>
      <c r="P10" s="14"/>
      <c r="Q10" s="14"/>
      <c r="R10" s="14"/>
      <c r="S10" s="14"/>
      <c r="T10" s="14"/>
      <c r="U10" s="14">
        <v>0.1346455</v>
      </c>
      <c r="V10" s="14">
        <v>0.112</v>
      </c>
      <c r="W10" s="14">
        <v>0.24664550000000002</v>
      </c>
      <c r="X10" s="15" t="s">
        <v>24</v>
      </c>
      <c r="Y10" s="13" t="s">
        <v>23</v>
      </c>
      <c r="Z10" s="14">
        <v>0.04</v>
      </c>
      <c r="AA10" s="14">
        <v>0.54</v>
      </c>
      <c r="AB10" s="14"/>
      <c r="AC10" s="14"/>
      <c r="AD10" s="14">
        <v>0.1270164</v>
      </c>
      <c r="AE10" s="14">
        <v>7.8241884999999997E-2</v>
      </c>
      <c r="AF10" s="14"/>
      <c r="AG10" s="14">
        <v>0.29486999999999997</v>
      </c>
      <c r="AH10" s="14">
        <v>0.63498119999999991</v>
      </c>
      <c r="AI10" s="14">
        <v>1.7151094849999999</v>
      </c>
      <c r="AJ10" s="15" t="s">
        <v>24</v>
      </c>
      <c r="AK10" s="13" t="s">
        <v>23</v>
      </c>
      <c r="AL10" s="14">
        <v>0.04</v>
      </c>
      <c r="AM10" s="14">
        <v>0.54</v>
      </c>
      <c r="AN10" s="14">
        <v>0</v>
      </c>
      <c r="AO10" s="14">
        <v>0</v>
      </c>
      <c r="AP10" s="14">
        <v>0.1270164</v>
      </c>
      <c r="AQ10" s="14">
        <v>0.10864188499999999</v>
      </c>
      <c r="AR10" s="14">
        <v>0.94199999999999995</v>
      </c>
      <c r="AS10" s="14">
        <v>0.42951549999999994</v>
      </c>
      <c r="AT10" s="14">
        <v>0.7469811999999999</v>
      </c>
      <c r="AU10" s="14">
        <v>2.9341549849999997</v>
      </c>
      <c r="AV10" s="15" t="s">
        <v>24</v>
      </c>
      <c r="AW10" s="16"/>
    </row>
    <row r="11" spans="1:49" ht="14.5" x14ac:dyDescent="0.35">
      <c r="A11" s="10" t="s">
        <v>25</v>
      </c>
      <c r="B11" s="11"/>
      <c r="C11" s="11">
        <v>0.216</v>
      </c>
      <c r="D11" s="11"/>
      <c r="E11" s="11"/>
      <c r="F11" s="11"/>
      <c r="G11" s="11"/>
      <c r="H11" s="11"/>
      <c r="I11" s="11">
        <v>4.7201999999999994E-2</v>
      </c>
      <c r="J11" s="11">
        <v>0.44152389999999997</v>
      </c>
      <c r="K11" s="11">
        <v>0.70472589999999991</v>
      </c>
      <c r="L11" s="12" t="s">
        <v>26</v>
      </c>
      <c r="M11" s="13" t="s">
        <v>25</v>
      </c>
      <c r="N11" s="14">
        <v>0.66</v>
      </c>
      <c r="O11" s="14"/>
      <c r="P11" s="14"/>
      <c r="Q11" s="14">
        <v>7.7023075999999996E-2</v>
      </c>
      <c r="R11" s="14"/>
      <c r="S11" s="14">
        <v>1.4476075799999999</v>
      </c>
      <c r="T11" s="14">
        <v>0.25371940000000004</v>
      </c>
      <c r="U11" s="14"/>
      <c r="V11" s="14">
        <v>0.1869468</v>
      </c>
      <c r="W11" s="14">
        <v>2.6252968559999998</v>
      </c>
      <c r="X11" s="15" t="s">
        <v>26</v>
      </c>
      <c r="Y11" s="13" t="s">
        <v>25</v>
      </c>
      <c r="Z11" s="14">
        <v>5.7600000000000016</v>
      </c>
      <c r="AA11" s="14">
        <v>8.7199999999999989</v>
      </c>
      <c r="AB11" s="14">
        <v>1.6800000000000004</v>
      </c>
      <c r="AC11" s="14">
        <v>54.283470500000014</v>
      </c>
      <c r="AD11" s="14">
        <v>15.1216741</v>
      </c>
      <c r="AE11" s="14">
        <v>14.620148149999999</v>
      </c>
      <c r="AF11" s="14">
        <v>21.153617084</v>
      </c>
      <c r="AG11" s="14">
        <v>20.969382309000007</v>
      </c>
      <c r="AH11" s="14">
        <v>26.142167478999998</v>
      </c>
      <c r="AI11" s="14">
        <v>168.45045962200004</v>
      </c>
      <c r="AJ11" s="15" t="s">
        <v>26</v>
      </c>
      <c r="AK11" s="13" t="s">
        <v>25</v>
      </c>
      <c r="AL11" s="14">
        <v>6.4200000000000017</v>
      </c>
      <c r="AM11" s="14">
        <v>8.9359999999999982</v>
      </c>
      <c r="AN11" s="14">
        <v>1.6800000000000004</v>
      </c>
      <c r="AO11" s="14">
        <v>54.360493576000017</v>
      </c>
      <c r="AP11" s="14">
        <v>15.1216741</v>
      </c>
      <c r="AQ11" s="14">
        <v>16.067755729999998</v>
      </c>
      <c r="AR11" s="14">
        <v>21.407336484000002</v>
      </c>
      <c r="AS11" s="14">
        <v>21.016584309000006</v>
      </c>
      <c r="AT11" s="14">
        <v>26.770638178999999</v>
      </c>
      <c r="AU11" s="14">
        <v>171.78048237800002</v>
      </c>
      <c r="AV11" s="15" t="s">
        <v>26</v>
      </c>
      <c r="AW11" s="16"/>
    </row>
    <row r="12" spans="1:49" ht="14.5" x14ac:dyDescent="0.35">
      <c r="A12" s="10" t="s">
        <v>27</v>
      </c>
      <c r="B12" s="11"/>
      <c r="C12" s="11"/>
      <c r="D12" s="11"/>
      <c r="E12" s="11"/>
      <c r="F12" s="11"/>
      <c r="G12" s="11"/>
      <c r="H12" s="11"/>
      <c r="I12" s="11"/>
      <c r="J12" s="11">
        <v>0</v>
      </c>
      <c r="K12" s="11">
        <v>0</v>
      </c>
      <c r="L12" s="12" t="s">
        <v>28</v>
      </c>
      <c r="M12" s="13" t="s">
        <v>27</v>
      </c>
      <c r="N12" s="14"/>
      <c r="O12" s="14"/>
      <c r="P12" s="14"/>
      <c r="Q12" s="14"/>
      <c r="R12" s="14"/>
      <c r="S12" s="14"/>
      <c r="T12" s="14"/>
      <c r="U12" s="14"/>
      <c r="V12" s="14">
        <v>0.05</v>
      </c>
      <c r="W12" s="14">
        <v>0.05</v>
      </c>
      <c r="X12" s="15" t="s">
        <v>28</v>
      </c>
      <c r="Y12" s="13" t="s">
        <v>27</v>
      </c>
      <c r="Z12" s="14">
        <v>0.31</v>
      </c>
      <c r="AA12" s="14">
        <v>0.43</v>
      </c>
      <c r="AB12" s="14">
        <v>0.34</v>
      </c>
      <c r="AC12" s="14">
        <v>0.14029999999999998</v>
      </c>
      <c r="AD12" s="14">
        <v>0.28579450000000001</v>
      </c>
      <c r="AE12" s="14">
        <v>9.8275000000000006</v>
      </c>
      <c r="AF12" s="14">
        <v>8.9243999999999986</v>
      </c>
      <c r="AG12" s="14">
        <v>0.37795269999999997</v>
      </c>
      <c r="AH12" s="14">
        <v>0.18241319500000003</v>
      </c>
      <c r="AI12" s="14">
        <v>20.818360394999999</v>
      </c>
      <c r="AJ12" s="15" t="s">
        <v>28</v>
      </c>
      <c r="AK12" s="13" t="s">
        <v>27</v>
      </c>
      <c r="AL12" s="14">
        <v>0.31</v>
      </c>
      <c r="AM12" s="14">
        <v>0.43</v>
      </c>
      <c r="AN12" s="14">
        <v>0.34</v>
      </c>
      <c r="AO12" s="14">
        <v>0.14029999999999998</v>
      </c>
      <c r="AP12" s="14">
        <v>0.28579450000000001</v>
      </c>
      <c r="AQ12" s="14">
        <v>9.8275000000000006</v>
      </c>
      <c r="AR12" s="14">
        <v>8.9243999999999986</v>
      </c>
      <c r="AS12" s="14">
        <v>0.37795269999999997</v>
      </c>
      <c r="AT12" s="14">
        <v>0.23241319500000002</v>
      </c>
      <c r="AU12" s="14">
        <v>20.868360395</v>
      </c>
      <c r="AV12" s="15" t="s">
        <v>28</v>
      </c>
      <c r="AW12" s="16"/>
    </row>
    <row r="13" spans="1:49" ht="14.5" x14ac:dyDescent="0.35">
      <c r="A13" s="10" t="s">
        <v>29</v>
      </c>
      <c r="B13" s="11"/>
      <c r="C13" s="11"/>
      <c r="D13" s="11"/>
      <c r="E13" s="11"/>
      <c r="F13" s="11"/>
      <c r="G13" s="11"/>
      <c r="H13" s="11">
        <v>3.0721200000000001E-2</v>
      </c>
      <c r="I13" s="11"/>
      <c r="J13" s="11">
        <v>0</v>
      </c>
      <c r="K13" s="11">
        <v>3.0721200000000001E-2</v>
      </c>
      <c r="L13" s="12" t="s">
        <v>30</v>
      </c>
      <c r="M13" s="13" t="s">
        <v>29</v>
      </c>
      <c r="N13" s="14"/>
      <c r="O13" s="14"/>
      <c r="P13" s="14"/>
      <c r="Q13" s="14"/>
      <c r="R13" s="14"/>
      <c r="S13" s="14"/>
      <c r="T13" s="14"/>
      <c r="U13" s="14"/>
      <c r="V13" s="14">
        <v>0.48762784000000003</v>
      </c>
      <c r="W13" s="14">
        <v>0.48762784000000003</v>
      </c>
      <c r="X13" s="15" t="s">
        <v>30</v>
      </c>
      <c r="Y13" s="13" t="s">
        <v>29</v>
      </c>
      <c r="Z13" s="14"/>
      <c r="AA13" s="14"/>
      <c r="AB13" s="14"/>
      <c r="AC13" s="14"/>
      <c r="AD13" s="14">
        <v>0.42737150000000002</v>
      </c>
      <c r="AE13" s="14">
        <v>1.12018E-2</v>
      </c>
      <c r="AF13" s="14">
        <v>8.2210500000000006E-2</v>
      </c>
      <c r="AG13" s="14">
        <v>2.8109499999999999E-2</v>
      </c>
      <c r="AH13" s="14">
        <v>2.5000000000000001E-2</v>
      </c>
      <c r="AI13" s="14">
        <v>0.57389330000000005</v>
      </c>
      <c r="AJ13" s="15" t="s">
        <v>30</v>
      </c>
      <c r="AK13" s="13" t="s">
        <v>29</v>
      </c>
      <c r="AL13" s="14">
        <v>0</v>
      </c>
      <c r="AM13" s="14">
        <v>0</v>
      </c>
      <c r="AN13" s="14">
        <v>0</v>
      </c>
      <c r="AO13" s="14">
        <v>0</v>
      </c>
      <c r="AP13" s="14">
        <v>0.42737150000000002</v>
      </c>
      <c r="AQ13" s="14">
        <v>1.12018E-2</v>
      </c>
      <c r="AR13" s="14">
        <v>0.11293170000000001</v>
      </c>
      <c r="AS13" s="14">
        <v>2.8109499999999999E-2</v>
      </c>
      <c r="AT13" s="14">
        <v>0.51262784000000006</v>
      </c>
      <c r="AU13" s="14">
        <v>1.0922423400000001</v>
      </c>
      <c r="AV13" s="15" t="s">
        <v>30</v>
      </c>
      <c r="AW13" s="16"/>
    </row>
    <row r="14" spans="1:49" ht="14.5" x14ac:dyDescent="0.35">
      <c r="A14" s="10" t="s">
        <v>31</v>
      </c>
      <c r="B14" s="11"/>
      <c r="C14" s="11">
        <v>0.04</v>
      </c>
      <c r="D14" s="11">
        <v>0.13</v>
      </c>
      <c r="E14" s="11">
        <v>0.197467268</v>
      </c>
      <c r="F14" s="11">
        <v>5.5E-2</v>
      </c>
      <c r="G14" s="11">
        <v>1.2361299999999999E-2</v>
      </c>
      <c r="H14" s="11">
        <v>2.7E-2</v>
      </c>
      <c r="I14" s="11">
        <v>0.27410000000000001</v>
      </c>
      <c r="J14" s="11">
        <v>1.409678</v>
      </c>
      <c r="K14" s="11">
        <v>2.1456065679999998</v>
      </c>
      <c r="L14" s="12" t="s">
        <v>32</v>
      </c>
      <c r="M14" s="13" t="s">
        <v>31</v>
      </c>
      <c r="N14" s="14">
        <v>0.7400000000000001</v>
      </c>
      <c r="O14" s="14">
        <v>2.5074999999999998</v>
      </c>
      <c r="P14" s="14">
        <v>0.18925</v>
      </c>
      <c r="Q14" s="14">
        <v>9.3191825000000001</v>
      </c>
      <c r="R14" s="14">
        <v>112.23740000000001</v>
      </c>
      <c r="S14" s="14">
        <v>98.733819999999994</v>
      </c>
      <c r="T14" s="14">
        <v>1.2180700000000002</v>
      </c>
      <c r="U14" s="14">
        <v>5.5696858000000002</v>
      </c>
      <c r="V14" s="14">
        <v>4.4583701999999992</v>
      </c>
      <c r="W14" s="14">
        <v>234.97327849999999</v>
      </c>
      <c r="X14" s="15" t="s">
        <v>32</v>
      </c>
      <c r="Y14" s="13" t="s">
        <v>31</v>
      </c>
      <c r="Z14" s="14">
        <v>5.9599999999999982</v>
      </c>
      <c r="AA14" s="14">
        <v>8.6881599999999981</v>
      </c>
      <c r="AB14" s="14">
        <v>13.928793399999996</v>
      </c>
      <c r="AC14" s="14">
        <v>52.750078967</v>
      </c>
      <c r="AD14" s="14">
        <v>18.118663291000001</v>
      </c>
      <c r="AE14" s="14">
        <v>21.832371406</v>
      </c>
      <c r="AF14" s="14">
        <v>27.103649992999994</v>
      </c>
      <c r="AG14" s="14">
        <v>99.307596409999988</v>
      </c>
      <c r="AH14" s="14">
        <v>88.062856083999975</v>
      </c>
      <c r="AI14" s="14">
        <v>335.75216955099995</v>
      </c>
      <c r="AJ14" s="15" t="s">
        <v>32</v>
      </c>
      <c r="AK14" s="13" t="s">
        <v>31</v>
      </c>
      <c r="AL14" s="14">
        <v>6.6999999999999984</v>
      </c>
      <c r="AM14" s="14">
        <v>11.235659999999998</v>
      </c>
      <c r="AN14" s="14">
        <v>14.248043399999997</v>
      </c>
      <c r="AO14" s="14">
        <v>62.266728735000001</v>
      </c>
      <c r="AP14" s="14">
        <v>130.411063291</v>
      </c>
      <c r="AQ14" s="14">
        <v>120.57855270599998</v>
      </c>
      <c r="AR14" s="14">
        <v>28.348719992999996</v>
      </c>
      <c r="AS14" s="14">
        <v>105.15138220999999</v>
      </c>
      <c r="AT14" s="14">
        <v>93.930904283999979</v>
      </c>
      <c r="AU14" s="14">
        <v>572.87105461900001</v>
      </c>
      <c r="AV14" s="15" t="s">
        <v>32</v>
      </c>
      <c r="AW14" s="16"/>
    </row>
    <row r="15" spans="1:49" ht="14.5" x14ac:dyDescent="0.35">
      <c r="A15" s="10" t="s">
        <v>33</v>
      </c>
      <c r="B15" s="11">
        <v>0.11</v>
      </c>
      <c r="C15" s="11">
        <v>0.31</v>
      </c>
      <c r="D15" s="11"/>
      <c r="E15" s="11">
        <v>0.01</v>
      </c>
      <c r="F15" s="11"/>
      <c r="G15" s="11"/>
      <c r="H15" s="11"/>
      <c r="I15" s="11"/>
      <c r="J15" s="11">
        <v>0</v>
      </c>
      <c r="K15" s="11">
        <v>0.43</v>
      </c>
      <c r="L15" s="12" t="s">
        <v>34</v>
      </c>
      <c r="M15" s="13" t="s">
        <v>33</v>
      </c>
      <c r="N15" s="14"/>
      <c r="O15" s="14"/>
      <c r="P15" s="14">
        <v>0.01</v>
      </c>
      <c r="Q15" s="14">
        <v>0.05</v>
      </c>
      <c r="R15" s="14"/>
      <c r="S15" s="14"/>
      <c r="T15" s="14"/>
      <c r="U15" s="14">
        <v>5.5500000000000001E-2</v>
      </c>
      <c r="V15" s="14">
        <v>0.05</v>
      </c>
      <c r="W15" s="14">
        <v>0.16550000000000001</v>
      </c>
      <c r="X15" s="15" t="s">
        <v>34</v>
      </c>
      <c r="Y15" s="13" t="s">
        <v>33</v>
      </c>
      <c r="Z15" s="14">
        <v>1.31</v>
      </c>
      <c r="AA15" s="14">
        <v>0.82499999999999996</v>
      </c>
      <c r="AB15" s="14">
        <v>5.32</v>
      </c>
      <c r="AC15" s="14">
        <v>0.78617320000000002</v>
      </c>
      <c r="AD15" s="14">
        <v>0.85655000000000003</v>
      </c>
      <c r="AE15" s="14">
        <v>0.99427862000000011</v>
      </c>
      <c r="AF15" s="14">
        <v>0.36164999999999997</v>
      </c>
      <c r="AG15" s="14">
        <v>2.6438377499999999</v>
      </c>
      <c r="AH15" s="14">
        <v>4.9520359190000001</v>
      </c>
      <c r="AI15" s="14">
        <v>18.049525488999997</v>
      </c>
      <c r="AJ15" s="15" t="s">
        <v>34</v>
      </c>
      <c r="AK15" s="13" t="s">
        <v>33</v>
      </c>
      <c r="AL15" s="14">
        <v>1.4200000000000002</v>
      </c>
      <c r="AM15" s="14">
        <v>1.135</v>
      </c>
      <c r="AN15" s="14">
        <v>5.33</v>
      </c>
      <c r="AO15" s="14">
        <v>0.84617320000000007</v>
      </c>
      <c r="AP15" s="14">
        <v>0.85655000000000003</v>
      </c>
      <c r="AQ15" s="14">
        <v>0.99427862000000011</v>
      </c>
      <c r="AR15" s="14">
        <v>0.36164999999999997</v>
      </c>
      <c r="AS15" s="14">
        <v>2.6993377499999998</v>
      </c>
      <c r="AT15" s="14">
        <v>5.0020359189999999</v>
      </c>
      <c r="AU15" s="14">
        <v>18.645025488999998</v>
      </c>
      <c r="AV15" s="15" t="s">
        <v>34</v>
      </c>
      <c r="AW15" s="16"/>
    </row>
    <row r="16" spans="1:49" ht="14.5" x14ac:dyDescent="0.35">
      <c r="A16" s="10" t="s">
        <v>35</v>
      </c>
      <c r="B16" s="11">
        <v>0.06</v>
      </c>
      <c r="C16" s="11">
        <v>0.35</v>
      </c>
      <c r="D16" s="11">
        <v>0.51934799999999992</v>
      </c>
      <c r="E16" s="11">
        <v>0.06</v>
      </c>
      <c r="F16" s="11">
        <v>0.27290000000000003</v>
      </c>
      <c r="G16" s="11">
        <v>0.37180540000000001</v>
      </c>
      <c r="H16" s="11">
        <v>10.096425</v>
      </c>
      <c r="I16" s="11">
        <v>5.5517745999999999</v>
      </c>
      <c r="J16" s="11">
        <v>10.128581299999999</v>
      </c>
      <c r="K16" s="11">
        <v>27.410834299999998</v>
      </c>
      <c r="L16" s="12" t="s">
        <v>36</v>
      </c>
      <c r="M16" s="13" t="s">
        <v>35</v>
      </c>
      <c r="N16" s="14">
        <v>0.5</v>
      </c>
      <c r="O16" s="14">
        <v>0.89999999999999991</v>
      </c>
      <c r="P16" s="14">
        <v>1.1200000000000001</v>
      </c>
      <c r="Q16" s="14">
        <v>2.791112</v>
      </c>
      <c r="R16" s="14">
        <v>4.448719648</v>
      </c>
      <c r="S16" s="14">
        <v>2.9942633880000002</v>
      </c>
      <c r="T16" s="14">
        <v>6.5203186000000013</v>
      </c>
      <c r="U16" s="14">
        <v>15.251584550999999</v>
      </c>
      <c r="V16" s="14">
        <v>40.673595513999992</v>
      </c>
      <c r="W16" s="14">
        <v>75.199593700999998</v>
      </c>
      <c r="X16" s="15" t="s">
        <v>36</v>
      </c>
      <c r="Y16" s="13" t="s">
        <v>35</v>
      </c>
      <c r="Z16" s="14">
        <v>8.7499999999999982</v>
      </c>
      <c r="AA16" s="14">
        <v>14.464639999999996</v>
      </c>
      <c r="AB16" s="14">
        <v>12.609999999999994</v>
      </c>
      <c r="AC16" s="14">
        <v>40.501905440999977</v>
      </c>
      <c r="AD16" s="14">
        <v>37.772608453000039</v>
      </c>
      <c r="AE16" s="14">
        <v>37.537587345000027</v>
      </c>
      <c r="AF16" s="14">
        <v>48.636064662999999</v>
      </c>
      <c r="AG16" s="14">
        <v>206.87704498900004</v>
      </c>
      <c r="AH16" s="14">
        <v>114.03256670099995</v>
      </c>
      <c r="AI16" s="14">
        <v>521.18241759199998</v>
      </c>
      <c r="AJ16" s="15" t="s">
        <v>36</v>
      </c>
      <c r="AK16" s="13" t="s">
        <v>35</v>
      </c>
      <c r="AL16" s="14">
        <v>9.3099999999999987</v>
      </c>
      <c r="AM16" s="14">
        <v>15.714639999999996</v>
      </c>
      <c r="AN16" s="14">
        <v>14.249347999999994</v>
      </c>
      <c r="AO16" s="14">
        <v>43.353017440999977</v>
      </c>
      <c r="AP16" s="14">
        <v>42.49422810100004</v>
      </c>
      <c r="AQ16" s="14">
        <v>40.903656133000027</v>
      </c>
      <c r="AR16" s="14">
        <v>65.252808262999991</v>
      </c>
      <c r="AS16" s="14">
        <v>227.68040414000004</v>
      </c>
      <c r="AT16" s="14">
        <v>164.83474351499996</v>
      </c>
      <c r="AU16" s="14">
        <v>623.79284559300004</v>
      </c>
      <c r="AV16" s="15" t="s">
        <v>36</v>
      </c>
      <c r="AW16" s="16"/>
    </row>
    <row r="17" spans="1:49" ht="14.5" x14ac:dyDescent="0.35">
      <c r="A17" s="10" t="s">
        <v>37</v>
      </c>
      <c r="B17" s="11"/>
      <c r="C17" s="11">
        <v>0.01</v>
      </c>
      <c r="D17" s="11">
        <v>0.3</v>
      </c>
      <c r="E17" s="11">
        <v>4.82E-2</v>
      </c>
      <c r="F17" s="11"/>
      <c r="G17" s="11"/>
      <c r="H17" s="11"/>
      <c r="I17" s="11">
        <v>1.3913354999999998</v>
      </c>
      <c r="J17" s="11">
        <v>2.6748155000000002</v>
      </c>
      <c r="K17" s="11">
        <v>4.4243509999999997</v>
      </c>
      <c r="L17" s="12" t="s">
        <v>38</v>
      </c>
      <c r="M17" s="13" t="s">
        <v>37</v>
      </c>
      <c r="N17" s="14">
        <v>0.22000000000000003</v>
      </c>
      <c r="O17" s="14">
        <v>0.22126620000000002</v>
      </c>
      <c r="P17" s="14">
        <v>0.12</v>
      </c>
      <c r="Q17" s="14">
        <v>0.58377690000000004</v>
      </c>
      <c r="R17" s="14">
        <v>1.6059556000000001</v>
      </c>
      <c r="S17" s="14">
        <v>1.3243282000000001</v>
      </c>
      <c r="T17" s="14">
        <v>0.71806170000000002</v>
      </c>
      <c r="U17" s="14">
        <v>16.410083032999999</v>
      </c>
      <c r="V17" s="14">
        <v>21.019932284000003</v>
      </c>
      <c r="W17" s="14">
        <v>42.223403916999999</v>
      </c>
      <c r="X17" s="15" t="s">
        <v>38</v>
      </c>
      <c r="Y17" s="13" t="s">
        <v>37</v>
      </c>
      <c r="Z17" s="14">
        <v>7.269999999999996</v>
      </c>
      <c r="AA17" s="14">
        <v>13.626185200000002</v>
      </c>
      <c r="AB17" s="14">
        <v>27.299443600000007</v>
      </c>
      <c r="AC17" s="14">
        <v>14.487512186999988</v>
      </c>
      <c r="AD17" s="14">
        <v>27.362628910000019</v>
      </c>
      <c r="AE17" s="14">
        <v>29.661412548000012</v>
      </c>
      <c r="AF17" s="14">
        <v>22.833195397000011</v>
      </c>
      <c r="AG17" s="14">
        <v>69.567373235000005</v>
      </c>
      <c r="AH17" s="14">
        <v>79.095549841000008</v>
      </c>
      <c r="AI17" s="14">
        <v>291.20330091800008</v>
      </c>
      <c r="AJ17" s="15" t="s">
        <v>38</v>
      </c>
      <c r="AK17" s="13" t="s">
        <v>37</v>
      </c>
      <c r="AL17" s="14">
        <v>7.4899999999999958</v>
      </c>
      <c r="AM17" s="14">
        <v>13.857451400000002</v>
      </c>
      <c r="AN17" s="14">
        <v>27.719443600000009</v>
      </c>
      <c r="AO17" s="14">
        <v>15.119489086999987</v>
      </c>
      <c r="AP17" s="14">
        <v>28.968584510000021</v>
      </c>
      <c r="AQ17" s="14">
        <v>30.985740748000012</v>
      </c>
      <c r="AR17" s="14">
        <v>23.551257097000011</v>
      </c>
      <c r="AS17" s="14">
        <v>87.368791768000008</v>
      </c>
      <c r="AT17" s="14">
        <v>102.79029762500001</v>
      </c>
      <c r="AU17" s="14">
        <v>337.85105583500007</v>
      </c>
      <c r="AV17" s="15" t="s">
        <v>38</v>
      </c>
      <c r="AW17" s="16"/>
    </row>
    <row r="18" spans="1:49" ht="14.5" x14ac:dyDescent="0.35">
      <c r="A18" s="10" t="s">
        <v>39</v>
      </c>
      <c r="B18" s="11"/>
      <c r="C18" s="11"/>
      <c r="D18" s="11"/>
      <c r="E18" s="11">
        <v>0.02</v>
      </c>
      <c r="F18" s="11"/>
      <c r="G18" s="11"/>
      <c r="H18" s="11"/>
      <c r="I18" s="11">
        <v>7.6649999999999996E-2</v>
      </c>
      <c r="J18" s="11">
        <v>0</v>
      </c>
      <c r="K18" s="11">
        <v>9.665E-2</v>
      </c>
      <c r="L18" s="12" t="s">
        <v>40</v>
      </c>
      <c r="M18" s="13" t="s">
        <v>39</v>
      </c>
      <c r="N18" s="14"/>
      <c r="O18" s="14">
        <v>0.02</v>
      </c>
      <c r="P18" s="14">
        <v>0.20960000000000001</v>
      </c>
      <c r="Q18" s="14">
        <v>0.03</v>
      </c>
      <c r="R18" s="14"/>
      <c r="S18" s="14">
        <v>0.16399999999999998</v>
      </c>
      <c r="T18" s="14">
        <v>1.6426376</v>
      </c>
      <c r="U18" s="14">
        <v>0.83264479999999996</v>
      </c>
      <c r="V18" s="14">
        <v>7.6485392000000001</v>
      </c>
      <c r="W18" s="14">
        <v>10.5474216</v>
      </c>
      <c r="X18" s="15" t="s">
        <v>40</v>
      </c>
      <c r="Y18" s="13" t="s">
        <v>39</v>
      </c>
      <c r="Z18" s="14">
        <v>0.58000000000000007</v>
      </c>
      <c r="AA18" s="14">
        <v>1.9513465999999999</v>
      </c>
      <c r="AB18" s="14">
        <v>3.7799999999999985</v>
      </c>
      <c r="AC18" s="14">
        <v>13.982099999999999</v>
      </c>
      <c r="AD18" s="14">
        <v>10.226690700000001</v>
      </c>
      <c r="AE18" s="14">
        <v>2.3803535</v>
      </c>
      <c r="AF18" s="14">
        <v>4.8025981999999994</v>
      </c>
      <c r="AG18" s="14">
        <v>24.313632907999999</v>
      </c>
      <c r="AH18" s="14">
        <v>9.5754470380000001</v>
      </c>
      <c r="AI18" s="14">
        <v>71.592168945999987</v>
      </c>
      <c r="AJ18" s="15" t="s">
        <v>40</v>
      </c>
      <c r="AK18" s="13" t="s">
        <v>39</v>
      </c>
      <c r="AL18" s="14">
        <v>0.58000000000000007</v>
      </c>
      <c r="AM18" s="14">
        <v>1.9713465999999999</v>
      </c>
      <c r="AN18" s="14">
        <v>3.9895999999999985</v>
      </c>
      <c r="AO18" s="14">
        <v>14.0321</v>
      </c>
      <c r="AP18" s="14">
        <v>10.226690700000001</v>
      </c>
      <c r="AQ18" s="14">
        <v>2.5443535000000002</v>
      </c>
      <c r="AR18" s="14">
        <v>6.445235799999999</v>
      </c>
      <c r="AS18" s="14">
        <v>25.222927708</v>
      </c>
      <c r="AT18" s="14">
        <v>17.223986238000002</v>
      </c>
      <c r="AU18" s="14">
        <v>82.236240546000005</v>
      </c>
      <c r="AV18" s="15" t="s">
        <v>40</v>
      </c>
      <c r="AW18" s="16"/>
    </row>
    <row r="19" spans="1:49" ht="14.5" x14ac:dyDescent="0.35">
      <c r="A19" s="10" t="s">
        <v>41</v>
      </c>
      <c r="B19" s="11"/>
      <c r="C19" s="11">
        <v>0.02</v>
      </c>
      <c r="D19" s="11"/>
      <c r="E19" s="11"/>
      <c r="F19" s="11"/>
      <c r="G19" s="11"/>
      <c r="H19" s="11"/>
      <c r="I19" s="11"/>
      <c r="J19" s="11">
        <v>0.1103</v>
      </c>
      <c r="K19" s="11">
        <v>0.1303</v>
      </c>
      <c r="L19" s="12" t="s">
        <v>42</v>
      </c>
      <c r="M19" s="13" t="s">
        <v>41</v>
      </c>
      <c r="N19" s="14">
        <v>0.09</v>
      </c>
      <c r="O19" s="14"/>
      <c r="P19" s="14"/>
      <c r="Q19" s="14">
        <v>0.5</v>
      </c>
      <c r="R19" s="14"/>
      <c r="S19" s="14"/>
      <c r="T19" s="14"/>
      <c r="U19" s="14"/>
      <c r="V19" s="14">
        <v>0.72444330000000001</v>
      </c>
      <c r="W19" s="14">
        <v>1.3144433</v>
      </c>
      <c r="X19" s="15" t="s">
        <v>42</v>
      </c>
      <c r="Y19" s="13" t="s">
        <v>41</v>
      </c>
      <c r="Z19" s="14">
        <v>1.4800000000000002</v>
      </c>
      <c r="AA19" s="14">
        <v>17.758338999999999</v>
      </c>
      <c r="AB19" s="14">
        <v>17.220000000000002</v>
      </c>
      <c r="AC19" s="14">
        <v>2.8024684000000004</v>
      </c>
      <c r="AD19" s="14">
        <v>10.793152747000001</v>
      </c>
      <c r="AE19" s="14">
        <v>3.529477177</v>
      </c>
      <c r="AF19" s="14">
        <v>1.6393988999999998</v>
      </c>
      <c r="AG19" s="14">
        <v>6.4065402999999996</v>
      </c>
      <c r="AH19" s="14">
        <v>1.272589</v>
      </c>
      <c r="AI19" s="14">
        <v>62.901965524000005</v>
      </c>
      <c r="AJ19" s="15" t="s">
        <v>42</v>
      </c>
      <c r="AK19" s="13" t="s">
        <v>41</v>
      </c>
      <c r="AL19" s="14">
        <v>1.5700000000000003</v>
      </c>
      <c r="AM19" s="14">
        <v>17.778338999999999</v>
      </c>
      <c r="AN19" s="14">
        <v>17.220000000000002</v>
      </c>
      <c r="AO19" s="14">
        <v>3.3024684000000004</v>
      </c>
      <c r="AP19" s="14">
        <v>10.793152747000001</v>
      </c>
      <c r="AQ19" s="14">
        <v>3.529477177</v>
      </c>
      <c r="AR19" s="14">
        <v>1.6393988999999998</v>
      </c>
      <c r="AS19" s="14">
        <v>6.4065402999999996</v>
      </c>
      <c r="AT19" s="14">
        <v>2.1073322999999999</v>
      </c>
      <c r="AU19" s="14">
        <v>64.346708824000004</v>
      </c>
      <c r="AV19" s="15" t="s">
        <v>42</v>
      </c>
      <c r="AW19" s="16"/>
    </row>
    <row r="20" spans="1:49" ht="14.5" x14ac:dyDescent="0.35">
      <c r="A20" s="10" t="s">
        <v>43</v>
      </c>
      <c r="B20" s="11">
        <v>0.16</v>
      </c>
      <c r="C20" s="11">
        <v>0.17</v>
      </c>
      <c r="D20" s="11"/>
      <c r="E20" s="11"/>
      <c r="F20" s="11"/>
      <c r="G20" s="11">
        <v>0.96281519999999998</v>
      </c>
      <c r="H20" s="11"/>
      <c r="I20" s="11">
        <v>0.02</v>
      </c>
      <c r="J20" s="11">
        <v>5.5500000000000001E-2</v>
      </c>
      <c r="K20" s="11">
        <v>1.3683152000000001</v>
      </c>
      <c r="L20" s="12" t="s">
        <v>44</v>
      </c>
      <c r="M20" s="13" t="s">
        <v>43</v>
      </c>
      <c r="N20" s="14">
        <v>0.24000000000000002</v>
      </c>
      <c r="O20" s="14">
        <v>3.7816000000000002E-2</v>
      </c>
      <c r="P20" s="14"/>
      <c r="Q20" s="14">
        <v>1.2747999999999999</v>
      </c>
      <c r="R20" s="14">
        <v>0.76929999999999998</v>
      </c>
      <c r="S20" s="14">
        <v>1.1905999999999999</v>
      </c>
      <c r="T20" s="14">
        <v>0.1550723</v>
      </c>
      <c r="U20" s="14">
        <v>1.1159803610000001</v>
      </c>
      <c r="V20" s="14">
        <v>5.2096771790000007</v>
      </c>
      <c r="W20" s="14">
        <v>9.9932458400000002</v>
      </c>
      <c r="X20" s="15" t="s">
        <v>44</v>
      </c>
      <c r="Y20" s="13" t="s">
        <v>43</v>
      </c>
      <c r="Z20" s="14">
        <v>8.5400000000000009</v>
      </c>
      <c r="AA20" s="14">
        <v>13.269300000000001</v>
      </c>
      <c r="AB20" s="14">
        <v>5.3499999999999988</v>
      </c>
      <c r="AC20" s="14">
        <v>2.4512</v>
      </c>
      <c r="AD20" s="14">
        <v>2.9464662000000001</v>
      </c>
      <c r="AE20" s="14">
        <v>1.1305940460000001</v>
      </c>
      <c r="AF20" s="14">
        <v>3.4241656669999996</v>
      </c>
      <c r="AG20" s="14">
        <v>19.479936499999997</v>
      </c>
      <c r="AH20" s="14">
        <v>40.193596874000008</v>
      </c>
      <c r="AI20" s="14">
        <v>96.785259287000002</v>
      </c>
      <c r="AJ20" s="15" t="s">
        <v>44</v>
      </c>
      <c r="AK20" s="13" t="s">
        <v>43</v>
      </c>
      <c r="AL20" s="14">
        <v>8.9400000000000013</v>
      </c>
      <c r="AM20" s="14">
        <v>13.477116000000001</v>
      </c>
      <c r="AN20" s="14">
        <v>5.3499999999999988</v>
      </c>
      <c r="AO20" s="14">
        <v>3.726</v>
      </c>
      <c r="AP20" s="14">
        <v>3.7157662</v>
      </c>
      <c r="AQ20" s="14">
        <v>3.2840092460000001</v>
      </c>
      <c r="AR20" s="14">
        <v>3.5792379669999996</v>
      </c>
      <c r="AS20" s="14">
        <v>20.615916860999999</v>
      </c>
      <c r="AT20" s="14">
        <v>45.458774053000006</v>
      </c>
      <c r="AU20" s="14">
        <v>108.146820327</v>
      </c>
      <c r="AV20" s="15" t="s">
        <v>44</v>
      </c>
      <c r="AW20" s="16"/>
    </row>
    <row r="21" spans="1:49" ht="15.75" customHeight="1" x14ac:dyDescent="0.35">
      <c r="A21" s="10" t="s">
        <v>45</v>
      </c>
      <c r="B21" s="11">
        <v>0.1</v>
      </c>
      <c r="C21" s="11">
        <v>0.09</v>
      </c>
      <c r="D21" s="11">
        <v>0.06</v>
      </c>
      <c r="E21" s="11">
        <v>0.29369390000000001</v>
      </c>
      <c r="F21" s="11">
        <v>0.05</v>
      </c>
      <c r="G21" s="11">
        <v>0.24936460000000002</v>
      </c>
      <c r="H21" s="11">
        <v>0.12887100000000001</v>
      </c>
      <c r="I21" s="11">
        <v>2.8170299999999995</v>
      </c>
      <c r="J21" s="11">
        <v>1.4752778</v>
      </c>
      <c r="K21" s="11">
        <v>5.2642372999999996</v>
      </c>
      <c r="L21" s="12" t="s">
        <v>46</v>
      </c>
      <c r="M21" s="13" t="s">
        <v>45</v>
      </c>
      <c r="N21" s="14">
        <v>1.3</v>
      </c>
      <c r="O21" s="14">
        <v>5.5505847999999984</v>
      </c>
      <c r="P21" s="14">
        <v>1.31</v>
      </c>
      <c r="Q21" s="14">
        <v>2.9887706000000001</v>
      </c>
      <c r="R21" s="14">
        <v>9.0825358999999999</v>
      </c>
      <c r="S21" s="14">
        <v>4.9779581999999998</v>
      </c>
      <c r="T21" s="14">
        <v>2.0167241999999996</v>
      </c>
      <c r="U21" s="14">
        <v>19.756769400000007</v>
      </c>
      <c r="V21" s="14">
        <v>102.62612080200002</v>
      </c>
      <c r="W21" s="14">
        <v>149.60946390200002</v>
      </c>
      <c r="X21" s="15" t="s">
        <v>46</v>
      </c>
      <c r="Y21" s="13" t="s">
        <v>45</v>
      </c>
      <c r="Z21" s="14">
        <v>51.219999999999992</v>
      </c>
      <c r="AA21" s="14">
        <v>120.86324150000002</v>
      </c>
      <c r="AB21" s="14">
        <v>81.028031000000041</v>
      </c>
      <c r="AC21" s="14">
        <v>278.38542571900018</v>
      </c>
      <c r="AD21" s="14">
        <v>169.70775370000004</v>
      </c>
      <c r="AE21" s="14">
        <v>182.89659927499989</v>
      </c>
      <c r="AF21" s="14">
        <v>142.38480151099998</v>
      </c>
      <c r="AG21" s="14">
        <v>335.85749755600006</v>
      </c>
      <c r="AH21" s="14">
        <v>189.10582683399986</v>
      </c>
      <c r="AI21" s="14">
        <v>1551.4491770949999</v>
      </c>
      <c r="AJ21" s="15" t="s">
        <v>46</v>
      </c>
      <c r="AK21" s="13" t="s">
        <v>45</v>
      </c>
      <c r="AL21" s="14">
        <v>52.61999999999999</v>
      </c>
      <c r="AM21" s="14">
        <v>126.50382630000001</v>
      </c>
      <c r="AN21" s="14">
        <v>82.398031000000046</v>
      </c>
      <c r="AO21" s="14">
        <v>281.66789021900018</v>
      </c>
      <c r="AP21" s="14">
        <v>178.84028960000003</v>
      </c>
      <c r="AQ21" s="14">
        <v>188.12392207499988</v>
      </c>
      <c r="AR21" s="14">
        <v>144.53039671099998</v>
      </c>
      <c r="AS21" s="14">
        <v>358.43129695600004</v>
      </c>
      <c r="AT21" s="14">
        <v>293.20722543599987</v>
      </c>
      <c r="AU21" s="14">
        <v>1706.3228782970002</v>
      </c>
      <c r="AV21" s="15" t="s">
        <v>46</v>
      </c>
      <c r="AW21" s="16"/>
    </row>
    <row r="22" spans="1:49" ht="15.75" customHeight="1" x14ac:dyDescent="0.35">
      <c r="A22" s="10" t="s">
        <v>47</v>
      </c>
      <c r="B22" s="11">
        <v>0.09</v>
      </c>
      <c r="C22" s="11">
        <v>0.52</v>
      </c>
      <c r="D22" s="11">
        <v>0.58000000000000007</v>
      </c>
      <c r="E22" s="11">
        <v>0.05</v>
      </c>
      <c r="F22" s="11"/>
      <c r="G22" s="11"/>
      <c r="H22" s="11"/>
      <c r="I22" s="11">
        <v>0.37595999999999996</v>
      </c>
      <c r="J22" s="11">
        <v>0.84573030000000005</v>
      </c>
      <c r="K22" s="11">
        <v>2.4616902999999999</v>
      </c>
      <c r="L22" s="12" t="s">
        <v>48</v>
      </c>
      <c r="M22" s="13" t="s">
        <v>47</v>
      </c>
      <c r="N22" s="14"/>
      <c r="O22" s="14">
        <v>0.09</v>
      </c>
      <c r="P22" s="14"/>
      <c r="Q22" s="14">
        <v>0.21</v>
      </c>
      <c r="R22" s="14">
        <v>2.3560268999999998</v>
      </c>
      <c r="S22" s="14"/>
      <c r="T22" s="14">
        <v>0.71300000000000008</v>
      </c>
      <c r="U22" s="14">
        <v>0.50444489999999997</v>
      </c>
      <c r="V22" s="14">
        <v>0.04</v>
      </c>
      <c r="W22" s="14">
        <v>3.9134717999999999</v>
      </c>
      <c r="X22" s="15" t="s">
        <v>48</v>
      </c>
      <c r="Y22" s="13" t="s">
        <v>47</v>
      </c>
      <c r="Z22" s="14">
        <v>2.17</v>
      </c>
      <c r="AA22" s="14">
        <v>18.644200000000005</v>
      </c>
      <c r="AB22" s="14">
        <v>9.2065780000000004</v>
      </c>
      <c r="AC22" s="14">
        <v>17.142488748000005</v>
      </c>
      <c r="AD22" s="14">
        <v>26.740212747000008</v>
      </c>
      <c r="AE22" s="14">
        <v>41.896220125000021</v>
      </c>
      <c r="AF22" s="14">
        <v>12.281194320999999</v>
      </c>
      <c r="AG22" s="14">
        <v>28.27421265100001</v>
      </c>
      <c r="AH22" s="14">
        <v>11.053534688000003</v>
      </c>
      <c r="AI22" s="14">
        <v>167.40864128000004</v>
      </c>
      <c r="AJ22" s="15" t="s">
        <v>48</v>
      </c>
      <c r="AK22" s="13" t="s">
        <v>47</v>
      </c>
      <c r="AL22" s="14">
        <v>2.2599999999999998</v>
      </c>
      <c r="AM22" s="14">
        <v>19.254200000000004</v>
      </c>
      <c r="AN22" s="14">
        <v>9.7865780000000004</v>
      </c>
      <c r="AO22" s="14">
        <v>17.402488748000007</v>
      </c>
      <c r="AP22" s="14">
        <v>29.096239647000008</v>
      </c>
      <c r="AQ22" s="14">
        <v>41.896220125000021</v>
      </c>
      <c r="AR22" s="14">
        <v>12.994194320999998</v>
      </c>
      <c r="AS22" s="14">
        <v>29.154617551000008</v>
      </c>
      <c r="AT22" s="14">
        <v>11.939264988000003</v>
      </c>
      <c r="AU22" s="14">
        <v>173.78380338000002</v>
      </c>
      <c r="AV22" s="15" t="s">
        <v>48</v>
      </c>
      <c r="AW22" s="16"/>
    </row>
    <row r="23" spans="1:49" ht="15.75" customHeight="1" x14ac:dyDescent="0.35">
      <c r="A23" s="10" t="s">
        <v>49</v>
      </c>
      <c r="B23" s="11"/>
      <c r="C23" s="11"/>
      <c r="D23" s="11"/>
      <c r="E23" s="11"/>
      <c r="F23" s="11"/>
      <c r="G23" s="11"/>
      <c r="H23" s="11"/>
      <c r="I23" s="11"/>
      <c r="J23" s="11">
        <v>0</v>
      </c>
      <c r="K23" s="11">
        <v>0</v>
      </c>
      <c r="L23" s="12" t="s">
        <v>50</v>
      </c>
      <c r="M23" s="13" t="s">
        <v>49</v>
      </c>
      <c r="N23" s="14"/>
      <c r="O23" s="14"/>
      <c r="P23" s="14"/>
      <c r="Q23" s="14"/>
      <c r="R23" s="14"/>
      <c r="S23" s="14"/>
      <c r="T23" s="14"/>
      <c r="U23" s="14"/>
      <c r="V23" s="14">
        <v>0</v>
      </c>
      <c r="W23" s="14">
        <v>0</v>
      </c>
      <c r="X23" s="15" t="s">
        <v>50</v>
      </c>
      <c r="Y23" s="13" t="s">
        <v>49</v>
      </c>
      <c r="Z23" s="14"/>
      <c r="AA23" s="14"/>
      <c r="AB23" s="14"/>
      <c r="AC23" s="14">
        <v>0.43</v>
      </c>
      <c r="AD23" s="14"/>
      <c r="AE23" s="14"/>
      <c r="AF23" s="14"/>
      <c r="AG23" s="14">
        <v>0.33300000000000002</v>
      </c>
      <c r="AH23" s="14">
        <v>2.3978900000000001E-2</v>
      </c>
      <c r="AI23" s="14">
        <v>0.78697890000000004</v>
      </c>
      <c r="AJ23" s="15" t="s">
        <v>50</v>
      </c>
      <c r="AK23" s="13" t="s">
        <v>49</v>
      </c>
      <c r="AL23" s="14">
        <v>0</v>
      </c>
      <c r="AM23" s="14">
        <v>0</v>
      </c>
      <c r="AN23" s="14">
        <v>0</v>
      </c>
      <c r="AO23" s="14">
        <v>0.43</v>
      </c>
      <c r="AP23" s="14">
        <v>0</v>
      </c>
      <c r="AQ23" s="14">
        <v>0</v>
      </c>
      <c r="AR23" s="14">
        <v>0</v>
      </c>
      <c r="AS23" s="14">
        <v>0.33300000000000002</v>
      </c>
      <c r="AT23" s="14">
        <v>2.3978900000000001E-2</v>
      </c>
      <c r="AU23" s="14">
        <v>0.78697890000000004</v>
      </c>
      <c r="AV23" s="15" t="s">
        <v>50</v>
      </c>
      <c r="AW23" s="16"/>
    </row>
    <row r="24" spans="1:49" ht="15.75" customHeight="1" x14ac:dyDescent="0.35">
      <c r="A24" s="10" t="s">
        <v>93</v>
      </c>
      <c r="B24" s="11"/>
      <c r="C24" s="11"/>
      <c r="D24" s="11"/>
      <c r="E24" s="11"/>
      <c r="F24" s="11"/>
      <c r="G24" s="11"/>
      <c r="H24" s="11"/>
      <c r="I24" s="11"/>
      <c r="J24" s="11">
        <v>0</v>
      </c>
      <c r="K24" s="11">
        <v>0</v>
      </c>
      <c r="L24" s="12" t="s">
        <v>51</v>
      </c>
      <c r="M24" s="13" t="s">
        <v>93</v>
      </c>
      <c r="N24" s="14"/>
      <c r="O24" s="14"/>
      <c r="P24" s="14"/>
      <c r="Q24" s="14"/>
      <c r="R24" s="14"/>
      <c r="S24" s="14"/>
      <c r="T24" s="14"/>
      <c r="U24" s="14"/>
      <c r="V24" s="14">
        <v>0</v>
      </c>
      <c r="W24" s="14">
        <v>0</v>
      </c>
      <c r="X24" s="15" t="s">
        <v>51</v>
      </c>
      <c r="Y24" s="13" t="s">
        <v>93</v>
      </c>
      <c r="Z24" s="14"/>
      <c r="AA24" s="14"/>
      <c r="AB24" s="14"/>
      <c r="AC24" s="14"/>
      <c r="AD24" s="14"/>
      <c r="AE24" s="14"/>
      <c r="AF24" s="14"/>
      <c r="AG24" s="14">
        <v>0.76805400000000001</v>
      </c>
      <c r="AH24" s="14">
        <v>0.96553999999999995</v>
      </c>
      <c r="AI24" s="14">
        <v>1.7335940000000001</v>
      </c>
      <c r="AJ24" s="15" t="s">
        <v>51</v>
      </c>
      <c r="AK24" s="13" t="s">
        <v>93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0.76805400000000001</v>
      </c>
      <c r="AT24" s="14">
        <v>0.96553999999999995</v>
      </c>
      <c r="AU24" s="14">
        <v>1.7335940000000001</v>
      </c>
      <c r="AV24" s="15" t="s">
        <v>51</v>
      </c>
      <c r="AW24" s="16"/>
    </row>
    <row r="25" spans="1:49" ht="15.75" customHeight="1" x14ac:dyDescent="0.35">
      <c r="A25" s="10" t="s">
        <v>52</v>
      </c>
      <c r="B25" s="11">
        <v>0.01</v>
      </c>
      <c r="C25" s="11">
        <v>0.79</v>
      </c>
      <c r="D25" s="11">
        <v>0.24</v>
      </c>
      <c r="E25" s="11"/>
      <c r="F25" s="11"/>
      <c r="G25" s="11">
        <v>0.20610000000000001</v>
      </c>
      <c r="H25" s="11">
        <v>0.28708850000000002</v>
      </c>
      <c r="I25" s="11">
        <v>1.0003</v>
      </c>
      <c r="J25" s="11">
        <v>1.9619400000000002</v>
      </c>
      <c r="K25" s="11">
        <v>4.4954285</v>
      </c>
      <c r="L25" s="12" t="s">
        <v>53</v>
      </c>
      <c r="M25" s="13" t="s">
        <v>52</v>
      </c>
      <c r="N25" s="14">
        <v>4.22</v>
      </c>
      <c r="O25" s="14">
        <v>0.27</v>
      </c>
      <c r="P25" s="14">
        <v>0.2883</v>
      </c>
      <c r="Q25" s="14">
        <v>0.45924599999999999</v>
      </c>
      <c r="R25" s="14">
        <v>7.8545299999999998E-2</v>
      </c>
      <c r="S25" s="14">
        <v>3.9705999999999998E-2</v>
      </c>
      <c r="T25" s="14">
        <v>6.9016900999999997</v>
      </c>
      <c r="U25" s="14">
        <v>1.5480529000000001</v>
      </c>
      <c r="V25" s="14">
        <v>8.6752869999999991</v>
      </c>
      <c r="W25" s="14">
        <v>22.480827299999998</v>
      </c>
      <c r="X25" s="15" t="s">
        <v>53</v>
      </c>
      <c r="Y25" s="13" t="s">
        <v>52</v>
      </c>
      <c r="Z25" s="14">
        <v>12.709999999999996</v>
      </c>
      <c r="AA25" s="14">
        <v>5.6872424999999982</v>
      </c>
      <c r="AB25" s="14">
        <v>7.3466000000000005</v>
      </c>
      <c r="AC25" s="14">
        <v>9.3516119</v>
      </c>
      <c r="AD25" s="14">
        <v>9.5632964419999986</v>
      </c>
      <c r="AE25" s="14">
        <v>7.2378903000000019</v>
      </c>
      <c r="AF25" s="14">
        <v>23.573131051000008</v>
      </c>
      <c r="AG25" s="14">
        <v>38.285354663000007</v>
      </c>
      <c r="AH25" s="14">
        <v>39.232209125000011</v>
      </c>
      <c r="AI25" s="14">
        <v>152.987335981</v>
      </c>
      <c r="AJ25" s="15" t="s">
        <v>53</v>
      </c>
      <c r="AK25" s="13" t="s">
        <v>52</v>
      </c>
      <c r="AL25" s="14">
        <v>16.939999999999994</v>
      </c>
      <c r="AM25" s="14">
        <v>6.7472424999999987</v>
      </c>
      <c r="AN25" s="14">
        <v>7.8749000000000002</v>
      </c>
      <c r="AO25" s="14">
        <v>9.8108579000000002</v>
      </c>
      <c r="AP25" s="14">
        <v>9.6418417419999987</v>
      </c>
      <c r="AQ25" s="14">
        <v>7.4836963000000019</v>
      </c>
      <c r="AR25" s="14">
        <v>30.761909651000007</v>
      </c>
      <c r="AS25" s="14">
        <v>40.833707563000004</v>
      </c>
      <c r="AT25" s="14">
        <v>49.869436125000007</v>
      </c>
      <c r="AU25" s="14">
        <v>179.96359178099999</v>
      </c>
      <c r="AV25" s="15" t="s">
        <v>53</v>
      </c>
      <c r="AW25" s="16"/>
    </row>
    <row r="26" spans="1:49" ht="15.75" customHeight="1" x14ac:dyDescent="0.35">
      <c r="A26" s="10" t="s">
        <v>54</v>
      </c>
      <c r="B26" s="11">
        <v>0.30000000000000004</v>
      </c>
      <c r="C26" s="11">
        <v>0.53</v>
      </c>
      <c r="D26" s="11">
        <v>0.82000000000000006</v>
      </c>
      <c r="E26" s="11">
        <v>1.2929669029999997</v>
      </c>
      <c r="F26" s="11">
        <v>1.7565764799999999</v>
      </c>
      <c r="G26" s="11">
        <v>2.384906768</v>
      </c>
      <c r="H26" s="11">
        <v>2.9669157999999998</v>
      </c>
      <c r="I26" s="11">
        <v>5.6570196379999995</v>
      </c>
      <c r="J26" s="11">
        <v>5.8410120999999986</v>
      </c>
      <c r="K26" s="11">
        <v>21.549397688999999</v>
      </c>
      <c r="L26" s="12" t="s">
        <v>55</v>
      </c>
      <c r="M26" s="13" t="s">
        <v>54</v>
      </c>
      <c r="N26" s="14">
        <v>8.7699999999999978</v>
      </c>
      <c r="O26" s="14">
        <v>6.7121228999999989</v>
      </c>
      <c r="P26" s="14">
        <v>17.289862899999989</v>
      </c>
      <c r="Q26" s="14">
        <v>12.203059800000002</v>
      </c>
      <c r="R26" s="14">
        <v>16.489651386999995</v>
      </c>
      <c r="S26" s="14">
        <v>22.236284300000005</v>
      </c>
      <c r="T26" s="14">
        <v>10.437884099999998</v>
      </c>
      <c r="U26" s="14">
        <v>43.445524666000011</v>
      </c>
      <c r="V26" s="14">
        <v>76.661264313999965</v>
      </c>
      <c r="W26" s="14">
        <v>214.24565436699996</v>
      </c>
      <c r="X26" s="15" t="s">
        <v>55</v>
      </c>
      <c r="Y26" s="13" t="s">
        <v>54</v>
      </c>
      <c r="Z26" s="14">
        <v>35.980000000000004</v>
      </c>
      <c r="AA26" s="14">
        <v>82.165799192999984</v>
      </c>
      <c r="AB26" s="14">
        <v>180.02194630800008</v>
      </c>
      <c r="AC26" s="14">
        <v>123.93245143600005</v>
      </c>
      <c r="AD26" s="14">
        <v>139.05803933000004</v>
      </c>
      <c r="AE26" s="14">
        <v>171.87103807999992</v>
      </c>
      <c r="AF26" s="14">
        <v>150.98756017799997</v>
      </c>
      <c r="AG26" s="14">
        <v>334.91969467600018</v>
      </c>
      <c r="AH26" s="14">
        <v>298.18411830500003</v>
      </c>
      <c r="AI26" s="14">
        <v>1517.1206475060003</v>
      </c>
      <c r="AJ26" s="15" t="s">
        <v>55</v>
      </c>
      <c r="AK26" s="13" t="s">
        <v>54</v>
      </c>
      <c r="AL26" s="14">
        <v>45.050000000000004</v>
      </c>
      <c r="AM26" s="14">
        <v>89.407922092999982</v>
      </c>
      <c r="AN26" s="14">
        <v>198.13180920800008</v>
      </c>
      <c r="AO26" s="14">
        <v>137.42847813900005</v>
      </c>
      <c r="AP26" s="14">
        <v>157.30426719700003</v>
      </c>
      <c r="AQ26" s="14">
        <v>196.49222914799992</v>
      </c>
      <c r="AR26" s="14">
        <v>164.39236007799997</v>
      </c>
      <c r="AS26" s="14">
        <v>384.02223898000017</v>
      </c>
      <c r="AT26" s="14">
        <v>380.68639471899996</v>
      </c>
      <c r="AU26" s="14">
        <v>1752.9156995620001</v>
      </c>
      <c r="AV26" s="15" t="s">
        <v>55</v>
      </c>
      <c r="AW26" s="16"/>
    </row>
    <row r="27" spans="1:49" ht="15.75" customHeight="1" x14ac:dyDescent="0.35">
      <c r="A27" s="10" t="s">
        <v>56</v>
      </c>
      <c r="B27" s="11"/>
      <c r="C27" s="11"/>
      <c r="D27" s="11"/>
      <c r="E27" s="11"/>
      <c r="F27" s="11"/>
      <c r="G27" s="11"/>
      <c r="H27" s="11"/>
      <c r="I27" s="11"/>
      <c r="J27" s="11">
        <v>0</v>
      </c>
      <c r="K27" s="11">
        <v>0</v>
      </c>
      <c r="L27" s="12" t="s">
        <v>57</v>
      </c>
      <c r="M27" s="13" t="s">
        <v>56</v>
      </c>
      <c r="N27" s="14"/>
      <c r="O27" s="14"/>
      <c r="P27" s="14"/>
      <c r="Q27" s="14"/>
      <c r="R27" s="14"/>
      <c r="S27" s="14"/>
      <c r="T27" s="14"/>
      <c r="U27" s="14"/>
      <c r="V27" s="14">
        <v>0</v>
      </c>
      <c r="W27" s="14">
        <v>0</v>
      </c>
      <c r="X27" s="15" t="s">
        <v>57</v>
      </c>
      <c r="Y27" s="13" t="s">
        <v>56</v>
      </c>
      <c r="Z27" s="14"/>
      <c r="AA27" s="14"/>
      <c r="AB27" s="14">
        <v>0.04</v>
      </c>
      <c r="AC27" s="14"/>
      <c r="AD27" s="14">
        <v>6.9400000000000003E-2</v>
      </c>
      <c r="AE27" s="14">
        <v>1.9800000000000002E-2</v>
      </c>
      <c r="AF27" s="14">
        <v>1.28</v>
      </c>
      <c r="AG27" s="14">
        <v>0.58873360000000008</v>
      </c>
      <c r="AH27" s="14">
        <v>0.16662870000000002</v>
      </c>
      <c r="AI27" s="14">
        <v>2.1645623000000001</v>
      </c>
      <c r="AJ27" s="15" t="s">
        <v>57</v>
      </c>
      <c r="AK27" s="13" t="s">
        <v>56</v>
      </c>
      <c r="AL27" s="14">
        <v>0</v>
      </c>
      <c r="AM27" s="14">
        <v>0</v>
      </c>
      <c r="AN27" s="14">
        <v>0.04</v>
      </c>
      <c r="AO27" s="14">
        <v>0</v>
      </c>
      <c r="AP27" s="14">
        <v>6.9400000000000003E-2</v>
      </c>
      <c r="AQ27" s="14">
        <v>1.9800000000000002E-2</v>
      </c>
      <c r="AR27" s="14">
        <v>1.28</v>
      </c>
      <c r="AS27" s="14">
        <v>0.58873360000000008</v>
      </c>
      <c r="AT27" s="14">
        <v>0.16662870000000002</v>
      </c>
      <c r="AU27" s="14">
        <v>2.1645623000000001</v>
      </c>
      <c r="AV27" s="15" t="s">
        <v>57</v>
      </c>
      <c r="AW27" s="16"/>
    </row>
    <row r="28" spans="1:49" ht="15.75" customHeight="1" x14ac:dyDescent="0.35">
      <c r="A28" s="10" t="s">
        <v>58</v>
      </c>
      <c r="B28" s="11"/>
      <c r="C28" s="11"/>
      <c r="D28" s="11"/>
      <c r="E28" s="11"/>
      <c r="F28" s="11"/>
      <c r="G28" s="11"/>
      <c r="H28" s="11"/>
      <c r="I28" s="11">
        <v>0.1</v>
      </c>
      <c r="J28" s="11">
        <v>0</v>
      </c>
      <c r="K28" s="11">
        <v>0.1</v>
      </c>
      <c r="L28" s="12" t="s">
        <v>59</v>
      </c>
      <c r="M28" s="13" t="s">
        <v>58</v>
      </c>
      <c r="N28" s="14">
        <v>0.09</v>
      </c>
      <c r="O28" s="14"/>
      <c r="P28" s="14"/>
      <c r="Q28" s="14"/>
      <c r="R28" s="14"/>
      <c r="S28" s="14">
        <v>0.14949999999999999</v>
      </c>
      <c r="T28" s="14"/>
      <c r="U28" s="14"/>
      <c r="V28" s="14">
        <v>0</v>
      </c>
      <c r="W28" s="14">
        <v>0.23949999999999999</v>
      </c>
      <c r="X28" s="15" t="s">
        <v>59</v>
      </c>
      <c r="Y28" s="13" t="s">
        <v>58</v>
      </c>
      <c r="Z28" s="14">
        <v>0.43</v>
      </c>
      <c r="AA28" s="14">
        <v>1.0975999999999999</v>
      </c>
      <c r="AB28" s="14">
        <v>0.97</v>
      </c>
      <c r="AC28" s="14">
        <v>0.41885899999999998</v>
      </c>
      <c r="AD28" s="14">
        <v>0.34218280000000001</v>
      </c>
      <c r="AE28" s="14">
        <v>0.13622627000000001</v>
      </c>
      <c r="AF28" s="14">
        <v>1.3797514</v>
      </c>
      <c r="AG28" s="14">
        <v>4.7240054000000002</v>
      </c>
      <c r="AH28" s="14">
        <v>5.136665281</v>
      </c>
      <c r="AI28" s="14">
        <v>14.635290151</v>
      </c>
      <c r="AJ28" s="15" t="s">
        <v>59</v>
      </c>
      <c r="AK28" s="13" t="s">
        <v>58</v>
      </c>
      <c r="AL28" s="14">
        <v>0.52</v>
      </c>
      <c r="AM28" s="14">
        <v>1.0975999999999999</v>
      </c>
      <c r="AN28" s="14">
        <v>0.97</v>
      </c>
      <c r="AO28" s="14">
        <v>0.41885899999999998</v>
      </c>
      <c r="AP28" s="14">
        <v>0.34218280000000001</v>
      </c>
      <c r="AQ28" s="14">
        <v>0.28572627</v>
      </c>
      <c r="AR28" s="14">
        <v>1.3797514</v>
      </c>
      <c r="AS28" s="14">
        <v>4.8240053999999999</v>
      </c>
      <c r="AT28" s="14">
        <v>5.136665281</v>
      </c>
      <c r="AU28" s="14">
        <v>14.974790151000001</v>
      </c>
      <c r="AV28" s="15" t="s">
        <v>59</v>
      </c>
      <c r="AW28" s="16"/>
    </row>
    <row r="29" spans="1:49" ht="15.75" customHeight="1" x14ac:dyDescent="0.35">
      <c r="A29" s="10" t="s">
        <v>60</v>
      </c>
      <c r="B29" s="11"/>
      <c r="C29" s="11"/>
      <c r="D29" s="11"/>
      <c r="E29" s="11"/>
      <c r="F29" s="11"/>
      <c r="G29" s="11"/>
      <c r="H29" s="11"/>
      <c r="I29" s="11"/>
      <c r="J29" s="11">
        <v>0</v>
      </c>
      <c r="K29" s="11">
        <v>0</v>
      </c>
      <c r="L29" s="12" t="s">
        <v>61</v>
      </c>
      <c r="M29" s="13" t="s">
        <v>60</v>
      </c>
      <c r="N29" s="14"/>
      <c r="O29" s="14"/>
      <c r="P29" s="14"/>
      <c r="Q29" s="14"/>
      <c r="R29" s="14"/>
      <c r="S29" s="14"/>
      <c r="T29" s="14"/>
      <c r="U29" s="14"/>
      <c r="V29" s="14">
        <v>0</v>
      </c>
      <c r="W29" s="14">
        <v>0</v>
      </c>
      <c r="X29" s="15" t="s">
        <v>61</v>
      </c>
      <c r="Y29" s="13" t="s">
        <v>60</v>
      </c>
      <c r="Z29" s="14"/>
      <c r="AA29" s="14"/>
      <c r="AB29" s="14"/>
      <c r="AC29" s="14">
        <v>0.02</v>
      </c>
      <c r="AD29" s="14"/>
      <c r="AE29" s="14"/>
      <c r="AF29" s="14"/>
      <c r="AG29" s="14">
        <v>0.47522999999999999</v>
      </c>
      <c r="AH29" s="14">
        <v>0.77849999999999997</v>
      </c>
      <c r="AI29" s="14">
        <v>1.27373</v>
      </c>
      <c r="AJ29" s="15" t="s">
        <v>61</v>
      </c>
      <c r="AK29" s="13" t="s">
        <v>60</v>
      </c>
      <c r="AL29" s="14">
        <v>0</v>
      </c>
      <c r="AM29" s="14">
        <v>0</v>
      </c>
      <c r="AN29" s="14">
        <v>0</v>
      </c>
      <c r="AO29" s="14">
        <v>0.02</v>
      </c>
      <c r="AP29" s="14">
        <v>0</v>
      </c>
      <c r="AQ29" s="14">
        <v>0</v>
      </c>
      <c r="AR29" s="14">
        <v>0</v>
      </c>
      <c r="AS29" s="14">
        <v>0.47522999999999999</v>
      </c>
      <c r="AT29" s="14">
        <v>0.77849999999999997</v>
      </c>
      <c r="AU29" s="14">
        <v>1.27373</v>
      </c>
      <c r="AV29" s="15" t="s">
        <v>61</v>
      </c>
      <c r="AW29" s="16"/>
    </row>
    <row r="30" spans="1:49" ht="15.75" customHeight="1" x14ac:dyDescent="0.35">
      <c r="A30" s="10" t="s">
        <v>62</v>
      </c>
      <c r="B30" s="11"/>
      <c r="C30" s="11"/>
      <c r="D30" s="11"/>
      <c r="E30" s="11"/>
      <c r="F30" s="11"/>
      <c r="G30" s="11"/>
      <c r="H30" s="11"/>
      <c r="I30" s="11"/>
      <c r="J30" s="11">
        <v>0</v>
      </c>
      <c r="K30" s="11">
        <v>0</v>
      </c>
      <c r="L30" s="12" t="s">
        <v>63</v>
      </c>
      <c r="M30" s="13" t="s">
        <v>62</v>
      </c>
      <c r="N30" s="14"/>
      <c r="O30" s="14"/>
      <c r="P30" s="14"/>
      <c r="Q30" s="14"/>
      <c r="R30" s="14"/>
      <c r="S30" s="14"/>
      <c r="T30" s="14"/>
      <c r="U30" s="14"/>
      <c r="V30" s="14">
        <v>0.2</v>
      </c>
      <c r="W30" s="14">
        <v>0.2</v>
      </c>
      <c r="X30" s="15" t="s">
        <v>63</v>
      </c>
      <c r="Y30" s="13" t="s">
        <v>62</v>
      </c>
      <c r="Z30" s="14"/>
      <c r="AA30" s="14"/>
      <c r="AB30" s="14"/>
      <c r="AC30" s="14">
        <v>0.02</v>
      </c>
      <c r="AD30" s="14"/>
      <c r="AE30" s="14">
        <v>4.1144100000000003E-2</v>
      </c>
      <c r="AF30" s="14">
        <v>1.52</v>
      </c>
      <c r="AG30" s="14">
        <v>1.1327084000000001</v>
      </c>
      <c r="AH30" s="14">
        <v>1.3422898999999999</v>
      </c>
      <c r="AI30" s="14">
        <v>4.0561423999999997</v>
      </c>
      <c r="AJ30" s="15" t="s">
        <v>63</v>
      </c>
      <c r="AK30" s="13" t="s">
        <v>62</v>
      </c>
      <c r="AL30" s="14">
        <v>0</v>
      </c>
      <c r="AM30" s="14">
        <v>0</v>
      </c>
      <c r="AN30" s="14">
        <v>0</v>
      </c>
      <c r="AO30" s="14">
        <v>0.02</v>
      </c>
      <c r="AP30" s="14">
        <v>0</v>
      </c>
      <c r="AQ30" s="14">
        <v>4.1144100000000003E-2</v>
      </c>
      <c r="AR30" s="14">
        <v>1.52</v>
      </c>
      <c r="AS30" s="14">
        <v>1.1327084000000001</v>
      </c>
      <c r="AT30" s="14">
        <v>1.5422898999999999</v>
      </c>
      <c r="AU30" s="14">
        <v>4.2561423999999999</v>
      </c>
      <c r="AV30" s="15" t="s">
        <v>63</v>
      </c>
      <c r="AW30" s="16"/>
    </row>
    <row r="31" spans="1:49" ht="15.75" customHeight="1" x14ac:dyDescent="0.35">
      <c r="A31" s="10" t="s">
        <v>64</v>
      </c>
      <c r="B31" s="11">
        <v>0.30000000000000004</v>
      </c>
      <c r="C31" s="11">
        <v>1.34</v>
      </c>
      <c r="D31" s="11">
        <v>0.4</v>
      </c>
      <c r="E31" s="11">
        <v>0.16676000000000002</v>
      </c>
      <c r="F31" s="11">
        <v>1.33</v>
      </c>
      <c r="G31" s="11">
        <v>0.16209999999999999</v>
      </c>
      <c r="H31" s="11">
        <v>6.6000000000000003E-2</v>
      </c>
      <c r="I31" s="11"/>
      <c r="J31" s="11">
        <v>0.48515839999999999</v>
      </c>
      <c r="K31" s="11">
        <v>4.2500184000000001</v>
      </c>
      <c r="L31" s="12" t="s">
        <v>65</v>
      </c>
      <c r="M31" s="13" t="s">
        <v>64</v>
      </c>
      <c r="N31" s="14">
        <v>1.61</v>
      </c>
      <c r="O31" s="14">
        <v>0.64</v>
      </c>
      <c r="P31" s="14">
        <v>1.57</v>
      </c>
      <c r="Q31" s="14">
        <v>0.2</v>
      </c>
      <c r="R31" s="14"/>
      <c r="S31" s="14">
        <v>0.53003359999999999</v>
      </c>
      <c r="T31" s="14">
        <v>1.135213</v>
      </c>
      <c r="U31" s="14">
        <v>6.3397099999999998E-2</v>
      </c>
      <c r="V31" s="14">
        <v>1.0914945269999998</v>
      </c>
      <c r="W31" s="14">
        <v>6.8401382270000015</v>
      </c>
      <c r="X31" s="15" t="s">
        <v>65</v>
      </c>
      <c r="Y31" s="13" t="s">
        <v>64</v>
      </c>
      <c r="Z31" s="14">
        <v>9.64</v>
      </c>
      <c r="AA31" s="14">
        <v>22.936899999999998</v>
      </c>
      <c r="AB31" s="14">
        <v>7.1870000000000003</v>
      </c>
      <c r="AC31" s="14">
        <v>6.2180850999999988</v>
      </c>
      <c r="AD31" s="14">
        <v>18.377883774999997</v>
      </c>
      <c r="AE31" s="14">
        <v>77.00812436199999</v>
      </c>
      <c r="AF31" s="14">
        <v>14.223431300000001</v>
      </c>
      <c r="AG31" s="14">
        <v>84.934388029000047</v>
      </c>
      <c r="AH31" s="14">
        <v>50.481153307999996</v>
      </c>
      <c r="AI31" s="14">
        <v>291.006965874</v>
      </c>
      <c r="AJ31" s="15" t="s">
        <v>65</v>
      </c>
      <c r="AK31" s="13" t="s">
        <v>64</v>
      </c>
      <c r="AL31" s="14">
        <v>11.55</v>
      </c>
      <c r="AM31" s="14">
        <v>24.916899999999998</v>
      </c>
      <c r="AN31" s="14">
        <v>9.157</v>
      </c>
      <c r="AO31" s="14">
        <v>6.584845099999999</v>
      </c>
      <c r="AP31" s="14">
        <v>19.707883774999999</v>
      </c>
      <c r="AQ31" s="14">
        <v>77.700257961999995</v>
      </c>
      <c r="AR31" s="14">
        <v>15.424644300000001</v>
      </c>
      <c r="AS31" s="14">
        <v>84.99778512900005</v>
      </c>
      <c r="AT31" s="14">
        <v>52.057806234999994</v>
      </c>
      <c r="AU31" s="14">
        <v>302.09712250100006</v>
      </c>
      <c r="AV31" s="15" t="s">
        <v>65</v>
      </c>
      <c r="AW31" s="16"/>
    </row>
    <row r="32" spans="1:49" ht="15.75" customHeight="1" x14ac:dyDescent="0.35">
      <c r="A32" s="10" t="s">
        <v>66</v>
      </c>
      <c r="B32" s="11"/>
      <c r="C32" s="11"/>
      <c r="D32" s="11"/>
      <c r="E32" s="11"/>
      <c r="F32" s="11"/>
      <c r="G32" s="11"/>
      <c r="H32" s="11">
        <v>0.02</v>
      </c>
      <c r="I32" s="11"/>
      <c r="J32" s="11">
        <v>2.5000000000000001E-2</v>
      </c>
      <c r="K32" s="11">
        <v>4.4999999999999998E-2</v>
      </c>
      <c r="L32" s="12" t="s">
        <v>67</v>
      </c>
      <c r="M32" s="13" t="s">
        <v>66</v>
      </c>
      <c r="N32" s="14"/>
      <c r="O32" s="14"/>
      <c r="P32" s="14"/>
      <c r="Q32" s="14"/>
      <c r="R32" s="14"/>
      <c r="S32" s="14">
        <v>0.416412</v>
      </c>
      <c r="T32" s="14">
        <v>0.11</v>
      </c>
      <c r="U32" s="14">
        <v>0.02</v>
      </c>
      <c r="V32" s="14">
        <v>0.12474500000000001</v>
      </c>
      <c r="W32" s="14">
        <v>0.671157</v>
      </c>
      <c r="X32" s="15" t="s">
        <v>67</v>
      </c>
      <c r="Y32" s="13" t="s">
        <v>66</v>
      </c>
      <c r="Z32" s="14"/>
      <c r="AA32" s="14">
        <v>0.05</v>
      </c>
      <c r="AB32" s="14"/>
      <c r="AC32" s="14">
        <v>6.9999999999999993E-2</v>
      </c>
      <c r="AD32" s="14">
        <v>0.13</v>
      </c>
      <c r="AE32" s="14">
        <v>1.3984999999999999</v>
      </c>
      <c r="AF32" s="14">
        <v>1.5099</v>
      </c>
      <c r="AG32" s="14">
        <v>3.2231611000000004</v>
      </c>
      <c r="AH32" s="14">
        <v>0.51634219999999997</v>
      </c>
      <c r="AI32" s="14">
        <v>6.8979033000000012</v>
      </c>
      <c r="AJ32" s="15" t="s">
        <v>67</v>
      </c>
      <c r="AK32" s="13" t="s">
        <v>66</v>
      </c>
      <c r="AL32" s="14">
        <v>0</v>
      </c>
      <c r="AM32" s="14">
        <v>0.05</v>
      </c>
      <c r="AN32" s="14">
        <v>0</v>
      </c>
      <c r="AO32" s="14">
        <v>6.9999999999999993E-2</v>
      </c>
      <c r="AP32" s="14">
        <v>0.13</v>
      </c>
      <c r="AQ32" s="14">
        <v>1.8149119999999999</v>
      </c>
      <c r="AR32" s="14">
        <v>1.6398999999999999</v>
      </c>
      <c r="AS32" s="14">
        <v>3.2431611000000005</v>
      </c>
      <c r="AT32" s="14">
        <v>0.66608719999999999</v>
      </c>
      <c r="AU32" s="14">
        <v>7.6140603000000002</v>
      </c>
      <c r="AV32" s="15" t="s">
        <v>67</v>
      </c>
      <c r="AW32" s="16"/>
    </row>
    <row r="33" spans="1:50" ht="15.75" customHeight="1" x14ac:dyDescent="0.35">
      <c r="A33" s="10" t="s">
        <v>68</v>
      </c>
      <c r="B33" s="11">
        <v>0.01</v>
      </c>
      <c r="C33" s="11">
        <v>6.0000000000000001E-3</v>
      </c>
      <c r="D33" s="11"/>
      <c r="E33" s="11"/>
      <c r="F33" s="11"/>
      <c r="G33" s="11">
        <v>0.5</v>
      </c>
      <c r="H33" s="11">
        <v>0.36993999999999999</v>
      </c>
      <c r="I33" s="11">
        <v>0.29500000000000004</v>
      </c>
      <c r="J33" s="11">
        <v>1.9268999999999998</v>
      </c>
      <c r="K33" s="11">
        <v>3.1078399999999999</v>
      </c>
      <c r="L33" s="12" t="s">
        <v>69</v>
      </c>
      <c r="M33" s="13" t="s">
        <v>68</v>
      </c>
      <c r="N33" s="14">
        <v>0.21000000000000002</v>
      </c>
      <c r="O33" s="14">
        <v>0.15000000000000002</v>
      </c>
      <c r="P33" s="14">
        <v>0.04</v>
      </c>
      <c r="Q33" s="14">
        <v>0.05</v>
      </c>
      <c r="R33" s="14">
        <v>0.44647029999999999</v>
      </c>
      <c r="S33" s="14">
        <v>8.3638000000000011E-3</v>
      </c>
      <c r="T33" s="14">
        <v>0.71772980000000008</v>
      </c>
      <c r="U33" s="14">
        <v>3.2579823999999999</v>
      </c>
      <c r="V33" s="14">
        <v>4.6600939770000007</v>
      </c>
      <c r="W33" s="14">
        <v>9.5406402770000014</v>
      </c>
      <c r="X33" s="15" t="s">
        <v>69</v>
      </c>
      <c r="Y33" s="13" t="s">
        <v>68</v>
      </c>
      <c r="Z33" s="14">
        <v>19.03</v>
      </c>
      <c r="AA33" s="14">
        <v>8.045399999999999</v>
      </c>
      <c r="AB33" s="14">
        <v>5.1104999999999974</v>
      </c>
      <c r="AC33" s="14">
        <v>8.732987099999999</v>
      </c>
      <c r="AD33" s="14">
        <v>50.012785000000001</v>
      </c>
      <c r="AE33" s="14">
        <v>14.681901178999999</v>
      </c>
      <c r="AF33" s="14">
        <v>13.265392542000006</v>
      </c>
      <c r="AG33" s="14">
        <v>15.0863991</v>
      </c>
      <c r="AH33" s="14">
        <v>17.328775842999999</v>
      </c>
      <c r="AI33" s="14">
        <v>151.29414076399996</v>
      </c>
      <c r="AJ33" s="15" t="s">
        <v>69</v>
      </c>
      <c r="AK33" s="13" t="s">
        <v>68</v>
      </c>
      <c r="AL33" s="14">
        <v>19.25</v>
      </c>
      <c r="AM33" s="14">
        <v>8.2013999999999996</v>
      </c>
      <c r="AN33" s="14">
        <v>5.1504999999999974</v>
      </c>
      <c r="AO33" s="14">
        <v>8.7829870999999997</v>
      </c>
      <c r="AP33" s="14">
        <v>50.459255300000002</v>
      </c>
      <c r="AQ33" s="14">
        <v>15.190264978999998</v>
      </c>
      <c r="AR33" s="14">
        <v>14.353062342000007</v>
      </c>
      <c r="AS33" s="14">
        <v>18.639381499999999</v>
      </c>
      <c r="AT33" s="14">
        <v>23.915769820000001</v>
      </c>
      <c r="AU33" s="14">
        <v>163.94262104100002</v>
      </c>
      <c r="AV33" s="15" t="s">
        <v>69</v>
      </c>
      <c r="AW33" s="16"/>
    </row>
    <row r="34" spans="1:50" ht="15.75" customHeight="1" x14ac:dyDescent="0.35">
      <c r="A34" s="10" t="s">
        <v>70</v>
      </c>
      <c r="B34" s="11">
        <v>0.13</v>
      </c>
      <c r="C34" s="11"/>
      <c r="D34" s="11">
        <v>3.49</v>
      </c>
      <c r="E34" s="11">
        <v>4.6826999999999996</v>
      </c>
      <c r="F34" s="11">
        <v>2.5750699999999997</v>
      </c>
      <c r="G34" s="11">
        <v>0.38560549999999999</v>
      </c>
      <c r="H34" s="11">
        <v>1.0428099999999998</v>
      </c>
      <c r="I34" s="11">
        <v>2.6937063000000001</v>
      </c>
      <c r="J34" s="11">
        <v>2.7617999999999996</v>
      </c>
      <c r="K34" s="11">
        <v>17.761691800000001</v>
      </c>
      <c r="L34" s="12" t="s">
        <v>71</v>
      </c>
      <c r="M34" s="13" t="s">
        <v>70</v>
      </c>
      <c r="N34" s="14">
        <v>1.6</v>
      </c>
      <c r="O34" s="14">
        <v>5.7924272999999982</v>
      </c>
      <c r="P34" s="14">
        <v>9.4799999999999986</v>
      </c>
      <c r="Q34" s="14">
        <v>6.7554530000000002</v>
      </c>
      <c r="R34" s="14">
        <v>2.7848864</v>
      </c>
      <c r="S34" s="14">
        <v>2.2765000000000004</v>
      </c>
      <c r="T34" s="14">
        <v>16.295315942999999</v>
      </c>
      <c r="U34" s="14">
        <v>30.789774214000005</v>
      </c>
      <c r="V34" s="14">
        <v>29.238562071000011</v>
      </c>
      <c r="W34" s="14">
        <v>105.012918928</v>
      </c>
      <c r="X34" s="15" t="s">
        <v>71</v>
      </c>
      <c r="Y34" s="13" t="s">
        <v>70</v>
      </c>
      <c r="Z34" s="14">
        <v>15.23</v>
      </c>
      <c r="AA34" s="14">
        <v>25.633040200000007</v>
      </c>
      <c r="AB34" s="14">
        <v>17.387000499999996</v>
      </c>
      <c r="AC34" s="14">
        <v>23.738354886</v>
      </c>
      <c r="AD34" s="14">
        <v>31.209371551000007</v>
      </c>
      <c r="AE34" s="14">
        <v>26.600784995999998</v>
      </c>
      <c r="AF34" s="14">
        <v>46.565148381999983</v>
      </c>
      <c r="AG34" s="14">
        <v>56.284172349000045</v>
      </c>
      <c r="AH34" s="14">
        <v>179.66565642200015</v>
      </c>
      <c r="AI34" s="14">
        <v>422.31352928600018</v>
      </c>
      <c r="AJ34" s="15" t="s">
        <v>71</v>
      </c>
      <c r="AK34" s="13" t="s">
        <v>70</v>
      </c>
      <c r="AL34" s="14">
        <v>16.96</v>
      </c>
      <c r="AM34" s="14">
        <v>31.425467500000003</v>
      </c>
      <c r="AN34" s="14">
        <v>30.357000499999995</v>
      </c>
      <c r="AO34" s="14">
        <v>35.176507885999996</v>
      </c>
      <c r="AP34" s="14">
        <v>36.569327951000005</v>
      </c>
      <c r="AQ34" s="14">
        <v>29.262890495999997</v>
      </c>
      <c r="AR34" s="14">
        <v>63.903274324999984</v>
      </c>
      <c r="AS34" s="14">
        <v>89.767652863000052</v>
      </c>
      <c r="AT34" s="14">
        <v>211.66601849300017</v>
      </c>
      <c r="AU34" s="14">
        <v>545.08814001400015</v>
      </c>
      <c r="AV34" s="15" t="s">
        <v>71</v>
      </c>
      <c r="AW34" s="16"/>
    </row>
    <row r="35" spans="1:50" ht="15.75" customHeight="1" x14ac:dyDescent="0.35">
      <c r="A35" s="10" t="s">
        <v>72</v>
      </c>
      <c r="B35" s="11"/>
      <c r="C35" s="11"/>
      <c r="D35" s="11"/>
      <c r="E35" s="11"/>
      <c r="F35" s="11"/>
      <c r="G35" s="11"/>
      <c r="H35" s="11"/>
      <c r="I35" s="11"/>
      <c r="J35" s="11">
        <v>0</v>
      </c>
      <c r="K35" s="11">
        <v>0</v>
      </c>
      <c r="L35" s="12" t="s">
        <v>73</v>
      </c>
      <c r="M35" s="13" t="s">
        <v>72</v>
      </c>
      <c r="N35" s="14"/>
      <c r="O35" s="14"/>
      <c r="P35" s="14"/>
      <c r="Q35" s="14"/>
      <c r="R35" s="14">
        <v>0.02</v>
      </c>
      <c r="S35" s="14"/>
      <c r="T35" s="14"/>
      <c r="U35" s="14"/>
      <c r="V35" s="14">
        <v>0</v>
      </c>
      <c r="W35" s="14">
        <v>0.02</v>
      </c>
      <c r="X35" s="15" t="s">
        <v>73</v>
      </c>
      <c r="Y35" s="13" t="s">
        <v>72</v>
      </c>
      <c r="Z35" s="14"/>
      <c r="AA35" s="14"/>
      <c r="AB35" s="14"/>
      <c r="AC35" s="14">
        <v>3.5865000000000001E-2</v>
      </c>
      <c r="AD35" s="14">
        <v>1.0055000000000001</v>
      </c>
      <c r="AE35" s="14">
        <v>0.01</v>
      </c>
      <c r="AF35" s="14"/>
      <c r="AG35" s="14">
        <v>0.87311700000000003</v>
      </c>
      <c r="AH35" s="14">
        <v>0.31461230000000001</v>
      </c>
      <c r="AI35" s="14">
        <v>2.2390943000000001</v>
      </c>
      <c r="AJ35" s="15" t="s">
        <v>73</v>
      </c>
      <c r="AK35" s="13" t="s">
        <v>72</v>
      </c>
      <c r="AL35" s="14">
        <v>0</v>
      </c>
      <c r="AM35" s="14">
        <v>0</v>
      </c>
      <c r="AN35" s="14">
        <v>0</v>
      </c>
      <c r="AO35" s="14">
        <v>3.5865000000000001E-2</v>
      </c>
      <c r="AP35" s="14">
        <v>1.0255000000000001</v>
      </c>
      <c r="AQ35" s="14">
        <v>0.01</v>
      </c>
      <c r="AR35" s="14">
        <v>0</v>
      </c>
      <c r="AS35" s="14">
        <v>0.87311700000000003</v>
      </c>
      <c r="AT35" s="14">
        <v>0.31461230000000001</v>
      </c>
      <c r="AU35" s="14">
        <v>2.2590943000000001</v>
      </c>
      <c r="AV35" s="15" t="s">
        <v>73</v>
      </c>
      <c r="AW35" s="16"/>
    </row>
    <row r="36" spans="1:50" ht="15.75" customHeight="1" x14ac:dyDescent="0.35">
      <c r="A36" s="10" t="s">
        <v>74</v>
      </c>
      <c r="B36" s="11">
        <v>0.01</v>
      </c>
      <c r="C36" s="11">
        <v>0.43999999999999995</v>
      </c>
      <c r="D36" s="11">
        <v>0.22</v>
      </c>
      <c r="E36" s="11">
        <v>0.47833889999999996</v>
      </c>
      <c r="F36" s="11">
        <v>2.6475</v>
      </c>
      <c r="G36" s="11">
        <v>0.15000000000000002</v>
      </c>
      <c r="H36" s="11">
        <v>1.1905704000000001</v>
      </c>
      <c r="I36" s="11">
        <v>1.6021511000000002</v>
      </c>
      <c r="J36" s="11">
        <v>2.6277145750000002</v>
      </c>
      <c r="K36" s="11">
        <v>9.3662749749999996</v>
      </c>
      <c r="L36" s="12" t="s">
        <v>75</v>
      </c>
      <c r="M36" s="13" t="s">
        <v>74</v>
      </c>
      <c r="N36" s="14">
        <v>0.3</v>
      </c>
      <c r="O36" s="14">
        <v>3.6861903999999996</v>
      </c>
      <c r="P36" s="14">
        <v>1.1128019999999998</v>
      </c>
      <c r="Q36" s="14">
        <v>5.4071406</v>
      </c>
      <c r="R36" s="14">
        <v>4.9260488999999996</v>
      </c>
      <c r="S36" s="14">
        <v>6.0066754999999983</v>
      </c>
      <c r="T36" s="14">
        <v>10.328506599999997</v>
      </c>
      <c r="U36" s="14">
        <v>14.461719667999988</v>
      </c>
      <c r="V36" s="14">
        <v>26.666820828000006</v>
      </c>
      <c r="W36" s="14">
        <v>72.895904495999986</v>
      </c>
      <c r="X36" s="15" t="s">
        <v>75</v>
      </c>
      <c r="Y36" s="13" t="s">
        <v>74</v>
      </c>
      <c r="Z36" s="14">
        <v>11.159999999999995</v>
      </c>
      <c r="AA36" s="14">
        <v>28.42478590000001</v>
      </c>
      <c r="AB36" s="14">
        <v>26.816785000000031</v>
      </c>
      <c r="AC36" s="14">
        <v>27.084162539999994</v>
      </c>
      <c r="AD36" s="14">
        <v>47.262713552000001</v>
      </c>
      <c r="AE36" s="14">
        <v>85.766060870000004</v>
      </c>
      <c r="AF36" s="14">
        <v>98.730308844000049</v>
      </c>
      <c r="AG36" s="14">
        <v>135.73452483600005</v>
      </c>
      <c r="AH36" s="14">
        <v>93.667215278000086</v>
      </c>
      <c r="AI36" s="14">
        <v>554.64655682000023</v>
      </c>
      <c r="AJ36" s="15" t="s">
        <v>75</v>
      </c>
      <c r="AK36" s="13" t="s">
        <v>74</v>
      </c>
      <c r="AL36" s="14">
        <v>11.469999999999995</v>
      </c>
      <c r="AM36" s="14">
        <v>32.550976300000009</v>
      </c>
      <c r="AN36" s="14">
        <v>28.149587000000032</v>
      </c>
      <c r="AO36" s="14">
        <v>32.969642039999997</v>
      </c>
      <c r="AP36" s="14">
        <v>54.836262452</v>
      </c>
      <c r="AQ36" s="14">
        <v>91.922736369999996</v>
      </c>
      <c r="AR36" s="14">
        <v>110.24938584400005</v>
      </c>
      <c r="AS36" s="14">
        <v>151.79839560400004</v>
      </c>
      <c r="AT36" s="14">
        <v>122.9617506810001</v>
      </c>
      <c r="AU36" s="14">
        <v>636.9087362910002</v>
      </c>
      <c r="AV36" s="15" t="s">
        <v>75</v>
      </c>
      <c r="AW36" s="16"/>
    </row>
    <row r="37" spans="1:50" ht="15.75" customHeight="1" x14ac:dyDescent="0.35">
      <c r="A37" s="10" t="s">
        <v>76</v>
      </c>
      <c r="B37" s="11">
        <v>0.02</v>
      </c>
      <c r="C37" s="11">
        <v>0.08</v>
      </c>
      <c r="D37" s="11">
        <v>7.0000000000000007E-2</v>
      </c>
      <c r="E37" s="11">
        <v>0.18817990000000004</v>
      </c>
      <c r="F37" s="11">
        <v>0.17299999999999999</v>
      </c>
      <c r="G37" s="11">
        <v>0.36428019999999994</v>
      </c>
      <c r="H37" s="11">
        <v>0.62240844200000001</v>
      </c>
      <c r="I37" s="11">
        <v>0.39747767599999995</v>
      </c>
      <c r="J37" s="11">
        <v>1.29244</v>
      </c>
      <c r="K37" s="11">
        <v>3.2077862179999999</v>
      </c>
      <c r="L37" s="12" t="s">
        <v>77</v>
      </c>
      <c r="M37" s="13" t="s">
        <v>76</v>
      </c>
      <c r="N37" s="14">
        <v>0.12</v>
      </c>
      <c r="O37" s="14">
        <v>0.66199999999999992</v>
      </c>
      <c r="P37" s="14">
        <v>3.9140000000000001</v>
      </c>
      <c r="Q37" s="14">
        <v>2.9944538999999999</v>
      </c>
      <c r="R37" s="14">
        <v>1.9988446</v>
      </c>
      <c r="S37" s="14">
        <v>1.9082599999999998</v>
      </c>
      <c r="T37" s="14">
        <v>1.766</v>
      </c>
      <c r="U37" s="14">
        <v>10.8513369</v>
      </c>
      <c r="V37" s="14">
        <v>27.354505828000001</v>
      </c>
      <c r="W37" s="14">
        <v>51.569401228000004</v>
      </c>
      <c r="X37" s="15" t="s">
        <v>77</v>
      </c>
      <c r="Y37" s="13" t="s">
        <v>76</v>
      </c>
      <c r="Z37" s="14">
        <v>6.04</v>
      </c>
      <c r="AA37" s="14">
        <v>37.61</v>
      </c>
      <c r="AB37" s="14">
        <v>3.4046122000000003</v>
      </c>
      <c r="AC37" s="14">
        <v>17.209516399999991</v>
      </c>
      <c r="AD37" s="14">
        <v>9.3477066740000012</v>
      </c>
      <c r="AE37" s="14">
        <v>11.329031799999999</v>
      </c>
      <c r="AF37" s="14">
        <v>16.657466799999995</v>
      </c>
      <c r="AG37" s="14">
        <v>38.989759860999996</v>
      </c>
      <c r="AH37" s="14">
        <v>51.106531416000017</v>
      </c>
      <c r="AI37" s="14">
        <v>191.694625151</v>
      </c>
      <c r="AJ37" s="15" t="s">
        <v>77</v>
      </c>
      <c r="AK37" s="13" t="s">
        <v>76</v>
      </c>
      <c r="AL37" s="14">
        <v>6.18</v>
      </c>
      <c r="AM37" s="14">
        <v>38.351999999999997</v>
      </c>
      <c r="AN37" s="14">
        <v>7.3886122000000007</v>
      </c>
      <c r="AO37" s="14">
        <v>20.392150199999993</v>
      </c>
      <c r="AP37" s="14">
        <v>11.519551274000001</v>
      </c>
      <c r="AQ37" s="14">
        <v>13.601571999999999</v>
      </c>
      <c r="AR37" s="14">
        <v>19.045875241999994</v>
      </c>
      <c r="AS37" s="14">
        <v>50.238574436999997</v>
      </c>
      <c r="AT37" s="14">
        <v>79.75347724400001</v>
      </c>
      <c r="AU37" s="14">
        <v>246.471812597</v>
      </c>
      <c r="AV37" s="15" t="s">
        <v>77</v>
      </c>
      <c r="AW37" s="16"/>
    </row>
    <row r="38" spans="1:50" ht="15.75" customHeight="1" x14ac:dyDescent="0.35">
      <c r="A38" s="10" t="s">
        <v>78</v>
      </c>
      <c r="B38" s="11"/>
      <c r="C38" s="11"/>
      <c r="D38" s="11"/>
      <c r="E38" s="11"/>
      <c r="F38" s="11"/>
      <c r="G38" s="11"/>
      <c r="H38" s="11"/>
      <c r="I38" s="11"/>
      <c r="J38" s="11">
        <v>0</v>
      </c>
      <c r="K38" s="11">
        <v>0</v>
      </c>
      <c r="L38" s="12" t="s">
        <v>79</v>
      </c>
      <c r="M38" s="13" t="s">
        <v>78</v>
      </c>
      <c r="N38" s="14">
        <v>0.24</v>
      </c>
      <c r="O38" s="14"/>
      <c r="P38" s="14"/>
      <c r="Q38" s="14"/>
      <c r="R38" s="14"/>
      <c r="S38" s="14"/>
      <c r="T38" s="14"/>
      <c r="U38" s="14"/>
      <c r="V38" s="14">
        <v>0</v>
      </c>
      <c r="W38" s="14">
        <v>0.24</v>
      </c>
      <c r="X38" s="15" t="s">
        <v>79</v>
      </c>
      <c r="Y38" s="13" t="s">
        <v>78</v>
      </c>
      <c r="Z38" s="14">
        <v>0.3</v>
      </c>
      <c r="AA38" s="14"/>
      <c r="AB38" s="14">
        <v>0.25</v>
      </c>
      <c r="AC38" s="14">
        <v>0.11956069999999999</v>
      </c>
      <c r="AD38" s="14">
        <v>0.31625829999999999</v>
      </c>
      <c r="AE38" s="14"/>
      <c r="AF38" s="14">
        <v>7.1999999999999995E-2</v>
      </c>
      <c r="AG38" s="14">
        <v>6.0350399999999998E-2</v>
      </c>
      <c r="AH38" s="14">
        <v>7.7749199999999991E-2</v>
      </c>
      <c r="AI38" s="14">
        <v>1.1959185999999999</v>
      </c>
      <c r="AJ38" s="15" t="s">
        <v>79</v>
      </c>
      <c r="AK38" s="13" t="s">
        <v>78</v>
      </c>
      <c r="AL38" s="14">
        <v>0.54</v>
      </c>
      <c r="AM38" s="14">
        <v>0</v>
      </c>
      <c r="AN38" s="14">
        <v>0.25</v>
      </c>
      <c r="AO38" s="14">
        <v>0.11956069999999999</v>
      </c>
      <c r="AP38" s="14">
        <v>0.31625829999999999</v>
      </c>
      <c r="AQ38" s="14">
        <v>0</v>
      </c>
      <c r="AR38" s="14">
        <v>7.1999999999999995E-2</v>
      </c>
      <c r="AS38" s="14">
        <v>6.0350399999999998E-2</v>
      </c>
      <c r="AT38" s="14">
        <v>7.7749199999999991E-2</v>
      </c>
      <c r="AU38" s="14">
        <v>1.4359185999999999</v>
      </c>
      <c r="AV38" s="15" t="s">
        <v>79</v>
      </c>
      <c r="AW38" s="16"/>
    </row>
    <row r="39" spans="1:50" ht="15.75" customHeight="1" x14ac:dyDescent="0.35">
      <c r="A39" s="10" t="s">
        <v>80</v>
      </c>
      <c r="B39" s="11"/>
      <c r="C39" s="11">
        <v>0.97</v>
      </c>
      <c r="D39" s="11"/>
      <c r="E39" s="11">
        <v>0.14799999999999999</v>
      </c>
      <c r="F39" s="11"/>
      <c r="G39" s="11">
        <v>0.02</v>
      </c>
      <c r="H39" s="11">
        <v>7.3825000000000002E-2</v>
      </c>
      <c r="I39" s="11">
        <v>0.29699999999999999</v>
      </c>
      <c r="J39" s="11">
        <v>2.2910824999999999</v>
      </c>
      <c r="K39" s="11">
        <v>3.7999074999999998</v>
      </c>
      <c r="L39" s="12" t="s">
        <v>81</v>
      </c>
      <c r="M39" s="13" t="s">
        <v>80</v>
      </c>
      <c r="N39" s="14">
        <v>0.70000000000000018</v>
      </c>
      <c r="O39" s="14">
        <v>1.1600000000000001</v>
      </c>
      <c r="P39" s="14">
        <v>3.0599999999999992</v>
      </c>
      <c r="Q39" s="14">
        <v>0.68797920000000001</v>
      </c>
      <c r="R39" s="14">
        <v>0.6025741</v>
      </c>
      <c r="S39" s="14">
        <v>1.708999653</v>
      </c>
      <c r="T39" s="14">
        <v>4.8783531940000007</v>
      </c>
      <c r="U39" s="14">
        <v>4.9792813999999987</v>
      </c>
      <c r="V39" s="14">
        <v>17.623250333999994</v>
      </c>
      <c r="W39" s="14">
        <v>35.400437880999995</v>
      </c>
      <c r="X39" s="15" t="s">
        <v>81</v>
      </c>
      <c r="Y39" s="13" t="s">
        <v>80</v>
      </c>
      <c r="Z39" s="14">
        <v>10.879999999999999</v>
      </c>
      <c r="AA39" s="14">
        <v>18.378599999999992</v>
      </c>
      <c r="AB39" s="14">
        <v>22.312805950000012</v>
      </c>
      <c r="AC39" s="14">
        <v>31.701679800000015</v>
      </c>
      <c r="AD39" s="14">
        <v>37.252426245999999</v>
      </c>
      <c r="AE39" s="14">
        <v>21.052429657999994</v>
      </c>
      <c r="AF39" s="14">
        <v>40.960129100000003</v>
      </c>
      <c r="AG39" s="14">
        <v>107.35093590299999</v>
      </c>
      <c r="AH39" s="14">
        <v>72.96221592600007</v>
      </c>
      <c r="AI39" s="14">
        <v>362.85122258300004</v>
      </c>
      <c r="AJ39" s="15" t="s">
        <v>81</v>
      </c>
      <c r="AK39" s="13" t="s">
        <v>80</v>
      </c>
      <c r="AL39" s="14">
        <v>11.579999999999998</v>
      </c>
      <c r="AM39" s="14">
        <v>20.508599999999991</v>
      </c>
      <c r="AN39" s="14">
        <v>25.372805950000011</v>
      </c>
      <c r="AO39" s="14">
        <v>32.537659000000012</v>
      </c>
      <c r="AP39" s="14">
        <v>37.855000345999997</v>
      </c>
      <c r="AQ39" s="14">
        <v>22.781429310999993</v>
      </c>
      <c r="AR39" s="14">
        <v>45.912307294000001</v>
      </c>
      <c r="AS39" s="14">
        <v>112.62721730299999</v>
      </c>
      <c r="AT39" s="14">
        <v>92.876548760000063</v>
      </c>
      <c r="AU39" s="14">
        <v>402.05156796400007</v>
      </c>
      <c r="AV39" s="15" t="s">
        <v>81</v>
      </c>
      <c r="AW39" s="16"/>
    </row>
    <row r="40" spans="1:50" ht="15.75" customHeight="1" x14ac:dyDescent="0.35">
      <c r="A40" s="10" t="s">
        <v>82</v>
      </c>
      <c r="B40" s="11"/>
      <c r="C40" s="11"/>
      <c r="D40" s="11"/>
      <c r="E40" s="11"/>
      <c r="F40" s="11"/>
      <c r="G40" s="11"/>
      <c r="H40" s="11">
        <v>0.32057170000000001</v>
      </c>
      <c r="I40" s="11">
        <v>5.7486767000000007</v>
      </c>
      <c r="J40" s="11">
        <v>0.16300000000000001</v>
      </c>
      <c r="K40" s="11">
        <v>6.2322484000000014</v>
      </c>
      <c r="L40" s="12" t="s">
        <v>83</v>
      </c>
      <c r="M40" s="13" t="s">
        <v>82</v>
      </c>
      <c r="N40" s="14"/>
      <c r="O40" s="14">
        <v>0.09</v>
      </c>
      <c r="P40" s="14">
        <v>1.5</v>
      </c>
      <c r="Q40" s="14">
        <v>0.55678600000000011</v>
      </c>
      <c r="R40" s="14">
        <v>2.2185000000000001</v>
      </c>
      <c r="S40" s="14">
        <v>0.69645000000000001</v>
      </c>
      <c r="T40" s="14">
        <v>0.3201</v>
      </c>
      <c r="U40" s="14">
        <v>5.0490302929999986</v>
      </c>
      <c r="V40" s="14">
        <v>4.342748499999999</v>
      </c>
      <c r="W40" s="14">
        <v>14.773614792999997</v>
      </c>
      <c r="X40" s="15" t="s">
        <v>83</v>
      </c>
      <c r="Y40" s="13" t="s">
        <v>82</v>
      </c>
      <c r="Z40" s="14">
        <v>1.67</v>
      </c>
      <c r="AA40" s="14">
        <v>1.99</v>
      </c>
      <c r="AB40" s="14">
        <v>2.17</v>
      </c>
      <c r="AC40" s="14">
        <v>2.6913263999999999</v>
      </c>
      <c r="AD40" s="14">
        <v>4.4856186000000005</v>
      </c>
      <c r="AE40" s="14">
        <v>3.5429529000000004</v>
      </c>
      <c r="AF40" s="14">
        <v>4.8141670999999988</v>
      </c>
      <c r="AG40" s="14">
        <v>23.950288077999996</v>
      </c>
      <c r="AH40" s="14">
        <v>30.187281828</v>
      </c>
      <c r="AI40" s="14">
        <v>75.501634905999992</v>
      </c>
      <c r="AJ40" s="15" t="s">
        <v>83</v>
      </c>
      <c r="AK40" s="13" t="s">
        <v>82</v>
      </c>
      <c r="AL40" s="14">
        <v>1.67</v>
      </c>
      <c r="AM40" s="14">
        <v>2.08</v>
      </c>
      <c r="AN40" s="14">
        <v>3.67</v>
      </c>
      <c r="AO40" s="14">
        <v>3.2481124000000001</v>
      </c>
      <c r="AP40" s="14">
        <v>6.704118600000001</v>
      </c>
      <c r="AQ40" s="14">
        <v>4.2394029</v>
      </c>
      <c r="AR40" s="14">
        <v>5.4548387999999992</v>
      </c>
      <c r="AS40" s="14">
        <v>34.747995070999991</v>
      </c>
      <c r="AT40" s="14">
        <v>34.693030327999999</v>
      </c>
      <c r="AU40" s="14">
        <v>96.507498098999989</v>
      </c>
      <c r="AV40" s="15" t="s">
        <v>83</v>
      </c>
      <c r="AW40" s="16"/>
    </row>
    <row r="41" spans="1:50" ht="15.75" customHeight="1" x14ac:dyDescent="0.35">
      <c r="A41" s="10" t="s">
        <v>84</v>
      </c>
      <c r="B41" s="11"/>
      <c r="C41" s="11"/>
      <c r="D41" s="11"/>
      <c r="E41" s="11">
        <v>1.21E-2</v>
      </c>
      <c r="F41" s="11">
        <v>5.0002500000000005E-2</v>
      </c>
      <c r="G41" s="11">
        <v>0.69784829999999998</v>
      </c>
      <c r="H41" s="11">
        <v>0.17015000000000002</v>
      </c>
      <c r="I41" s="11">
        <v>0.04</v>
      </c>
      <c r="J41" s="11">
        <v>1.5219649000000002</v>
      </c>
      <c r="K41" s="11">
        <v>2.4920657000000004</v>
      </c>
      <c r="L41" s="12" t="s">
        <v>85</v>
      </c>
      <c r="M41" s="13" t="s">
        <v>84</v>
      </c>
      <c r="N41" s="14">
        <v>0.02</v>
      </c>
      <c r="O41" s="14">
        <v>7.9999999999999988E-2</v>
      </c>
      <c r="P41" s="14">
        <v>0.08</v>
      </c>
      <c r="Q41" s="14">
        <v>0.65529999999999999</v>
      </c>
      <c r="R41" s="14">
        <v>0.77129999999999999</v>
      </c>
      <c r="S41" s="14">
        <v>1.2087397</v>
      </c>
      <c r="T41" s="14">
        <v>0.62259999999999993</v>
      </c>
      <c r="U41" s="14">
        <v>1.3929233000000001</v>
      </c>
      <c r="V41" s="14">
        <v>3.2346168999999998</v>
      </c>
      <c r="W41" s="14">
        <v>8.0654798999999997</v>
      </c>
      <c r="X41" s="15" t="s">
        <v>85</v>
      </c>
      <c r="Y41" s="13" t="s">
        <v>84</v>
      </c>
      <c r="Z41" s="14">
        <v>3.02</v>
      </c>
      <c r="AA41" s="14">
        <v>9.1999999999999975</v>
      </c>
      <c r="AB41" s="14">
        <v>4.8687704000000007</v>
      </c>
      <c r="AC41" s="14">
        <v>3.7672191109999988</v>
      </c>
      <c r="AD41" s="14">
        <v>6.2877204889999998</v>
      </c>
      <c r="AE41" s="14">
        <v>8.1241904660000017</v>
      </c>
      <c r="AF41" s="14">
        <v>15.214760491000002</v>
      </c>
      <c r="AG41" s="14">
        <v>47.646088000000027</v>
      </c>
      <c r="AH41" s="14">
        <v>32.919141150000002</v>
      </c>
      <c r="AI41" s="14">
        <v>131.04789010700003</v>
      </c>
      <c r="AJ41" s="15" t="s">
        <v>85</v>
      </c>
      <c r="AK41" s="13" t="s">
        <v>84</v>
      </c>
      <c r="AL41" s="14">
        <v>3.04</v>
      </c>
      <c r="AM41" s="14">
        <v>9.2799999999999976</v>
      </c>
      <c r="AN41" s="14">
        <v>4.9487704000000008</v>
      </c>
      <c r="AO41" s="14">
        <v>4.4346191109999991</v>
      </c>
      <c r="AP41" s="14">
        <v>7.1090229889999996</v>
      </c>
      <c r="AQ41" s="14">
        <v>10.030778466000001</v>
      </c>
      <c r="AR41" s="14">
        <v>16.007510491000001</v>
      </c>
      <c r="AS41" s="14">
        <v>49.079011300000026</v>
      </c>
      <c r="AT41" s="14">
        <v>37.675722950000001</v>
      </c>
      <c r="AU41" s="14">
        <v>141.60543570700003</v>
      </c>
      <c r="AV41" s="15" t="s">
        <v>85</v>
      </c>
      <c r="AW41" s="16"/>
      <c r="AX41" s="37"/>
    </row>
    <row r="42" spans="1:50" ht="15.75" customHeight="1" x14ac:dyDescent="0.35">
      <c r="A42" s="10" t="s">
        <v>86</v>
      </c>
      <c r="B42" s="11">
        <v>0.71000000000000008</v>
      </c>
      <c r="C42" s="11">
        <v>1.1227</v>
      </c>
      <c r="D42" s="11">
        <v>1.48</v>
      </c>
      <c r="E42" s="11">
        <v>2.09</v>
      </c>
      <c r="F42" s="11">
        <v>2.1816012000000002</v>
      </c>
      <c r="G42" s="11">
        <v>14.926717730000002</v>
      </c>
      <c r="H42" s="11">
        <v>2.2623426000000002</v>
      </c>
      <c r="I42" s="11">
        <v>5.6996000000000002</v>
      </c>
      <c r="J42" s="11">
        <v>17.8025342</v>
      </c>
      <c r="K42" s="11">
        <v>48.275495730000003</v>
      </c>
      <c r="L42" s="12" t="s">
        <v>87</v>
      </c>
      <c r="M42" s="13" t="s">
        <v>86</v>
      </c>
      <c r="N42" s="14">
        <v>14.540000000000001</v>
      </c>
      <c r="O42" s="14">
        <v>11.45</v>
      </c>
      <c r="P42" s="14">
        <v>45.03</v>
      </c>
      <c r="Q42" s="14">
        <v>179.2144941</v>
      </c>
      <c r="R42" s="14">
        <v>10.149772299999999</v>
      </c>
      <c r="S42" s="14">
        <v>9.0233381999999995</v>
      </c>
      <c r="T42" s="14">
        <v>23.672887200000002</v>
      </c>
      <c r="U42" s="14">
        <v>39.71837372400001</v>
      </c>
      <c r="V42" s="14">
        <v>117.03187552599992</v>
      </c>
      <c r="W42" s="14">
        <v>449.83074104999992</v>
      </c>
      <c r="X42" s="15" t="s">
        <v>87</v>
      </c>
      <c r="Y42" s="13" t="s">
        <v>86</v>
      </c>
      <c r="Z42" s="14">
        <v>458.19999999999982</v>
      </c>
      <c r="AA42" s="14">
        <v>210.0998000000001</v>
      </c>
      <c r="AB42" s="14">
        <v>540.90000000000032</v>
      </c>
      <c r="AC42" s="14">
        <v>451.3315234019999</v>
      </c>
      <c r="AD42" s="14">
        <v>597.67414648900035</v>
      </c>
      <c r="AE42" s="14">
        <v>597.72441561499954</v>
      </c>
      <c r="AF42" s="14">
        <v>219.97137967600003</v>
      </c>
      <c r="AG42" s="14">
        <v>627.609146764</v>
      </c>
      <c r="AH42" s="14">
        <v>436.71636947700023</v>
      </c>
      <c r="AI42" s="14">
        <v>4140.2267814230008</v>
      </c>
      <c r="AJ42" s="15" t="s">
        <v>87</v>
      </c>
      <c r="AK42" s="13" t="s">
        <v>86</v>
      </c>
      <c r="AL42" s="14">
        <v>473.44999999999982</v>
      </c>
      <c r="AM42" s="14">
        <v>222.6725000000001</v>
      </c>
      <c r="AN42" s="14">
        <v>587.41000000000031</v>
      </c>
      <c r="AO42" s="14">
        <v>632.63601750199996</v>
      </c>
      <c r="AP42" s="14">
        <v>610.00551998900039</v>
      </c>
      <c r="AQ42" s="14">
        <v>621.67447154499951</v>
      </c>
      <c r="AR42" s="14">
        <v>245.90660947600003</v>
      </c>
      <c r="AS42" s="14">
        <v>673.02712048800004</v>
      </c>
      <c r="AT42" s="14">
        <v>571.55077920300016</v>
      </c>
      <c r="AU42" s="14">
        <v>4638.3330182030004</v>
      </c>
      <c r="AV42" s="15" t="s">
        <v>87</v>
      </c>
      <c r="AW42" s="16"/>
    </row>
    <row r="43" spans="1:50" ht="15.75" customHeight="1" x14ac:dyDescent="0.35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>
        <v>0</v>
      </c>
      <c r="L43" s="12" t="s">
        <v>88</v>
      </c>
      <c r="M43" s="13"/>
      <c r="N43" s="14"/>
      <c r="O43" s="14"/>
      <c r="P43" s="14"/>
      <c r="Q43" s="14">
        <v>0.224</v>
      </c>
      <c r="R43" s="14"/>
      <c r="S43" s="14"/>
      <c r="T43" s="14"/>
      <c r="U43" s="14"/>
      <c r="V43" s="14">
        <v>0</v>
      </c>
      <c r="W43" s="14">
        <v>0.224</v>
      </c>
      <c r="X43" s="15" t="s">
        <v>88</v>
      </c>
      <c r="Y43" s="13"/>
      <c r="Z43" s="14">
        <v>24.349999999999998</v>
      </c>
      <c r="AA43" s="14"/>
      <c r="AB43" s="14"/>
      <c r="AC43" s="14">
        <v>10.2477207</v>
      </c>
      <c r="AD43" s="14"/>
      <c r="AE43" s="14">
        <v>2.2448000000000001</v>
      </c>
      <c r="AF43" s="14">
        <v>2.4006E-2</v>
      </c>
      <c r="AG43" s="14"/>
      <c r="AH43" s="14">
        <v>0.55172500000000002</v>
      </c>
      <c r="AI43" s="14">
        <v>37.418251699999992</v>
      </c>
      <c r="AJ43" s="15" t="s">
        <v>88</v>
      </c>
      <c r="AK43" s="13"/>
      <c r="AL43" s="14">
        <v>24.349999999999998</v>
      </c>
      <c r="AM43" s="14">
        <v>0</v>
      </c>
      <c r="AN43" s="14">
        <v>0</v>
      </c>
      <c r="AO43" s="14">
        <v>10.471720700000001</v>
      </c>
      <c r="AP43" s="14">
        <v>0</v>
      </c>
      <c r="AQ43" s="14">
        <v>2.2448000000000001</v>
      </c>
      <c r="AR43" s="14">
        <v>2.4006E-2</v>
      </c>
      <c r="AS43" s="14"/>
      <c r="AT43" s="14">
        <v>0.55172500000000002</v>
      </c>
      <c r="AU43" s="14">
        <v>37.642251699999996</v>
      </c>
      <c r="AV43" s="15" t="s">
        <v>88</v>
      </c>
      <c r="AW43" s="16"/>
    </row>
    <row r="44" spans="1:50" ht="15.75" customHeight="1" x14ac:dyDescent="0.35">
      <c r="A44" s="31" t="s">
        <v>89</v>
      </c>
      <c r="B44" s="45">
        <v>18.120000000000005</v>
      </c>
      <c r="C44" s="45">
        <v>57.854700000000015</v>
      </c>
      <c r="D44" s="45">
        <v>45.479348000000002</v>
      </c>
      <c r="E44" s="45">
        <v>66.789916570999992</v>
      </c>
      <c r="F44" s="45">
        <v>64.740950179999999</v>
      </c>
      <c r="G44" s="45">
        <v>67.376375198000005</v>
      </c>
      <c r="H44" s="45">
        <v>20.895044241999994</v>
      </c>
      <c r="I44" s="45">
        <v>34.268349914000005</v>
      </c>
      <c r="J44" s="45">
        <v>65.070795174999986</v>
      </c>
      <c r="K44" s="45">
        <v>440.59547928000006</v>
      </c>
      <c r="L44" s="33" t="s">
        <v>90</v>
      </c>
      <c r="M44" s="34" t="s">
        <v>89</v>
      </c>
      <c r="N44" s="32">
        <v>44.600000000000009</v>
      </c>
      <c r="O44" s="32">
        <v>49.8505076</v>
      </c>
      <c r="P44" s="32">
        <v>119.0938149</v>
      </c>
      <c r="Q44" s="32">
        <v>228.13949665299998</v>
      </c>
      <c r="R44" s="32">
        <v>173.55167513500001</v>
      </c>
      <c r="S44" s="32">
        <v>160.60454392100004</v>
      </c>
      <c r="T44" s="32">
        <v>92.004799137000006</v>
      </c>
      <c r="U44" s="32">
        <v>273.81867640400003</v>
      </c>
      <c r="V44" s="32">
        <v>580.37396207999984</v>
      </c>
      <c r="W44" s="32">
        <v>1722.0374758299999</v>
      </c>
      <c r="X44" s="35" t="s">
        <v>90</v>
      </c>
      <c r="Y44" s="34" t="s">
        <v>89</v>
      </c>
      <c r="Z44" s="36">
        <v>773.98999999999967</v>
      </c>
      <c r="AA44" s="36">
        <v>796.69185769300009</v>
      </c>
      <c r="AB44" s="36">
        <v>1082.6320925580005</v>
      </c>
      <c r="AC44" s="36">
        <v>1301.9616624400001</v>
      </c>
      <c r="AD44" s="36">
        <v>1368.2674743630005</v>
      </c>
      <c r="AE44" s="36">
        <v>1470.5278538809996</v>
      </c>
      <c r="AF44" s="36">
        <v>1030.1572703740001</v>
      </c>
      <c r="AG44" s="36">
        <v>2433.2369233710006</v>
      </c>
      <c r="AH44" s="36">
        <v>1960.1254934280005</v>
      </c>
      <c r="AI44" s="36">
        <v>12217.590628108002</v>
      </c>
      <c r="AJ44" s="35" t="s">
        <v>90</v>
      </c>
      <c r="AK44" s="34" t="s">
        <v>89</v>
      </c>
      <c r="AL44" s="32">
        <v>836.7099999999997</v>
      </c>
      <c r="AM44" s="32">
        <v>904.3970652930002</v>
      </c>
      <c r="AN44" s="32">
        <v>1247.2052554580005</v>
      </c>
      <c r="AO44" s="32">
        <v>1596.8910756640005</v>
      </c>
      <c r="AP44" s="32">
        <v>1606.5600996780011</v>
      </c>
      <c r="AQ44" s="32">
        <v>1698.5087729999993</v>
      </c>
      <c r="AR44" s="32">
        <v>1143.0571137529996</v>
      </c>
      <c r="AS44" s="32">
        <v>2741.323949689001</v>
      </c>
      <c r="AT44" s="32">
        <v>2605.5702506830003</v>
      </c>
      <c r="AU44" s="17">
        <v>14380.223583218003</v>
      </c>
      <c r="AV44" s="20" t="s">
        <v>90</v>
      </c>
      <c r="AW44" s="22"/>
    </row>
    <row r="45" spans="1:50" ht="15.75" customHeight="1" x14ac:dyDescent="0.35">
      <c r="A45" s="20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4"/>
      <c r="AU45" s="30"/>
      <c r="AV45" s="23"/>
      <c r="AW45" s="16"/>
    </row>
    <row r="46" spans="1:50" ht="57.75" customHeight="1" x14ac:dyDescent="0.35">
      <c r="A46" s="205" t="s">
        <v>101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30"/>
      <c r="AV46" s="23"/>
      <c r="AW46" s="16"/>
    </row>
    <row r="47" spans="1:50" ht="15.75" customHeight="1" x14ac:dyDescent="0.35">
      <c r="A47" s="206" t="s">
        <v>94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30"/>
      <c r="AV47" s="23"/>
      <c r="AW47" s="16"/>
    </row>
    <row r="48" spans="1:50" ht="15.75" hidden="1" customHeight="1" x14ac:dyDescent="0.35">
      <c r="L48" s="24"/>
      <c r="X48" s="25"/>
      <c r="AJ48" s="25"/>
      <c r="AV48" s="25"/>
    </row>
    <row r="49" spans="12:48" ht="15.75" hidden="1" customHeight="1" x14ac:dyDescent="0.35">
      <c r="L49" s="24"/>
      <c r="X49" s="25"/>
      <c r="AJ49" s="25"/>
      <c r="AV49" s="25"/>
    </row>
    <row r="50" spans="12:48" ht="15.75" hidden="1" customHeight="1" x14ac:dyDescent="0.35">
      <c r="L50" s="24"/>
      <c r="X50" s="25"/>
      <c r="AJ50" s="25"/>
      <c r="AV50" s="25"/>
    </row>
    <row r="51" spans="12:48" ht="15.75" hidden="1" customHeight="1" x14ac:dyDescent="0.35">
      <c r="L51" s="24"/>
      <c r="X51" s="25"/>
      <c r="AJ51" s="25"/>
      <c r="AV51" s="25"/>
    </row>
    <row r="52" spans="12:48" ht="15.75" hidden="1" customHeight="1" x14ac:dyDescent="0.35">
      <c r="L52" s="24"/>
      <c r="X52" s="25"/>
      <c r="AJ52" s="25"/>
      <c r="AV52" s="25"/>
    </row>
    <row r="53" spans="12:48" ht="15.75" hidden="1" customHeight="1" x14ac:dyDescent="0.35">
      <c r="L53" s="24"/>
      <c r="X53" s="25"/>
      <c r="AJ53" s="25"/>
      <c r="AV53" s="25"/>
    </row>
    <row r="54" spans="12:48" ht="15.75" hidden="1" customHeight="1" x14ac:dyDescent="0.35">
      <c r="L54" s="24"/>
      <c r="X54" s="25"/>
      <c r="AJ54" s="25"/>
      <c r="AV54" s="25"/>
    </row>
    <row r="55" spans="12:48" ht="15.75" hidden="1" customHeight="1" x14ac:dyDescent="0.35">
      <c r="L55" s="24"/>
      <c r="X55" s="25"/>
      <c r="AJ55" s="25"/>
      <c r="AV55" s="25"/>
    </row>
    <row r="56" spans="12:48" ht="15.75" hidden="1" customHeight="1" x14ac:dyDescent="0.35">
      <c r="L56" s="24"/>
      <c r="X56" s="25"/>
      <c r="AJ56" s="25"/>
      <c r="AV56" s="25"/>
    </row>
    <row r="57" spans="12:48" ht="15.75" hidden="1" customHeight="1" x14ac:dyDescent="0.35">
      <c r="L57" s="24"/>
      <c r="X57" s="25"/>
      <c r="AJ57" s="25"/>
      <c r="AV57" s="25"/>
    </row>
    <row r="58" spans="12:48" ht="15.75" hidden="1" customHeight="1" x14ac:dyDescent="0.35">
      <c r="L58" s="24"/>
      <c r="X58" s="25"/>
      <c r="AJ58" s="25"/>
      <c r="AV58" s="25"/>
    </row>
    <row r="59" spans="12:48" ht="15.75" hidden="1" customHeight="1" x14ac:dyDescent="0.35">
      <c r="L59" s="24"/>
      <c r="X59" s="25"/>
      <c r="AJ59" s="25"/>
      <c r="AV59" s="25"/>
    </row>
    <row r="60" spans="12:48" ht="15.75" hidden="1" customHeight="1" x14ac:dyDescent="0.35">
      <c r="L60" s="24"/>
      <c r="X60" s="25"/>
      <c r="AJ60" s="25"/>
      <c r="AV60" s="25"/>
    </row>
    <row r="61" spans="12:48" ht="15.75" hidden="1" customHeight="1" x14ac:dyDescent="0.35">
      <c r="L61" s="24"/>
      <c r="X61" s="25"/>
      <c r="AJ61" s="25"/>
      <c r="AV61" s="25"/>
    </row>
    <row r="62" spans="12:48" ht="15.75" hidden="1" customHeight="1" x14ac:dyDescent="0.35">
      <c r="L62" s="24"/>
      <c r="X62" s="25"/>
      <c r="AJ62" s="25"/>
      <c r="AV62" s="25"/>
    </row>
    <row r="63" spans="12:48" ht="15.75" hidden="1" customHeight="1" x14ac:dyDescent="0.35">
      <c r="L63" s="24"/>
      <c r="X63" s="25"/>
      <c r="AJ63" s="25"/>
      <c r="AV63" s="25"/>
    </row>
    <row r="64" spans="12:48" ht="15.75" hidden="1" customHeight="1" x14ac:dyDescent="0.35">
      <c r="L64" s="24"/>
      <c r="X64" s="25"/>
      <c r="AJ64" s="25"/>
      <c r="AV64" s="25"/>
    </row>
    <row r="65" spans="12:48" ht="15.75" hidden="1" customHeight="1" x14ac:dyDescent="0.35">
      <c r="L65" s="24"/>
      <c r="X65" s="25"/>
      <c r="AJ65" s="25"/>
      <c r="AV65" s="25"/>
    </row>
    <row r="66" spans="12:48" ht="15.75" hidden="1" customHeight="1" x14ac:dyDescent="0.35">
      <c r="L66" s="24"/>
      <c r="X66" s="25"/>
      <c r="AJ66" s="25"/>
      <c r="AV66" s="25"/>
    </row>
    <row r="67" spans="12:48" ht="15.75" hidden="1" customHeight="1" x14ac:dyDescent="0.35">
      <c r="L67" s="24"/>
      <c r="X67" s="25"/>
      <c r="AJ67" s="25"/>
      <c r="AV67" s="25"/>
    </row>
    <row r="68" spans="12:48" ht="15.75" hidden="1" customHeight="1" x14ac:dyDescent="0.35">
      <c r="L68" s="24"/>
      <c r="X68" s="25"/>
      <c r="AJ68" s="25"/>
      <c r="AV68" s="25"/>
    </row>
    <row r="69" spans="12:48" ht="15.75" hidden="1" customHeight="1" x14ac:dyDescent="0.35">
      <c r="L69" s="24"/>
      <c r="X69" s="25"/>
      <c r="AJ69" s="25"/>
      <c r="AV69" s="25"/>
    </row>
    <row r="70" spans="12:48" ht="15.75" hidden="1" customHeight="1" x14ac:dyDescent="0.35">
      <c r="L70" s="24"/>
      <c r="X70" s="25"/>
      <c r="AJ70" s="25"/>
      <c r="AV70" s="25"/>
    </row>
    <row r="71" spans="12:48" ht="15.75" hidden="1" customHeight="1" x14ac:dyDescent="0.35">
      <c r="L71" s="24"/>
      <c r="X71" s="25"/>
      <c r="AJ71" s="25"/>
      <c r="AV71" s="25"/>
    </row>
    <row r="72" spans="12:48" ht="15.75" hidden="1" customHeight="1" x14ac:dyDescent="0.35">
      <c r="L72" s="24"/>
      <c r="X72" s="25"/>
      <c r="AJ72" s="25"/>
      <c r="AV72" s="25"/>
    </row>
    <row r="73" spans="12:48" ht="15.75" hidden="1" customHeight="1" x14ac:dyDescent="0.35">
      <c r="L73" s="24"/>
      <c r="X73" s="25"/>
      <c r="AJ73" s="25"/>
      <c r="AV73" s="25"/>
    </row>
    <row r="74" spans="12:48" ht="15.75" hidden="1" customHeight="1" x14ac:dyDescent="0.35">
      <c r="L74" s="24"/>
      <c r="X74" s="25"/>
      <c r="AJ74" s="25"/>
      <c r="AV74" s="25"/>
    </row>
    <row r="75" spans="12:48" ht="15.75" hidden="1" customHeight="1" x14ac:dyDescent="0.35">
      <c r="L75" s="24"/>
      <c r="X75" s="25"/>
      <c r="AJ75" s="25"/>
      <c r="AV75" s="25"/>
    </row>
    <row r="76" spans="12:48" ht="15.75" hidden="1" customHeight="1" x14ac:dyDescent="0.35">
      <c r="L76" s="24"/>
      <c r="X76" s="25"/>
      <c r="AJ76" s="25"/>
      <c r="AV76" s="25"/>
    </row>
    <row r="77" spans="12:48" ht="15.75" hidden="1" customHeight="1" x14ac:dyDescent="0.35">
      <c r="L77" s="24"/>
      <c r="X77" s="25"/>
      <c r="AJ77" s="25"/>
      <c r="AV77" s="25"/>
    </row>
    <row r="78" spans="12:48" ht="15.75" hidden="1" customHeight="1" x14ac:dyDescent="0.35">
      <c r="L78" s="24"/>
      <c r="X78" s="25"/>
      <c r="AJ78" s="25"/>
      <c r="AV78" s="25"/>
    </row>
    <row r="79" spans="12:48" ht="15.75" hidden="1" customHeight="1" x14ac:dyDescent="0.35">
      <c r="L79" s="24"/>
      <c r="X79" s="25"/>
      <c r="AJ79" s="25"/>
      <c r="AV79" s="25"/>
    </row>
    <row r="80" spans="12:48" ht="15.75" hidden="1" customHeight="1" x14ac:dyDescent="0.35">
      <c r="L80" s="24"/>
      <c r="X80" s="25"/>
      <c r="AJ80" s="25"/>
      <c r="AV80" s="25"/>
    </row>
    <row r="81" spans="12:48" ht="15.75" hidden="1" customHeight="1" x14ac:dyDescent="0.35">
      <c r="L81" s="24"/>
      <c r="X81" s="25"/>
      <c r="AJ81" s="25"/>
      <c r="AV81" s="25"/>
    </row>
    <row r="82" spans="12:48" ht="15.75" hidden="1" customHeight="1" x14ac:dyDescent="0.35">
      <c r="L82" s="24"/>
      <c r="X82" s="25"/>
      <c r="AJ82" s="25"/>
      <c r="AV82" s="25"/>
    </row>
    <row r="83" spans="12:48" ht="15.75" hidden="1" customHeight="1" x14ac:dyDescent="0.35">
      <c r="L83" s="24"/>
      <c r="X83" s="25"/>
      <c r="AJ83" s="25"/>
      <c r="AV83" s="25"/>
    </row>
    <row r="84" spans="12:48" ht="15.75" hidden="1" customHeight="1" x14ac:dyDescent="0.35">
      <c r="L84" s="24"/>
      <c r="X84" s="25"/>
      <c r="AJ84" s="25"/>
      <c r="AV84" s="25"/>
    </row>
    <row r="85" spans="12:48" ht="15.75" hidden="1" customHeight="1" x14ac:dyDescent="0.35">
      <c r="L85" s="24"/>
      <c r="X85" s="25"/>
      <c r="AJ85" s="25"/>
      <c r="AV85" s="25"/>
    </row>
    <row r="86" spans="12:48" ht="15.75" hidden="1" customHeight="1" x14ac:dyDescent="0.35">
      <c r="L86" s="24"/>
      <c r="X86" s="25"/>
      <c r="AJ86" s="25"/>
      <c r="AV86" s="25"/>
    </row>
    <row r="87" spans="12:48" ht="15.75" hidden="1" customHeight="1" x14ac:dyDescent="0.35">
      <c r="L87" s="24"/>
      <c r="X87" s="25"/>
      <c r="AJ87" s="25"/>
      <c r="AV87" s="25"/>
    </row>
    <row r="88" spans="12:48" ht="15.75" hidden="1" customHeight="1" x14ac:dyDescent="0.35">
      <c r="L88" s="24"/>
      <c r="X88" s="25"/>
      <c r="AJ88" s="25"/>
      <c r="AV88" s="25"/>
    </row>
    <row r="89" spans="12:48" ht="15.75" hidden="1" customHeight="1" x14ac:dyDescent="0.35">
      <c r="L89" s="24"/>
      <c r="X89" s="25"/>
      <c r="AJ89" s="25"/>
      <c r="AV89" s="25"/>
    </row>
    <row r="90" spans="12:48" ht="15.75" hidden="1" customHeight="1" x14ac:dyDescent="0.35">
      <c r="L90" s="24"/>
      <c r="X90" s="25"/>
      <c r="AJ90" s="25"/>
      <c r="AV90" s="25"/>
    </row>
    <row r="91" spans="12:48" ht="15.75" hidden="1" customHeight="1" x14ac:dyDescent="0.35">
      <c r="L91" s="24"/>
      <c r="X91" s="25"/>
      <c r="AJ91" s="25"/>
      <c r="AV91" s="25"/>
    </row>
    <row r="92" spans="12:48" ht="15.75" hidden="1" customHeight="1" x14ac:dyDescent="0.35">
      <c r="L92" s="24"/>
      <c r="X92" s="25"/>
      <c r="AJ92" s="25"/>
      <c r="AV92" s="25"/>
    </row>
    <row r="93" spans="12:48" ht="15.75" hidden="1" customHeight="1" x14ac:dyDescent="0.35">
      <c r="L93" s="24"/>
      <c r="X93" s="25"/>
      <c r="AJ93" s="25"/>
      <c r="AV93" s="25"/>
    </row>
    <row r="94" spans="12:48" ht="15.75" hidden="1" customHeight="1" x14ac:dyDescent="0.35">
      <c r="L94" s="24"/>
      <c r="X94" s="25"/>
      <c r="AJ94" s="25"/>
      <c r="AV94" s="25"/>
    </row>
    <row r="95" spans="12:48" ht="15.75" hidden="1" customHeight="1" x14ac:dyDescent="0.35">
      <c r="L95" s="24"/>
      <c r="X95" s="25"/>
      <c r="AJ95" s="25"/>
      <c r="AV95" s="25"/>
    </row>
    <row r="96" spans="12:48" ht="15.75" hidden="1" customHeight="1" x14ac:dyDescent="0.35">
      <c r="L96" s="24"/>
      <c r="X96" s="25"/>
      <c r="AJ96" s="25"/>
      <c r="AV96" s="25"/>
    </row>
    <row r="97" spans="12:48" ht="15.75" hidden="1" customHeight="1" x14ac:dyDescent="0.35">
      <c r="L97" s="24"/>
      <c r="X97" s="25"/>
      <c r="AJ97" s="25"/>
      <c r="AV97" s="25"/>
    </row>
    <row r="98" spans="12:48" ht="15.75" hidden="1" customHeight="1" x14ac:dyDescent="0.35">
      <c r="L98" s="24"/>
      <c r="X98" s="25"/>
      <c r="AJ98" s="25"/>
      <c r="AV98" s="25"/>
    </row>
    <row r="99" spans="12:48" ht="15.75" hidden="1" customHeight="1" x14ac:dyDescent="0.35">
      <c r="L99" s="24"/>
      <c r="X99" s="25"/>
      <c r="AJ99" s="25"/>
      <c r="AV99" s="25"/>
    </row>
    <row r="100" spans="12:48" ht="15.75" hidden="1" customHeight="1" x14ac:dyDescent="0.35">
      <c r="L100" s="24"/>
      <c r="X100" s="25"/>
      <c r="AJ100" s="25"/>
      <c r="AV100" s="25"/>
    </row>
    <row r="101" spans="12:48" ht="15.75" hidden="1" customHeight="1" x14ac:dyDescent="0.35">
      <c r="L101" s="24"/>
      <c r="X101" s="25"/>
      <c r="AJ101" s="25"/>
      <c r="AV101" s="25"/>
    </row>
    <row r="102" spans="12:48" ht="15.75" hidden="1" customHeight="1" x14ac:dyDescent="0.35">
      <c r="L102" s="24"/>
      <c r="X102" s="25"/>
      <c r="AJ102" s="25"/>
      <c r="AV102" s="25"/>
    </row>
    <row r="103" spans="12:48" ht="15.75" hidden="1" customHeight="1" x14ac:dyDescent="0.35">
      <c r="L103" s="24"/>
      <c r="X103" s="25"/>
      <c r="AJ103" s="25"/>
      <c r="AV103" s="25"/>
    </row>
    <row r="104" spans="12:48" ht="15.75" hidden="1" customHeight="1" x14ac:dyDescent="0.35">
      <c r="L104" s="24"/>
      <c r="X104" s="25"/>
      <c r="AJ104" s="25"/>
      <c r="AV104" s="25"/>
    </row>
    <row r="105" spans="12:48" ht="15.75" hidden="1" customHeight="1" x14ac:dyDescent="0.35">
      <c r="L105" s="24"/>
      <c r="X105" s="25"/>
      <c r="AJ105" s="25"/>
      <c r="AV105" s="25"/>
    </row>
    <row r="106" spans="12:48" ht="15.75" hidden="1" customHeight="1" x14ac:dyDescent="0.35">
      <c r="L106" s="24"/>
      <c r="X106" s="25"/>
      <c r="AJ106" s="25"/>
      <c r="AV106" s="25"/>
    </row>
    <row r="107" spans="12:48" ht="15.75" hidden="1" customHeight="1" x14ac:dyDescent="0.35">
      <c r="L107" s="24"/>
      <c r="X107" s="25"/>
      <c r="AJ107" s="25"/>
      <c r="AV107" s="25"/>
    </row>
    <row r="108" spans="12:48" ht="15.75" hidden="1" customHeight="1" x14ac:dyDescent="0.35">
      <c r="L108" s="24"/>
      <c r="X108" s="25"/>
      <c r="AJ108" s="25"/>
      <c r="AV108" s="25"/>
    </row>
    <row r="109" spans="12:48" ht="15.75" hidden="1" customHeight="1" x14ac:dyDescent="0.35">
      <c r="L109" s="24"/>
      <c r="X109" s="25"/>
      <c r="AJ109" s="25"/>
      <c r="AV109" s="25"/>
    </row>
    <row r="110" spans="12:48" ht="15.75" hidden="1" customHeight="1" x14ac:dyDescent="0.35">
      <c r="L110" s="24"/>
      <c r="X110" s="25"/>
      <c r="AJ110" s="25"/>
      <c r="AV110" s="25"/>
    </row>
    <row r="111" spans="12:48" ht="15.75" hidden="1" customHeight="1" x14ac:dyDescent="0.35">
      <c r="L111" s="24"/>
      <c r="X111" s="25"/>
      <c r="AJ111" s="25"/>
      <c r="AV111" s="25"/>
    </row>
    <row r="112" spans="12:48" ht="15.75" hidden="1" customHeight="1" x14ac:dyDescent="0.35">
      <c r="L112" s="24"/>
      <c r="X112" s="25"/>
      <c r="AJ112" s="25"/>
      <c r="AV112" s="25"/>
    </row>
    <row r="113" spans="12:48" ht="15.75" hidden="1" customHeight="1" x14ac:dyDescent="0.35">
      <c r="L113" s="24"/>
      <c r="X113" s="25"/>
      <c r="AJ113" s="25"/>
      <c r="AV113" s="25"/>
    </row>
    <row r="114" spans="12:48" ht="15.75" hidden="1" customHeight="1" x14ac:dyDescent="0.35">
      <c r="L114" s="24"/>
      <c r="X114" s="25"/>
      <c r="AJ114" s="25"/>
      <c r="AV114" s="25"/>
    </row>
    <row r="115" spans="12:48" ht="15.75" hidden="1" customHeight="1" x14ac:dyDescent="0.35">
      <c r="L115" s="24"/>
      <c r="X115" s="25"/>
      <c r="AJ115" s="25"/>
      <c r="AV115" s="25"/>
    </row>
    <row r="116" spans="12:48" ht="15.75" hidden="1" customHeight="1" x14ac:dyDescent="0.35">
      <c r="L116" s="24"/>
      <c r="X116" s="25"/>
      <c r="AJ116" s="25"/>
      <c r="AV116" s="25"/>
    </row>
    <row r="117" spans="12:48" ht="15.75" hidden="1" customHeight="1" x14ac:dyDescent="0.35">
      <c r="L117" s="24"/>
      <c r="X117" s="25"/>
      <c r="AJ117" s="25"/>
      <c r="AV117" s="25"/>
    </row>
    <row r="118" spans="12:48" ht="15.75" hidden="1" customHeight="1" x14ac:dyDescent="0.35">
      <c r="L118" s="24"/>
      <c r="X118" s="25"/>
      <c r="AJ118" s="25"/>
      <c r="AV118" s="25"/>
    </row>
    <row r="119" spans="12:48" ht="15.75" hidden="1" customHeight="1" x14ac:dyDescent="0.35">
      <c r="L119" s="24"/>
      <c r="X119" s="25"/>
      <c r="AJ119" s="25"/>
      <c r="AV119" s="25"/>
    </row>
    <row r="120" spans="12:48" ht="15.75" hidden="1" customHeight="1" x14ac:dyDescent="0.35">
      <c r="L120" s="24"/>
      <c r="X120" s="25"/>
      <c r="AJ120" s="25"/>
      <c r="AV120" s="25"/>
    </row>
    <row r="121" spans="12:48" ht="15.75" hidden="1" customHeight="1" x14ac:dyDescent="0.35">
      <c r="L121" s="24"/>
      <c r="X121" s="25"/>
      <c r="AJ121" s="25"/>
      <c r="AV121" s="25"/>
    </row>
    <row r="122" spans="12:48" ht="15.75" hidden="1" customHeight="1" x14ac:dyDescent="0.35">
      <c r="L122" s="24"/>
      <c r="X122" s="25"/>
      <c r="AJ122" s="25"/>
      <c r="AV122" s="25"/>
    </row>
    <row r="123" spans="12:48" ht="15.75" hidden="1" customHeight="1" x14ac:dyDescent="0.35">
      <c r="L123" s="24"/>
      <c r="X123" s="25"/>
      <c r="AJ123" s="25"/>
      <c r="AV123" s="25"/>
    </row>
    <row r="124" spans="12:48" ht="15.75" hidden="1" customHeight="1" x14ac:dyDescent="0.35">
      <c r="L124" s="24"/>
      <c r="X124" s="25"/>
      <c r="AJ124" s="25"/>
      <c r="AV124" s="25"/>
    </row>
    <row r="125" spans="12:48" ht="15.75" hidden="1" customHeight="1" x14ac:dyDescent="0.35">
      <c r="L125" s="24"/>
      <c r="X125" s="25"/>
      <c r="AJ125" s="25"/>
      <c r="AV125" s="25"/>
    </row>
    <row r="126" spans="12:48" ht="15.75" hidden="1" customHeight="1" x14ac:dyDescent="0.35">
      <c r="L126" s="24"/>
      <c r="X126" s="25"/>
      <c r="AJ126" s="25"/>
      <c r="AV126" s="25"/>
    </row>
    <row r="127" spans="12:48" ht="15.75" hidden="1" customHeight="1" x14ac:dyDescent="0.35">
      <c r="L127" s="24"/>
      <c r="X127" s="25"/>
      <c r="AJ127" s="25"/>
      <c r="AV127" s="25"/>
    </row>
    <row r="128" spans="12:48" ht="15.75" hidden="1" customHeight="1" x14ac:dyDescent="0.35">
      <c r="L128" s="24"/>
      <c r="X128" s="25"/>
      <c r="AJ128" s="25"/>
      <c r="AV128" s="25"/>
    </row>
    <row r="129" spans="12:48" ht="15.75" hidden="1" customHeight="1" x14ac:dyDescent="0.35">
      <c r="L129" s="24"/>
      <c r="X129" s="25"/>
      <c r="AJ129" s="25"/>
      <c r="AV129" s="25"/>
    </row>
    <row r="130" spans="12:48" ht="15.75" hidden="1" customHeight="1" x14ac:dyDescent="0.35">
      <c r="L130" s="24"/>
      <c r="X130" s="25"/>
      <c r="AJ130" s="25"/>
      <c r="AV130" s="25"/>
    </row>
    <row r="131" spans="12:48" ht="15.75" hidden="1" customHeight="1" x14ac:dyDescent="0.35">
      <c r="L131" s="24"/>
      <c r="X131" s="25"/>
      <c r="AJ131" s="25"/>
      <c r="AV131" s="25"/>
    </row>
    <row r="132" spans="12:48" ht="15.75" hidden="1" customHeight="1" x14ac:dyDescent="0.35">
      <c r="L132" s="24"/>
      <c r="X132" s="25"/>
      <c r="AJ132" s="25"/>
      <c r="AV132" s="25"/>
    </row>
    <row r="133" spans="12:48" ht="15.75" hidden="1" customHeight="1" x14ac:dyDescent="0.35">
      <c r="L133" s="24"/>
      <c r="X133" s="25"/>
      <c r="AJ133" s="25"/>
      <c r="AV133" s="25"/>
    </row>
    <row r="134" spans="12:48" ht="15.75" hidden="1" customHeight="1" x14ac:dyDescent="0.35">
      <c r="L134" s="24"/>
      <c r="X134" s="25"/>
      <c r="AJ134" s="25"/>
      <c r="AV134" s="25"/>
    </row>
    <row r="135" spans="12:48" ht="15.75" hidden="1" customHeight="1" x14ac:dyDescent="0.35">
      <c r="L135" s="24"/>
      <c r="X135" s="25"/>
      <c r="AJ135" s="25"/>
      <c r="AV135" s="25"/>
    </row>
    <row r="136" spans="12:48" ht="15.75" hidden="1" customHeight="1" x14ac:dyDescent="0.35">
      <c r="L136" s="24"/>
      <c r="X136" s="25"/>
      <c r="AJ136" s="25"/>
      <c r="AV136" s="25"/>
    </row>
    <row r="137" spans="12:48" ht="15.75" hidden="1" customHeight="1" x14ac:dyDescent="0.35">
      <c r="L137" s="24"/>
      <c r="X137" s="25"/>
      <c r="AJ137" s="25"/>
      <c r="AV137" s="25"/>
    </row>
    <row r="138" spans="12:48" ht="15.75" hidden="1" customHeight="1" x14ac:dyDescent="0.35">
      <c r="L138" s="24"/>
      <c r="X138" s="25"/>
      <c r="AJ138" s="25"/>
      <c r="AV138" s="25"/>
    </row>
    <row r="139" spans="12:48" ht="15.75" hidden="1" customHeight="1" x14ac:dyDescent="0.35">
      <c r="L139" s="24"/>
      <c r="X139" s="25"/>
      <c r="AJ139" s="25"/>
      <c r="AV139" s="25"/>
    </row>
    <row r="140" spans="12:48" ht="15.75" hidden="1" customHeight="1" x14ac:dyDescent="0.35">
      <c r="L140" s="24"/>
      <c r="X140" s="25"/>
      <c r="AJ140" s="25"/>
      <c r="AV140" s="25"/>
    </row>
    <row r="141" spans="12:48" ht="15.75" hidden="1" customHeight="1" x14ac:dyDescent="0.35">
      <c r="L141" s="24"/>
      <c r="X141" s="25"/>
      <c r="AJ141" s="25"/>
      <c r="AV141" s="25"/>
    </row>
    <row r="142" spans="12:48" ht="15.75" hidden="1" customHeight="1" x14ac:dyDescent="0.35">
      <c r="L142" s="24"/>
      <c r="X142" s="25"/>
      <c r="AJ142" s="25"/>
      <c r="AV142" s="25"/>
    </row>
    <row r="143" spans="12:48" ht="15.75" hidden="1" customHeight="1" x14ac:dyDescent="0.35">
      <c r="L143" s="24"/>
      <c r="X143" s="25"/>
      <c r="AJ143" s="25"/>
      <c r="AV143" s="25"/>
    </row>
    <row r="144" spans="12:48" ht="15.75" hidden="1" customHeight="1" x14ac:dyDescent="0.35">
      <c r="L144" s="24"/>
      <c r="X144" s="25"/>
      <c r="AJ144" s="25"/>
      <c r="AV144" s="25"/>
    </row>
    <row r="145" spans="12:48" ht="15.75" hidden="1" customHeight="1" x14ac:dyDescent="0.35">
      <c r="L145" s="24"/>
      <c r="X145" s="25"/>
      <c r="AJ145" s="25"/>
      <c r="AV145" s="25"/>
    </row>
    <row r="146" spans="12:48" ht="15.75" hidden="1" customHeight="1" x14ac:dyDescent="0.35">
      <c r="L146" s="24"/>
      <c r="X146" s="25"/>
      <c r="AJ146" s="25"/>
      <c r="AV146" s="25"/>
    </row>
    <row r="147" spans="12:48" ht="15.75" hidden="1" customHeight="1" x14ac:dyDescent="0.35">
      <c r="L147" s="24"/>
      <c r="X147" s="25"/>
      <c r="AJ147" s="25"/>
      <c r="AV147" s="25"/>
    </row>
    <row r="148" spans="12:48" ht="15.75" hidden="1" customHeight="1" x14ac:dyDescent="0.35">
      <c r="L148" s="24"/>
      <c r="X148" s="25"/>
      <c r="AJ148" s="25"/>
      <c r="AV148" s="25"/>
    </row>
    <row r="149" spans="12:48" ht="15.75" hidden="1" customHeight="1" x14ac:dyDescent="0.35">
      <c r="L149" s="24"/>
      <c r="X149" s="25"/>
      <c r="AJ149" s="25"/>
      <c r="AV149" s="25"/>
    </row>
    <row r="150" spans="12:48" ht="15.75" hidden="1" customHeight="1" x14ac:dyDescent="0.35">
      <c r="L150" s="24"/>
      <c r="X150" s="25"/>
      <c r="AJ150" s="25"/>
      <c r="AV150" s="25"/>
    </row>
    <row r="151" spans="12:48" ht="15.75" hidden="1" customHeight="1" x14ac:dyDescent="0.35">
      <c r="L151" s="24"/>
      <c r="X151" s="25"/>
      <c r="AJ151" s="25"/>
      <c r="AV151" s="25"/>
    </row>
    <row r="152" spans="12:48" ht="15.75" hidden="1" customHeight="1" x14ac:dyDescent="0.35">
      <c r="L152" s="24"/>
      <c r="X152" s="25"/>
      <c r="AJ152" s="25"/>
      <c r="AV152" s="25"/>
    </row>
    <row r="153" spans="12:48" ht="15.75" hidden="1" customHeight="1" x14ac:dyDescent="0.35">
      <c r="L153" s="24"/>
      <c r="X153" s="25"/>
      <c r="AJ153" s="25"/>
      <c r="AV153" s="25"/>
    </row>
    <row r="154" spans="12:48" ht="15.75" hidden="1" customHeight="1" x14ac:dyDescent="0.35">
      <c r="L154" s="24"/>
      <c r="X154" s="25"/>
      <c r="AJ154" s="25"/>
      <c r="AV154" s="25"/>
    </row>
    <row r="155" spans="12:48" ht="15.75" hidden="1" customHeight="1" x14ac:dyDescent="0.35">
      <c r="L155" s="24"/>
      <c r="X155" s="25"/>
      <c r="AJ155" s="25"/>
      <c r="AV155" s="25"/>
    </row>
    <row r="156" spans="12:48" ht="15.75" hidden="1" customHeight="1" x14ac:dyDescent="0.35">
      <c r="L156" s="24"/>
      <c r="X156" s="25"/>
      <c r="AJ156" s="25"/>
      <c r="AV156" s="25"/>
    </row>
    <row r="157" spans="12:48" ht="15.75" hidden="1" customHeight="1" x14ac:dyDescent="0.35">
      <c r="L157" s="24"/>
      <c r="X157" s="25"/>
      <c r="AJ157" s="25"/>
      <c r="AV157" s="25"/>
    </row>
    <row r="158" spans="12:48" ht="15.75" hidden="1" customHeight="1" x14ac:dyDescent="0.35">
      <c r="L158" s="24"/>
      <c r="X158" s="25"/>
      <c r="AJ158" s="25"/>
      <c r="AV158" s="25"/>
    </row>
    <row r="159" spans="12:48" ht="15.75" hidden="1" customHeight="1" x14ac:dyDescent="0.35">
      <c r="L159" s="24"/>
      <c r="X159" s="25"/>
      <c r="AJ159" s="25"/>
      <c r="AV159" s="25"/>
    </row>
    <row r="160" spans="12:48" ht="15.75" hidden="1" customHeight="1" x14ac:dyDescent="0.35">
      <c r="L160" s="24"/>
      <c r="X160" s="25"/>
      <c r="AJ160" s="25"/>
      <c r="AV160" s="25"/>
    </row>
    <row r="161" spans="12:48" ht="15.75" hidden="1" customHeight="1" x14ac:dyDescent="0.35">
      <c r="L161" s="24"/>
      <c r="X161" s="25"/>
      <c r="AJ161" s="25"/>
      <c r="AV161" s="25"/>
    </row>
    <row r="162" spans="12:48" ht="15.75" hidden="1" customHeight="1" x14ac:dyDescent="0.35">
      <c r="L162" s="24"/>
      <c r="X162" s="25"/>
      <c r="AJ162" s="25"/>
      <c r="AV162" s="25"/>
    </row>
    <row r="163" spans="12:48" ht="15.75" hidden="1" customHeight="1" x14ac:dyDescent="0.35">
      <c r="L163" s="24"/>
      <c r="X163" s="25"/>
      <c r="AJ163" s="25"/>
      <c r="AV163" s="25"/>
    </row>
    <row r="164" spans="12:48" ht="15.75" hidden="1" customHeight="1" x14ac:dyDescent="0.35">
      <c r="L164" s="24"/>
      <c r="X164" s="25"/>
      <c r="AJ164" s="25"/>
      <c r="AV164" s="25"/>
    </row>
    <row r="165" spans="12:48" ht="15.75" hidden="1" customHeight="1" x14ac:dyDescent="0.35">
      <c r="L165" s="24"/>
      <c r="X165" s="25"/>
      <c r="AJ165" s="25"/>
      <c r="AV165" s="25"/>
    </row>
    <row r="166" spans="12:48" ht="15.75" hidden="1" customHeight="1" x14ac:dyDescent="0.35">
      <c r="L166" s="24"/>
      <c r="X166" s="25"/>
      <c r="AJ166" s="25"/>
      <c r="AV166" s="25"/>
    </row>
    <row r="167" spans="12:48" ht="15.75" hidden="1" customHeight="1" x14ac:dyDescent="0.35">
      <c r="L167" s="24"/>
      <c r="X167" s="25"/>
      <c r="AJ167" s="25"/>
      <c r="AV167" s="25"/>
    </row>
    <row r="168" spans="12:48" ht="15.75" hidden="1" customHeight="1" x14ac:dyDescent="0.35">
      <c r="L168" s="24"/>
      <c r="X168" s="25"/>
      <c r="AJ168" s="25"/>
      <c r="AV168" s="25"/>
    </row>
    <row r="169" spans="12:48" ht="15.75" hidden="1" customHeight="1" x14ac:dyDescent="0.35">
      <c r="L169" s="24"/>
      <c r="X169" s="25"/>
      <c r="AJ169" s="25"/>
      <c r="AV169" s="25"/>
    </row>
    <row r="170" spans="12:48" ht="15.75" hidden="1" customHeight="1" x14ac:dyDescent="0.35">
      <c r="L170" s="24"/>
      <c r="X170" s="25"/>
      <c r="AJ170" s="25"/>
      <c r="AV170" s="25"/>
    </row>
    <row r="171" spans="12:48" ht="15.75" hidden="1" customHeight="1" x14ac:dyDescent="0.35">
      <c r="L171" s="24"/>
      <c r="X171" s="25"/>
      <c r="AJ171" s="25"/>
      <c r="AV171" s="25"/>
    </row>
    <row r="172" spans="12:48" ht="15.75" hidden="1" customHeight="1" x14ac:dyDescent="0.35">
      <c r="L172" s="24"/>
      <c r="X172" s="25"/>
      <c r="AJ172" s="25"/>
      <c r="AV172" s="25"/>
    </row>
    <row r="173" spans="12:48" ht="15.75" hidden="1" customHeight="1" x14ac:dyDescent="0.35">
      <c r="L173" s="24"/>
      <c r="X173" s="25"/>
      <c r="AJ173" s="25"/>
      <c r="AV173" s="25"/>
    </row>
    <row r="174" spans="12:48" ht="15.75" hidden="1" customHeight="1" x14ac:dyDescent="0.35">
      <c r="L174" s="24"/>
      <c r="X174" s="25"/>
      <c r="AJ174" s="25"/>
      <c r="AV174" s="25"/>
    </row>
    <row r="175" spans="12:48" ht="15.75" hidden="1" customHeight="1" x14ac:dyDescent="0.35">
      <c r="L175" s="24"/>
      <c r="X175" s="25"/>
      <c r="AJ175" s="25"/>
      <c r="AV175" s="25"/>
    </row>
    <row r="176" spans="12:48" ht="15.75" hidden="1" customHeight="1" x14ac:dyDescent="0.35">
      <c r="L176" s="24"/>
      <c r="X176" s="25"/>
      <c r="AJ176" s="25"/>
      <c r="AV176" s="25"/>
    </row>
    <row r="177" spans="12:48" ht="15.75" hidden="1" customHeight="1" x14ac:dyDescent="0.35">
      <c r="L177" s="24"/>
      <c r="X177" s="25"/>
      <c r="AJ177" s="25"/>
      <c r="AV177" s="25"/>
    </row>
    <row r="178" spans="12:48" ht="15.75" hidden="1" customHeight="1" x14ac:dyDescent="0.35">
      <c r="L178" s="24"/>
      <c r="X178" s="25"/>
      <c r="AJ178" s="25"/>
      <c r="AV178" s="25"/>
    </row>
    <row r="179" spans="12:48" ht="15.75" hidden="1" customHeight="1" x14ac:dyDescent="0.35">
      <c r="L179" s="24"/>
      <c r="X179" s="25"/>
      <c r="AJ179" s="25"/>
      <c r="AV179" s="25"/>
    </row>
    <row r="180" spans="12:48" ht="15.75" hidden="1" customHeight="1" x14ac:dyDescent="0.35">
      <c r="L180" s="24"/>
      <c r="X180" s="25"/>
      <c r="AJ180" s="25"/>
      <c r="AV180" s="25"/>
    </row>
    <row r="181" spans="12:48" ht="15.75" hidden="1" customHeight="1" x14ac:dyDescent="0.35">
      <c r="L181" s="24"/>
      <c r="X181" s="25"/>
      <c r="AJ181" s="25"/>
      <c r="AV181" s="25"/>
    </row>
    <row r="182" spans="12:48" ht="15.75" hidden="1" customHeight="1" x14ac:dyDescent="0.35">
      <c r="L182" s="24"/>
      <c r="X182" s="25"/>
      <c r="AJ182" s="25"/>
      <c r="AV182" s="25"/>
    </row>
    <row r="183" spans="12:48" ht="15.75" hidden="1" customHeight="1" x14ac:dyDescent="0.35">
      <c r="L183" s="24"/>
      <c r="X183" s="25"/>
      <c r="AJ183" s="25"/>
      <c r="AV183" s="25"/>
    </row>
    <row r="184" spans="12:48" ht="15.75" hidden="1" customHeight="1" x14ac:dyDescent="0.35">
      <c r="L184" s="24"/>
      <c r="X184" s="25"/>
      <c r="AJ184" s="25"/>
      <c r="AV184" s="25"/>
    </row>
    <row r="185" spans="12:48" ht="15.75" hidden="1" customHeight="1" x14ac:dyDescent="0.35">
      <c r="L185" s="24"/>
      <c r="X185" s="25"/>
      <c r="AJ185" s="25"/>
      <c r="AV185" s="25"/>
    </row>
    <row r="186" spans="12:48" ht="15.75" hidden="1" customHeight="1" x14ac:dyDescent="0.35">
      <c r="L186" s="24"/>
      <c r="X186" s="25"/>
      <c r="AJ186" s="25"/>
      <c r="AV186" s="25"/>
    </row>
    <row r="187" spans="12:48" ht="15.75" hidden="1" customHeight="1" x14ac:dyDescent="0.35">
      <c r="L187" s="24"/>
      <c r="X187" s="25"/>
      <c r="AJ187" s="25"/>
      <c r="AV187" s="25"/>
    </row>
    <row r="188" spans="12:48" ht="15.75" hidden="1" customHeight="1" x14ac:dyDescent="0.35">
      <c r="L188" s="24"/>
      <c r="X188" s="25"/>
      <c r="AJ188" s="25"/>
      <c r="AV188" s="25"/>
    </row>
    <row r="189" spans="12:48" ht="15.75" hidden="1" customHeight="1" x14ac:dyDescent="0.35">
      <c r="L189" s="24"/>
      <c r="X189" s="25"/>
      <c r="AJ189" s="25"/>
      <c r="AV189" s="25"/>
    </row>
    <row r="190" spans="12:48" ht="15.75" hidden="1" customHeight="1" x14ac:dyDescent="0.35">
      <c r="L190" s="24"/>
      <c r="X190" s="25"/>
      <c r="AJ190" s="25"/>
      <c r="AV190" s="25"/>
    </row>
    <row r="191" spans="12:48" ht="15.75" hidden="1" customHeight="1" x14ac:dyDescent="0.35">
      <c r="L191" s="24"/>
      <c r="X191" s="25"/>
      <c r="AJ191" s="25"/>
      <c r="AV191" s="25"/>
    </row>
    <row r="192" spans="12:48" ht="15.75" hidden="1" customHeight="1" x14ac:dyDescent="0.35">
      <c r="L192" s="24"/>
      <c r="X192" s="25"/>
      <c r="AJ192" s="25"/>
      <c r="AV192" s="25"/>
    </row>
    <row r="193" spans="12:48" ht="15.75" hidden="1" customHeight="1" x14ac:dyDescent="0.35">
      <c r="L193" s="24"/>
      <c r="X193" s="25"/>
      <c r="AJ193" s="25"/>
      <c r="AV193" s="25"/>
    </row>
    <row r="194" spans="12:48" ht="15.75" hidden="1" customHeight="1" x14ac:dyDescent="0.35">
      <c r="L194" s="24"/>
      <c r="X194" s="25"/>
      <c r="AJ194" s="25"/>
      <c r="AV194" s="25"/>
    </row>
    <row r="195" spans="12:48" ht="15.75" hidden="1" customHeight="1" x14ac:dyDescent="0.35">
      <c r="L195" s="24"/>
      <c r="X195" s="25"/>
      <c r="AJ195" s="25"/>
      <c r="AV195" s="25"/>
    </row>
    <row r="196" spans="12:48" ht="15.75" hidden="1" customHeight="1" x14ac:dyDescent="0.35">
      <c r="L196" s="24"/>
      <c r="X196" s="25"/>
      <c r="AJ196" s="25"/>
      <c r="AV196" s="25"/>
    </row>
    <row r="197" spans="12:48" ht="15.75" hidden="1" customHeight="1" x14ac:dyDescent="0.35">
      <c r="L197" s="24"/>
      <c r="X197" s="25"/>
      <c r="AJ197" s="25"/>
      <c r="AV197" s="25"/>
    </row>
    <row r="198" spans="12:48" ht="15.75" hidden="1" customHeight="1" x14ac:dyDescent="0.35">
      <c r="L198" s="24"/>
      <c r="X198" s="25"/>
      <c r="AJ198" s="25"/>
      <c r="AV198" s="25"/>
    </row>
    <row r="199" spans="12:48" ht="15.75" hidden="1" customHeight="1" x14ac:dyDescent="0.35">
      <c r="L199" s="24"/>
      <c r="X199" s="25"/>
      <c r="AJ199" s="25"/>
      <c r="AV199" s="25"/>
    </row>
    <row r="200" spans="12:48" ht="15.75" hidden="1" customHeight="1" x14ac:dyDescent="0.35">
      <c r="L200" s="24"/>
      <c r="X200" s="25"/>
      <c r="AJ200" s="25"/>
      <c r="AV200" s="25"/>
    </row>
    <row r="201" spans="12:48" ht="15.75" hidden="1" customHeight="1" x14ac:dyDescent="0.35">
      <c r="L201" s="24"/>
      <c r="X201" s="25"/>
      <c r="AJ201" s="25"/>
      <c r="AV201" s="25"/>
    </row>
    <row r="202" spans="12:48" ht="15.75" hidden="1" customHeight="1" x14ac:dyDescent="0.35">
      <c r="L202" s="24"/>
      <c r="X202" s="25"/>
      <c r="AJ202" s="25"/>
      <c r="AV202" s="25"/>
    </row>
    <row r="203" spans="12:48" ht="15.75" hidden="1" customHeight="1" x14ac:dyDescent="0.35">
      <c r="L203" s="24"/>
      <c r="X203" s="25"/>
      <c r="AJ203" s="25"/>
      <c r="AV203" s="25"/>
    </row>
    <row r="204" spans="12:48" ht="15.75" hidden="1" customHeight="1" x14ac:dyDescent="0.35">
      <c r="L204" s="24"/>
      <c r="X204" s="25"/>
      <c r="AJ204" s="25"/>
      <c r="AV204" s="25"/>
    </row>
    <row r="205" spans="12:48" ht="15.75" hidden="1" customHeight="1" x14ac:dyDescent="0.35">
      <c r="L205" s="24"/>
      <c r="X205" s="25"/>
      <c r="AJ205" s="25"/>
      <c r="AV205" s="25"/>
    </row>
    <row r="206" spans="12:48" ht="15.75" hidden="1" customHeight="1" x14ac:dyDescent="0.35">
      <c r="L206" s="24"/>
      <c r="X206" s="25"/>
      <c r="AJ206" s="25"/>
      <c r="AV206" s="25"/>
    </row>
    <row r="207" spans="12:48" ht="15.75" hidden="1" customHeight="1" x14ac:dyDescent="0.35">
      <c r="L207" s="24"/>
      <c r="X207" s="25"/>
      <c r="AJ207" s="25"/>
      <c r="AV207" s="25"/>
    </row>
    <row r="208" spans="12:48" ht="15.75" hidden="1" customHeight="1" x14ac:dyDescent="0.35">
      <c r="L208" s="24"/>
      <c r="X208" s="25"/>
      <c r="AJ208" s="25"/>
      <c r="AV208" s="25"/>
    </row>
    <row r="209" spans="12:48" ht="15.75" hidden="1" customHeight="1" x14ac:dyDescent="0.35">
      <c r="L209" s="24"/>
      <c r="X209" s="25"/>
      <c r="AJ209" s="25"/>
      <c r="AV209" s="25"/>
    </row>
    <row r="210" spans="12:48" ht="15.75" hidden="1" customHeight="1" x14ac:dyDescent="0.35">
      <c r="L210" s="24"/>
      <c r="X210" s="25"/>
      <c r="AJ210" s="25"/>
      <c r="AV210" s="25"/>
    </row>
    <row r="211" spans="12:48" ht="15.75" hidden="1" customHeight="1" x14ac:dyDescent="0.35">
      <c r="L211" s="24"/>
      <c r="X211" s="25"/>
      <c r="AJ211" s="25"/>
      <c r="AV211" s="25"/>
    </row>
    <row r="212" spans="12:48" ht="15.75" hidden="1" customHeight="1" x14ac:dyDescent="0.35">
      <c r="L212" s="24"/>
      <c r="X212" s="25"/>
      <c r="AJ212" s="25"/>
      <c r="AV212" s="25"/>
    </row>
    <row r="213" spans="12:48" ht="15.75" hidden="1" customHeight="1" x14ac:dyDescent="0.35">
      <c r="L213" s="24"/>
      <c r="X213" s="25"/>
      <c r="AJ213" s="25"/>
      <c r="AV213" s="25"/>
    </row>
    <row r="214" spans="12:48" ht="15.75" hidden="1" customHeight="1" x14ac:dyDescent="0.35">
      <c r="L214" s="24"/>
      <c r="X214" s="25"/>
      <c r="AJ214" s="25"/>
      <c r="AV214" s="25"/>
    </row>
    <row r="215" spans="12:48" ht="15.75" hidden="1" customHeight="1" x14ac:dyDescent="0.35">
      <c r="L215" s="24"/>
      <c r="X215" s="25"/>
      <c r="AJ215" s="25"/>
      <c r="AV215" s="25"/>
    </row>
    <row r="216" spans="12:48" ht="15.75" hidden="1" customHeight="1" x14ac:dyDescent="0.35">
      <c r="L216" s="24"/>
      <c r="X216" s="25"/>
      <c r="AJ216" s="25"/>
      <c r="AV216" s="25"/>
    </row>
    <row r="217" spans="12:48" ht="15.75" hidden="1" customHeight="1" x14ac:dyDescent="0.35">
      <c r="L217" s="24"/>
      <c r="X217" s="25"/>
      <c r="AJ217" s="25"/>
      <c r="AV217" s="25"/>
    </row>
    <row r="218" spans="12:48" ht="15.75" hidden="1" customHeight="1" x14ac:dyDescent="0.35">
      <c r="L218" s="24"/>
      <c r="X218" s="25"/>
      <c r="AJ218" s="25"/>
      <c r="AV218" s="25"/>
    </row>
    <row r="219" spans="12:48" ht="15.75" hidden="1" customHeight="1" x14ac:dyDescent="0.35">
      <c r="L219" s="24"/>
      <c r="X219" s="25"/>
      <c r="AJ219" s="25"/>
      <c r="AV219" s="25"/>
    </row>
    <row r="220" spans="12:48" ht="15.75" hidden="1" customHeight="1" x14ac:dyDescent="0.35">
      <c r="L220" s="24"/>
      <c r="X220" s="25"/>
      <c r="AJ220" s="25"/>
      <c r="AV220" s="25"/>
    </row>
    <row r="221" spans="12:48" ht="15.75" hidden="1" customHeight="1" x14ac:dyDescent="0.35">
      <c r="L221" s="24"/>
      <c r="X221" s="25"/>
      <c r="AJ221" s="25"/>
      <c r="AV221" s="25"/>
    </row>
    <row r="222" spans="12:48" ht="15.75" hidden="1" customHeight="1" x14ac:dyDescent="0.35">
      <c r="L222" s="24"/>
      <c r="X222" s="25"/>
      <c r="AJ222" s="25"/>
      <c r="AV222" s="25"/>
    </row>
    <row r="223" spans="12:48" ht="15.75" hidden="1" customHeight="1" x14ac:dyDescent="0.35">
      <c r="L223" s="24"/>
      <c r="X223" s="25"/>
      <c r="AJ223" s="25"/>
      <c r="AV223" s="25"/>
    </row>
    <row r="224" spans="12:48" ht="15.75" hidden="1" customHeight="1" x14ac:dyDescent="0.35">
      <c r="L224" s="24"/>
      <c r="X224" s="25"/>
      <c r="AJ224" s="25"/>
      <c r="AV224" s="25"/>
    </row>
    <row r="225" spans="12:48" ht="15.75" hidden="1" customHeight="1" x14ac:dyDescent="0.35">
      <c r="L225" s="24"/>
      <c r="X225" s="25"/>
      <c r="AJ225" s="25"/>
      <c r="AV225" s="25"/>
    </row>
    <row r="226" spans="12:48" ht="15.75" hidden="1" customHeight="1" x14ac:dyDescent="0.35">
      <c r="L226" s="24"/>
      <c r="X226" s="25"/>
      <c r="AJ226" s="25"/>
      <c r="AV226" s="25"/>
    </row>
    <row r="227" spans="12:48" ht="15.75" hidden="1" customHeight="1" x14ac:dyDescent="0.35">
      <c r="L227" s="24"/>
      <c r="X227" s="25"/>
      <c r="AJ227" s="25"/>
      <c r="AV227" s="25"/>
    </row>
    <row r="228" spans="12:48" ht="15.75" hidden="1" customHeight="1" x14ac:dyDescent="0.35">
      <c r="L228" s="24"/>
      <c r="X228" s="25"/>
      <c r="AJ228" s="25"/>
      <c r="AV228" s="25"/>
    </row>
    <row r="229" spans="12:48" ht="15.75" hidden="1" customHeight="1" x14ac:dyDescent="0.35">
      <c r="L229" s="24"/>
      <c r="X229" s="25"/>
      <c r="AJ229" s="25"/>
      <c r="AV229" s="25"/>
    </row>
    <row r="230" spans="12:48" ht="15.75" hidden="1" customHeight="1" x14ac:dyDescent="0.35">
      <c r="L230" s="24"/>
      <c r="X230" s="25"/>
      <c r="AJ230" s="25"/>
      <c r="AV230" s="25"/>
    </row>
    <row r="231" spans="12:48" ht="15.75" hidden="1" customHeight="1" x14ac:dyDescent="0.35">
      <c r="L231" s="24"/>
      <c r="X231" s="25"/>
      <c r="AJ231" s="25"/>
      <c r="AV231" s="25"/>
    </row>
    <row r="232" spans="12:48" ht="15.75" hidden="1" customHeight="1" x14ac:dyDescent="0.35">
      <c r="L232" s="24"/>
      <c r="X232" s="25"/>
      <c r="AJ232" s="25"/>
      <c r="AV232" s="25"/>
    </row>
    <row r="233" spans="12:48" ht="15.75" hidden="1" customHeight="1" x14ac:dyDescent="0.35">
      <c r="L233" s="24"/>
      <c r="X233" s="25"/>
      <c r="AJ233" s="25"/>
      <c r="AV233" s="25"/>
    </row>
    <row r="234" spans="12:48" ht="15.75" hidden="1" customHeight="1" x14ac:dyDescent="0.35">
      <c r="L234" s="24"/>
      <c r="X234" s="25"/>
      <c r="AJ234" s="25"/>
      <c r="AV234" s="25"/>
    </row>
    <row r="235" spans="12:48" ht="15.75" hidden="1" customHeight="1" x14ac:dyDescent="0.35">
      <c r="L235" s="24"/>
      <c r="X235" s="25"/>
      <c r="AJ235" s="25"/>
      <c r="AV235" s="25"/>
    </row>
    <row r="236" spans="12:48" ht="15.75" hidden="1" customHeight="1" x14ac:dyDescent="0.35">
      <c r="L236" s="24"/>
      <c r="X236" s="25"/>
      <c r="AJ236" s="25"/>
      <c r="AV236" s="25"/>
    </row>
    <row r="237" spans="12:48" ht="15.75" hidden="1" customHeight="1" x14ac:dyDescent="0.35">
      <c r="L237" s="24"/>
      <c r="X237" s="25"/>
      <c r="AJ237" s="25"/>
      <c r="AV237" s="25"/>
    </row>
    <row r="238" spans="12:48" ht="15.75" hidden="1" customHeight="1" x14ac:dyDescent="0.35">
      <c r="L238" s="24"/>
      <c r="X238" s="25"/>
      <c r="AJ238" s="25"/>
      <c r="AV238" s="25"/>
    </row>
    <row r="239" spans="12:48" ht="15.75" hidden="1" customHeight="1" x14ac:dyDescent="0.35">
      <c r="L239" s="24"/>
      <c r="X239" s="25"/>
      <c r="AJ239" s="25"/>
      <c r="AV239" s="25"/>
    </row>
    <row r="240" spans="12:48" ht="15.75" hidden="1" customHeight="1" x14ac:dyDescent="0.35">
      <c r="L240" s="24"/>
      <c r="X240" s="25"/>
      <c r="AJ240" s="25"/>
      <c r="AV240" s="25"/>
    </row>
    <row r="241" spans="12:48" ht="15.75" hidden="1" customHeight="1" x14ac:dyDescent="0.35">
      <c r="L241" s="24"/>
      <c r="X241" s="25"/>
      <c r="AJ241" s="25"/>
      <c r="AV241" s="25"/>
    </row>
    <row r="242" spans="12:48" ht="15.75" hidden="1" customHeight="1" x14ac:dyDescent="0.35">
      <c r="L242" s="24"/>
      <c r="X242" s="25"/>
      <c r="AJ242" s="25"/>
      <c r="AV242" s="25"/>
    </row>
    <row r="243" spans="12:48" ht="15.75" hidden="1" customHeight="1" x14ac:dyDescent="0.35">
      <c r="L243" s="24"/>
      <c r="X243" s="25"/>
      <c r="AJ243" s="25"/>
      <c r="AV243" s="25"/>
    </row>
    <row r="244" spans="12:48" ht="15.75" hidden="1" customHeight="1" x14ac:dyDescent="0.35">
      <c r="L244" s="24"/>
      <c r="X244" s="25"/>
      <c r="AJ244" s="25"/>
      <c r="AV244" s="25"/>
    </row>
    <row r="245" spans="12:48" ht="15.75" hidden="1" customHeight="1" x14ac:dyDescent="0.35">
      <c r="L245" s="24"/>
      <c r="X245" s="25"/>
      <c r="AJ245" s="25"/>
      <c r="AV245" s="25"/>
    </row>
    <row r="246" spans="12:48" ht="15.75" hidden="1" customHeight="1" x14ac:dyDescent="0.35">
      <c r="L246" s="24"/>
      <c r="X246" s="25"/>
      <c r="AJ246" s="25"/>
      <c r="AV246" s="25"/>
    </row>
    <row r="247" spans="12:48" ht="15.75" hidden="1" customHeight="1" x14ac:dyDescent="0.35">
      <c r="L247" s="24"/>
      <c r="X247" s="25"/>
      <c r="AJ247" s="25"/>
      <c r="AV247" s="25"/>
    </row>
    <row r="248" spans="12:48" ht="15.75" hidden="1" customHeight="1" x14ac:dyDescent="0.35">
      <c r="L248" s="24"/>
      <c r="X248" s="25"/>
      <c r="AJ248" s="25"/>
      <c r="AV248" s="25"/>
    </row>
    <row r="249" spans="12:48" ht="15.75" hidden="1" customHeight="1" x14ac:dyDescent="0.35">
      <c r="L249" s="24"/>
      <c r="X249" s="25"/>
      <c r="AJ249" s="25"/>
      <c r="AV249" s="25"/>
    </row>
    <row r="250" spans="12:48" ht="15.75" hidden="1" customHeight="1" x14ac:dyDescent="0.35">
      <c r="L250" s="24"/>
      <c r="X250" s="25"/>
      <c r="AJ250" s="25"/>
      <c r="AV250" s="25"/>
    </row>
    <row r="251" spans="12:48" ht="15.75" hidden="1" customHeight="1" x14ac:dyDescent="0.35">
      <c r="L251" s="24"/>
      <c r="X251" s="25"/>
      <c r="AJ251" s="25"/>
      <c r="AV251" s="25"/>
    </row>
    <row r="252" spans="12:48" ht="15.75" hidden="1" customHeight="1" x14ac:dyDescent="0.35">
      <c r="L252" s="24"/>
      <c r="X252" s="25"/>
      <c r="AJ252" s="25"/>
      <c r="AV252" s="25"/>
    </row>
    <row r="253" spans="12:48" ht="15.75" hidden="1" customHeight="1" x14ac:dyDescent="0.35">
      <c r="L253" s="24"/>
      <c r="X253" s="25"/>
      <c r="AJ253" s="25"/>
      <c r="AV253" s="25"/>
    </row>
    <row r="254" spans="12:48" ht="15.75" hidden="1" customHeight="1" x14ac:dyDescent="0.35">
      <c r="L254" s="24"/>
      <c r="X254" s="25"/>
      <c r="AJ254" s="25"/>
      <c r="AV254" s="25"/>
    </row>
    <row r="255" spans="12:48" ht="15.75" hidden="1" customHeight="1" x14ac:dyDescent="0.35">
      <c r="L255" s="24"/>
      <c r="X255" s="25"/>
      <c r="AJ255" s="25"/>
      <c r="AV255" s="25"/>
    </row>
    <row r="256" spans="12:48" ht="15.75" hidden="1" customHeight="1" x14ac:dyDescent="0.35">
      <c r="L256" s="24"/>
      <c r="X256" s="25"/>
      <c r="AJ256" s="25"/>
      <c r="AV256" s="25"/>
    </row>
    <row r="257" spans="12:48" ht="15.75" hidden="1" customHeight="1" x14ac:dyDescent="0.35">
      <c r="L257" s="24"/>
      <c r="X257" s="25"/>
      <c r="AJ257" s="25"/>
      <c r="AV257" s="25"/>
    </row>
    <row r="258" spans="12:48" ht="15.75" hidden="1" customHeight="1" x14ac:dyDescent="0.35">
      <c r="L258" s="24"/>
      <c r="X258" s="25"/>
      <c r="AJ258" s="25"/>
      <c r="AV258" s="25"/>
    </row>
    <row r="259" spans="12:48" ht="15.75" hidden="1" customHeight="1" x14ac:dyDescent="0.35">
      <c r="L259" s="24"/>
      <c r="X259" s="25"/>
      <c r="AJ259" s="25"/>
      <c r="AV259" s="25"/>
    </row>
    <row r="260" spans="12:48" ht="15.75" hidden="1" customHeight="1" x14ac:dyDescent="0.35">
      <c r="L260" s="24"/>
      <c r="X260" s="25"/>
      <c r="AJ260" s="25"/>
      <c r="AV260" s="25"/>
    </row>
    <row r="261" spans="12:48" ht="15.75" hidden="1" customHeight="1" x14ac:dyDescent="0.35">
      <c r="L261" s="24"/>
      <c r="X261" s="25"/>
      <c r="AJ261" s="25"/>
      <c r="AV261" s="25"/>
    </row>
    <row r="262" spans="12:48" ht="15.75" hidden="1" customHeight="1" x14ac:dyDescent="0.35">
      <c r="L262" s="24"/>
      <c r="X262" s="25"/>
      <c r="AJ262" s="25"/>
      <c r="AV262" s="25"/>
    </row>
    <row r="263" spans="12:48" ht="15.75" hidden="1" customHeight="1" x14ac:dyDescent="0.35">
      <c r="L263" s="24"/>
      <c r="X263" s="25"/>
      <c r="AJ263" s="25"/>
      <c r="AV263" s="25"/>
    </row>
    <row r="264" spans="12:48" ht="15.75" hidden="1" customHeight="1" x14ac:dyDescent="0.35">
      <c r="L264" s="24"/>
      <c r="X264" s="25"/>
      <c r="AJ264" s="25"/>
      <c r="AV264" s="25"/>
    </row>
    <row r="265" spans="12:48" ht="15.75" hidden="1" customHeight="1" x14ac:dyDescent="0.35">
      <c r="L265" s="24"/>
      <c r="X265" s="25"/>
      <c r="AJ265" s="25"/>
      <c r="AV265" s="25"/>
    </row>
    <row r="266" spans="12:48" ht="15.75" hidden="1" customHeight="1" x14ac:dyDescent="0.35">
      <c r="L266" s="24"/>
      <c r="X266" s="25"/>
      <c r="AJ266" s="25"/>
      <c r="AV266" s="25"/>
    </row>
    <row r="267" spans="12:48" ht="15.75" hidden="1" customHeight="1" x14ac:dyDescent="0.35">
      <c r="L267" s="24"/>
      <c r="X267" s="25"/>
      <c r="AJ267" s="25"/>
      <c r="AV267" s="25"/>
    </row>
    <row r="268" spans="12:48" ht="15.75" hidden="1" customHeight="1" x14ac:dyDescent="0.35">
      <c r="L268" s="24"/>
      <c r="X268" s="25"/>
      <c r="AJ268" s="25"/>
      <c r="AV268" s="25"/>
    </row>
    <row r="269" spans="12:48" ht="15.75" hidden="1" customHeight="1" x14ac:dyDescent="0.35">
      <c r="L269" s="24"/>
      <c r="X269" s="25"/>
      <c r="AJ269" s="25"/>
      <c r="AV269" s="25"/>
    </row>
    <row r="270" spans="12:48" ht="15.75" hidden="1" customHeight="1" x14ac:dyDescent="0.35">
      <c r="L270" s="24"/>
      <c r="X270" s="25"/>
      <c r="AJ270" s="25"/>
      <c r="AV270" s="25"/>
    </row>
    <row r="271" spans="12:48" ht="15.75" hidden="1" customHeight="1" x14ac:dyDescent="0.35">
      <c r="L271" s="24"/>
      <c r="X271" s="25"/>
      <c r="AJ271" s="25"/>
      <c r="AV271" s="25"/>
    </row>
    <row r="272" spans="12:48" ht="15.75" hidden="1" customHeight="1" x14ac:dyDescent="0.35">
      <c r="L272" s="24"/>
      <c r="X272" s="25"/>
      <c r="AJ272" s="25"/>
      <c r="AV272" s="25"/>
    </row>
    <row r="273" spans="12:48" ht="15.75" hidden="1" customHeight="1" x14ac:dyDescent="0.35">
      <c r="L273" s="24"/>
      <c r="X273" s="25"/>
      <c r="AJ273" s="25"/>
      <c r="AV273" s="25"/>
    </row>
    <row r="274" spans="12:48" ht="15.75" hidden="1" customHeight="1" x14ac:dyDescent="0.35">
      <c r="L274" s="24"/>
      <c r="X274" s="25"/>
      <c r="AJ274" s="25"/>
      <c r="AV274" s="25"/>
    </row>
    <row r="275" spans="12:48" ht="15.75" hidden="1" customHeight="1" x14ac:dyDescent="0.35">
      <c r="L275" s="24"/>
      <c r="X275" s="25"/>
      <c r="AJ275" s="25"/>
      <c r="AV275" s="25"/>
    </row>
    <row r="276" spans="12:48" ht="15.75" hidden="1" customHeight="1" x14ac:dyDescent="0.35">
      <c r="L276" s="24"/>
      <c r="X276" s="25"/>
      <c r="AJ276" s="25"/>
      <c r="AV276" s="25"/>
    </row>
    <row r="277" spans="12:48" ht="15.75" hidden="1" customHeight="1" x14ac:dyDescent="0.35">
      <c r="L277" s="24"/>
      <c r="X277" s="25"/>
      <c r="AJ277" s="25"/>
      <c r="AV277" s="25"/>
    </row>
    <row r="278" spans="12:48" ht="15.75" hidden="1" customHeight="1" x14ac:dyDescent="0.35">
      <c r="L278" s="24"/>
      <c r="X278" s="25"/>
      <c r="AJ278" s="25"/>
      <c r="AV278" s="25"/>
    </row>
    <row r="279" spans="12:48" ht="15.75" hidden="1" customHeight="1" x14ac:dyDescent="0.35">
      <c r="L279" s="24"/>
      <c r="X279" s="25"/>
      <c r="AJ279" s="25"/>
      <c r="AV279" s="25"/>
    </row>
    <row r="280" spans="12:48" ht="15.75" hidden="1" customHeight="1" x14ac:dyDescent="0.35">
      <c r="L280" s="24"/>
      <c r="X280" s="25"/>
      <c r="AJ280" s="25"/>
      <c r="AV280" s="25"/>
    </row>
    <row r="281" spans="12:48" ht="15.75" hidden="1" customHeight="1" x14ac:dyDescent="0.35">
      <c r="L281" s="24"/>
      <c r="X281" s="25"/>
      <c r="AJ281" s="25"/>
      <c r="AV281" s="25"/>
    </row>
    <row r="282" spans="12:48" ht="15.75" hidden="1" customHeight="1" x14ac:dyDescent="0.35">
      <c r="L282" s="24"/>
      <c r="X282" s="25"/>
      <c r="AJ282" s="25"/>
      <c r="AV282" s="25"/>
    </row>
    <row r="283" spans="12:48" ht="15.75" hidden="1" customHeight="1" x14ac:dyDescent="0.35">
      <c r="L283" s="24"/>
      <c r="X283" s="25"/>
      <c r="AJ283" s="25"/>
      <c r="AV283" s="25"/>
    </row>
    <row r="284" spans="12:48" ht="15.75" hidden="1" customHeight="1" x14ac:dyDescent="0.35">
      <c r="L284" s="24"/>
      <c r="X284" s="25"/>
      <c r="AJ284" s="25"/>
      <c r="AV284" s="25"/>
    </row>
    <row r="285" spans="12:48" ht="15.75" hidden="1" customHeight="1" x14ac:dyDescent="0.35">
      <c r="L285" s="24"/>
      <c r="X285" s="25"/>
      <c r="AJ285" s="25"/>
      <c r="AV285" s="25"/>
    </row>
    <row r="286" spans="12:48" ht="15.75" hidden="1" customHeight="1" x14ac:dyDescent="0.35">
      <c r="L286" s="24"/>
      <c r="X286" s="25"/>
      <c r="AJ286" s="25"/>
      <c r="AV286" s="25"/>
    </row>
    <row r="287" spans="12:48" ht="15.75" hidden="1" customHeight="1" x14ac:dyDescent="0.35">
      <c r="L287" s="24"/>
      <c r="X287" s="25"/>
      <c r="AJ287" s="25"/>
      <c r="AV287" s="25"/>
    </row>
    <row r="288" spans="12:48" ht="15.75" hidden="1" customHeight="1" x14ac:dyDescent="0.35">
      <c r="L288" s="24"/>
      <c r="X288" s="25"/>
      <c r="AJ288" s="25"/>
      <c r="AV288" s="25"/>
    </row>
    <row r="289" spans="12:48" ht="15.75" hidden="1" customHeight="1" x14ac:dyDescent="0.35">
      <c r="L289" s="24"/>
      <c r="X289" s="25"/>
      <c r="AJ289" s="25"/>
      <c r="AV289" s="25"/>
    </row>
    <row r="290" spans="12:48" ht="15.75" hidden="1" customHeight="1" x14ac:dyDescent="0.35">
      <c r="L290" s="24"/>
      <c r="X290" s="25"/>
      <c r="AJ290" s="25"/>
      <c r="AV290" s="25"/>
    </row>
    <row r="291" spans="12:48" ht="15.75" hidden="1" customHeight="1" x14ac:dyDescent="0.35">
      <c r="L291" s="24"/>
      <c r="X291" s="25"/>
      <c r="AJ291" s="25"/>
      <c r="AV291" s="25"/>
    </row>
    <row r="292" spans="12:48" ht="15.75" hidden="1" customHeight="1" x14ac:dyDescent="0.35">
      <c r="L292" s="24"/>
      <c r="X292" s="25"/>
      <c r="AJ292" s="25"/>
      <c r="AV292" s="25"/>
    </row>
    <row r="293" spans="12:48" ht="15.75" hidden="1" customHeight="1" x14ac:dyDescent="0.35">
      <c r="L293" s="24"/>
      <c r="X293" s="25"/>
      <c r="AJ293" s="25"/>
      <c r="AV293" s="25"/>
    </row>
    <row r="294" spans="12:48" ht="15.75" hidden="1" customHeight="1" x14ac:dyDescent="0.35">
      <c r="L294" s="24"/>
      <c r="X294" s="25"/>
      <c r="AJ294" s="25"/>
      <c r="AV294" s="25"/>
    </row>
    <row r="295" spans="12:48" ht="15.75" hidden="1" customHeight="1" x14ac:dyDescent="0.35">
      <c r="L295" s="24"/>
      <c r="X295" s="25"/>
      <c r="AJ295" s="25"/>
      <c r="AV295" s="25"/>
    </row>
    <row r="296" spans="12:48" ht="15.75" hidden="1" customHeight="1" x14ac:dyDescent="0.35">
      <c r="L296" s="24"/>
      <c r="X296" s="25"/>
      <c r="AJ296" s="25"/>
      <c r="AV296" s="25"/>
    </row>
    <row r="297" spans="12:48" ht="15.75" hidden="1" customHeight="1" x14ac:dyDescent="0.35">
      <c r="L297" s="24"/>
      <c r="X297" s="25"/>
      <c r="AJ297" s="25"/>
      <c r="AV297" s="25"/>
    </row>
    <row r="298" spans="12:48" ht="15.75" hidden="1" customHeight="1" x14ac:dyDescent="0.35">
      <c r="L298" s="24"/>
      <c r="X298" s="25"/>
      <c r="AJ298" s="25"/>
      <c r="AV298" s="25"/>
    </row>
    <row r="299" spans="12:48" ht="15.75" hidden="1" customHeight="1" x14ac:dyDescent="0.35">
      <c r="L299" s="24"/>
      <c r="X299" s="25"/>
      <c r="AJ299" s="25"/>
      <c r="AV299" s="25"/>
    </row>
    <row r="300" spans="12:48" ht="15.75" hidden="1" customHeight="1" x14ac:dyDescent="0.35">
      <c r="L300" s="24"/>
      <c r="X300" s="25"/>
      <c r="AJ300" s="25"/>
      <c r="AV300" s="25"/>
    </row>
    <row r="301" spans="12:48" ht="15.75" hidden="1" customHeight="1" x14ac:dyDescent="0.35">
      <c r="L301" s="24"/>
      <c r="X301" s="25"/>
      <c r="AJ301" s="25"/>
      <c r="AV301" s="25"/>
    </row>
    <row r="302" spans="12:48" ht="15.75" hidden="1" customHeight="1" x14ac:dyDescent="0.35">
      <c r="L302" s="24"/>
      <c r="X302" s="25"/>
      <c r="AJ302" s="25"/>
      <c r="AV302" s="25"/>
    </row>
    <row r="303" spans="12:48" ht="15.75" hidden="1" customHeight="1" x14ac:dyDescent="0.35">
      <c r="L303" s="24"/>
      <c r="X303" s="25"/>
      <c r="AJ303" s="25"/>
      <c r="AV303" s="25"/>
    </row>
    <row r="304" spans="12:48" ht="15.75" hidden="1" customHeight="1" x14ac:dyDescent="0.35">
      <c r="L304" s="24"/>
      <c r="X304" s="25"/>
      <c r="AJ304" s="25"/>
      <c r="AV304" s="25"/>
    </row>
    <row r="305" spans="12:48" ht="15.75" hidden="1" customHeight="1" x14ac:dyDescent="0.35">
      <c r="L305" s="24"/>
      <c r="X305" s="25"/>
      <c r="AJ305" s="25"/>
      <c r="AV305" s="25"/>
    </row>
    <row r="306" spans="12:48" ht="15.75" hidden="1" customHeight="1" x14ac:dyDescent="0.35">
      <c r="L306" s="24"/>
      <c r="X306" s="25"/>
      <c r="AJ306" s="25"/>
      <c r="AV306" s="25"/>
    </row>
    <row r="307" spans="12:48" ht="15.75" hidden="1" customHeight="1" x14ac:dyDescent="0.35">
      <c r="L307" s="24"/>
      <c r="X307" s="25"/>
      <c r="AJ307" s="25"/>
      <c r="AV307" s="25"/>
    </row>
    <row r="308" spans="12:48" ht="15.75" hidden="1" customHeight="1" x14ac:dyDescent="0.35">
      <c r="L308" s="24"/>
      <c r="X308" s="25"/>
      <c r="AJ308" s="25"/>
      <c r="AV308" s="25"/>
    </row>
    <row r="309" spans="12:48" ht="15.75" hidden="1" customHeight="1" x14ac:dyDescent="0.35">
      <c r="L309" s="24"/>
      <c r="X309" s="25"/>
      <c r="AJ309" s="25"/>
      <c r="AV309" s="25"/>
    </row>
    <row r="310" spans="12:48" ht="15.75" hidden="1" customHeight="1" x14ac:dyDescent="0.35">
      <c r="L310" s="24"/>
      <c r="X310" s="25"/>
      <c r="AJ310" s="25"/>
      <c r="AV310" s="25"/>
    </row>
    <row r="311" spans="12:48" ht="15.75" hidden="1" customHeight="1" x14ac:dyDescent="0.35">
      <c r="L311" s="24"/>
      <c r="X311" s="25"/>
      <c r="AJ311" s="25"/>
      <c r="AV311" s="25"/>
    </row>
    <row r="312" spans="12:48" ht="15.75" hidden="1" customHeight="1" x14ac:dyDescent="0.35">
      <c r="L312" s="24"/>
      <c r="X312" s="25"/>
      <c r="AJ312" s="25"/>
      <c r="AV312" s="25"/>
    </row>
    <row r="313" spans="12:48" ht="15.75" hidden="1" customHeight="1" x14ac:dyDescent="0.35">
      <c r="L313" s="24"/>
      <c r="X313" s="25"/>
      <c r="AJ313" s="25"/>
      <c r="AV313" s="25"/>
    </row>
    <row r="314" spans="12:48" ht="15.75" hidden="1" customHeight="1" x14ac:dyDescent="0.35">
      <c r="L314" s="24"/>
      <c r="X314" s="25"/>
      <c r="AJ314" s="25"/>
      <c r="AV314" s="25"/>
    </row>
    <row r="315" spans="12:48" ht="15.75" hidden="1" customHeight="1" x14ac:dyDescent="0.35">
      <c r="L315" s="24"/>
      <c r="X315" s="25"/>
      <c r="AJ315" s="25"/>
      <c r="AV315" s="25"/>
    </row>
    <row r="316" spans="12:48" ht="15.75" hidden="1" customHeight="1" x14ac:dyDescent="0.35">
      <c r="L316" s="24"/>
      <c r="X316" s="25"/>
      <c r="AJ316" s="25"/>
      <c r="AV316" s="25"/>
    </row>
    <row r="317" spans="12:48" ht="15.75" hidden="1" customHeight="1" x14ac:dyDescent="0.35">
      <c r="L317" s="24"/>
      <c r="X317" s="25"/>
      <c r="AJ317" s="25"/>
      <c r="AV317" s="25"/>
    </row>
    <row r="318" spans="12:48" ht="15.75" hidden="1" customHeight="1" x14ac:dyDescent="0.35">
      <c r="L318" s="24"/>
      <c r="X318" s="25"/>
      <c r="AJ318" s="25"/>
      <c r="AV318" s="25"/>
    </row>
    <row r="319" spans="12:48" ht="15.75" hidden="1" customHeight="1" x14ac:dyDescent="0.35">
      <c r="L319" s="24"/>
      <c r="X319" s="25"/>
      <c r="AJ319" s="25"/>
      <c r="AV319" s="25"/>
    </row>
    <row r="320" spans="12:48" ht="15.75" hidden="1" customHeight="1" x14ac:dyDescent="0.35">
      <c r="L320" s="24"/>
      <c r="X320" s="25"/>
      <c r="AJ320" s="25"/>
      <c r="AV320" s="25"/>
    </row>
    <row r="321" spans="12:48" ht="15.75" hidden="1" customHeight="1" x14ac:dyDescent="0.35">
      <c r="L321" s="24"/>
      <c r="X321" s="25"/>
      <c r="AJ321" s="25"/>
      <c r="AV321" s="25"/>
    </row>
    <row r="322" spans="12:48" ht="15.75" hidden="1" customHeight="1" x14ac:dyDescent="0.35">
      <c r="L322" s="24"/>
      <c r="X322" s="25"/>
      <c r="AJ322" s="25"/>
      <c r="AV322" s="25"/>
    </row>
    <row r="323" spans="12:48" ht="15.75" hidden="1" customHeight="1" x14ac:dyDescent="0.35">
      <c r="L323" s="24"/>
      <c r="X323" s="25"/>
      <c r="AJ323" s="25"/>
      <c r="AV323" s="25"/>
    </row>
    <row r="324" spans="12:48" ht="15.75" hidden="1" customHeight="1" x14ac:dyDescent="0.35">
      <c r="L324" s="24"/>
      <c r="X324" s="25"/>
      <c r="AJ324" s="25"/>
      <c r="AV324" s="25"/>
    </row>
    <row r="325" spans="12:48" ht="15.75" hidden="1" customHeight="1" x14ac:dyDescent="0.35">
      <c r="L325" s="24"/>
      <c r="X325" s="25"/>
      <c r="AJ325" s="25"/>
      <c r="AV325" s="25"/>
    </row>
    <row r="326" spans="12:48" ht="15.75" hidden="1" customHeight="1" x14ac:dyDescent="0.35">
      <c r="L326" s="24"/>
      <c r="X326" s="25"/>
      <c r="AJ326" s="25"/>
      <c r="AV326" s="25"/>
    </row>
    <row r="327" spans="12:48" ht="15.75" hidden="1" customHeight="1" x14ac:dyDescent="0.35">
      <c r="L327" s="24"/>
      <c r="X327" s="25"/>
      <c r="AJ327" s="25"/>
      <c r="AV327" s="25"/>
    </row>
    <row r="328" spans="12:48" ht="15.75" hidden="1" customHeight="1" x14ac:dyDescent="0.35">
      <c r="L328" s="24"/>
      <c r="X328" s="25"/>
      <c r="AJ328" s="25"/>
      <c r="AV328" s="25"/>
    </row>
    <row r="329" spans="12:48" ht="15.75" hidden="1" customHeight="1" x14ac:dyDescent="0.35">
      <c r="L329" s="24"/>
      <c r="X329" s="25"/>
      <c r="AJ329" s="25"/>
      <c r="AV329" s="25"/>
    </row>
    <row r="330" spans="12:48" ht="15.75" hidden="1" customHeight="1" x14ac:dyDescent="0.35">
      <c r="L330" s="24"/>
      <c r="X330" s="25"/>
      <c r="AJ330" s="25"/>
      <c r="AV330" s="25"/>
    </row>
    <row r="331" spans="12:48" ht="15.75" hidden="1" customHeight="1" x14ac:dyDescent="0.35">
      <c r="L331" s="24"/>
      <c r="X331" s="25"/>
      <c r="AJ331" s="25"/>
      <c r="AV331" s="25"/>
    </row>
    <row r="332" spans="12:48" ht="15.75" hidden="1" customHeight="1" x14ac:dyDescent="0.35">
      <c r="L332" s="24"/>
      <c r="X332" s="25"/>
      <c r="AJ332" s="25"/>
      <c r="AV332" s="25"/>
    </row>
    <row r="333" spans="12:48" ht="15.75" hidden="1" customHeight="1" x14ac:dyDescent="0.35">
      <c r="L333" s="24"/>
      <c r="X333" s="25"/>
      <c r="AJ333" s="25"/>
      <c r="AV333" s="25"/>
    </row>
    <row r="334" spans="12:48" ht="15.75" hidden="1" customHeight="1" x14ac:dyDescent="0.35">
      <c r="L334" s="24"/>
      <c r="X334" s="25"/>
      <c r="AJ334" s="25"/>
      <c r="AV334" s="25"/>
    </row>
    <row r="335" spans="12:48" ht="15.75" hidden="1" customHeight="1" x14ac:dyDescent="0.35">
      <c r="L335" s="24"/>
      <c r="X335" s="25"/>
      <c r="AJ335" s="25"/>
      <c r="AV335" s="25"/>
    </row>
    <row r="336" spans="12:48" ht="15.75" hidden="1" customHeight="1" x14ac:dyDescent="0.35">
      <c r="L336" s="24"/>
      <c r="X336" s="25"/>
      <c r="AJ336" s="25"/>
      <c r="AV336" s="25"/>
    </row>
    <row r="337" spans="12:48" ht="15.75" hidden="1" customHeight="1" x14ac:dyDescent="0.35">
      <c r="L337" s="24"/>
      <c r="X337" s="25"/>
      <c r="AJ337" s="25"/>
      <c r="AV337" s="25"/>
    </row>
    <row r="338" spans="12:48" ht="15.75" hidden="1" customHeight="1" x14ac:dyDescent="0.35">
      <c r="L338" s="24"/>
      <c r="X338" s="25"/>
      <c r="AJ338" s="25"/>
      <c r="AV338" s="25"/>
    </row>
    <row r="339" spans="12:48" ht="15.75" hidden="1" customHeight="1" x14ac:dyDescent="0.35">
      <c r="L339" s="24"/>
      <c r="X339" s="25"/>
      <c r="AJ339" s="25"/>
      <c r="AV339" s="25"/>
    </row>
    <row r="340" spans="12:48" ht="15.75" hidden="1" customHeight="1" x14ac:dyDescent="0.35">
      <c r="L340" s="24"/>
      <c r="X340" s="25"/>
      <c r="AJ340" s="25"/>
      <c r="AV340" s="25"/>
    </row>
    <row r="341" spans="12:48" ht="15.75" hidden="1" customHeight="1" x14ac:dyDescent="0.35">
      <c r="L341" s="24"/>
      <c r="X341" s="25"/>
      <c r="AJ341" s="25"/>
      <c r="AV341" s="25"/>
    </row>
    <row r="342" spans="12:48" ht="15.75" hidden="1" customHeight="1" x14ac:dyDescent="0.35">
      <c r="L342" s="24"/>
      <c r="X342" s="25"/>
      <c r="AJ342" s="25"/>
      <c r="AV342" s="25"/>
    </row>
    <row r="343" spans="12:48" ht="15.75" hidden="1" customHeight="1" x14ac:dyDescent="0.35">
      <c r="L343" s="24"/>
      <c r="X343" s="25"/>
      <c r="AJ343" s="25"/>
      <c r="AV343" s="25"/>
    </row>
    <row r="344" spans="12:48" ht="15.75" hidden="1" customHeight="1" x14ac:dyDescent="0.35">
      <c r="L344" s="24"/>
      <c r="X344" s="25"/>
      <c r="AJ344" s="25"/>
      <c r="AV344" s="25"/>
    </row>
    <row r="345" spans="12:48" ht="15.75" hidden="1" customHeight="1" x14ac:dyDescent="0.35">
      <c r="L345" s="24"/>
      <c r="X345" s="25"/>
      <c r="AJ345" s="25"/>
      <c r="AV345" s="25"/>
    </row>
    <row r="346" spans="12:48" ht="15.75" hidden="1" customHeight="1" x14ac:dyDescent="0.35">
      <c r="L346" s="24"/>
      <c r="X346" s="25"/>
      <c r="AJ346" s="25"/>
      <c r="AV346" s="25"/>
    </row>
    <row r="347" spans="12:48" ht="15.75" hidden="1" customHeight="1" x14ac:dyDescent="0.35">
      <c r="L347" s="24"/>
      <c r="X347" s="25"/>
      <c r="AJ347" s="25"/>
      <c r="AV347" s="25"/>
    </row>
    <row r="348" spans="12:48" ht="15.75" hidden="1" customHeight="1" x14ac:dyDescent="0.35">
      <c r="L348" s="24"/>
      <c r="X348" s="25"/>
      <c r="AJ348" s="25"/>
      <c r="AV348" s="25"/>
    </row>
    <row r="349" spans="12:48" ht="15.75" hidden="1" customHeight="1" x14ac:dyDescent="0.35">
      <c r="L349" s="24"/>
      <c r="X349" s="25"/>
      <c r="AJ349" s="25"/>
      <c r="AV349" s="25"/>
    </row>
    <row r="350" spans="12:48" ht="15.75" hidden="1" customHeight="1" x14ac:dyDescent="0.35">
      <c r="L350" s="24"/>
      <c r="X350" s="25"/>
      <c r="AJ350" s="25"/>
      <c r="AV350" s="25"/>
    </row>
    <row r="351" spans="12:48" ht="15.75" hidden="1" customHeight="1" x14ac:dyDescent="0.35">
      <c r="L351" s="24"/>
      <c r="X351" s="25"/>
      <c r="AJ351" s="25"/>
      <c r="AV351" s="25"/>
    </row>
    <row r="352" spans="12:48" ht="15.75" hidden="1" customHeight="1" x14ac:dyDescent="0.35">
      <c r="L352" s="24"/>
      <c r="X352" s="25"/>
      <c r="AJ352" s="25"/>
      <c r="AV352" s="25"/>
    </row>
    <row r="353" spans="12:48" ht="15.75" hidden="1" customHeight="1" x14ac:dyDescent="0.35">
      <c r="L353" s="24"/>
      <c r="X353" s="25"/>
      <c r="AJ353" s="25"/>
      <c r="AV353" s="25"/>
    </row>
    <row r="354" spans="12:48" ht="15.75" hidden="1" customHeight="1" x14ac:dyDescent="0.35">
      <c r="L354" s="24"/>
      <c r="X354" s="25"/>
      <c r="AJ354" s="25"/>
      <c r="AV354" s="25"/>
    </row>
    <row r="355" spans="12:48" ht="15.75" hidden="1" customHeight="1" x14ac:dyDescent="0.35">
      <c r="L355" s="24"/>
      <c r="X355" s="25"/>
      <c r="AJ355" s="25"/>
      <c r="AV355" s="25"/>
    </row>
    <row r="356" spans="12:48" ht="15.75" hidden="1" customHeight="1" x14ac:dyDescent="0.35">
      <c r="L356" s="24"/>
      <c r="X356" s="25"/>
      <c r="AJ356" s="25"/>
      <c r="AV356" s="25"/>
    </row>
    <row r="357" spans="12:48" ht="15.75" hidden="1" customHeight="1" x14ac:dyDescent="0.35">
      <c r="L357" s="24"/>
      <c r="X357" s="25"/>
      <c r="AJ357" s="25"/>
      <c r="AV357" s="25"/>
    </row>
    <row r="358" spans="12:48" ht="15.75" hidden="1" customHeight="1" x14ac:dyDescent="0.35">
      <c r="L358" s="24"/>
      <c r="X358" s="25"/>
      <c r="AJ358" s="25"/>
      <c r="AV358" s="25"/>
    </row>
    <row r="359" spans="12:48" ht="15.75" hidden="1" customHeight="1" x14ac:dyDescent="0.35">
      <c r="L359" s="24"/>
      <c r="X359" s="25"/>
      <c r="AJ359" s="25"/>
      <c r="AV359" s="25"/>
    </row>
    <row r="360" spans="12:48" ht="15.75" hidden="1" customHeight="1" x14ac:dyDescent="0.35">
      <c r="L360" s="24"/>
      <c r="X360" s="25"/>
      <c r="AJ360" s="25"/>
      <c r="AV360" s="25"/>
    </row>
    <row r="361" spans="12:48" ht="15.75" hidden="1" customHeight="1" x14ac:dyDescent="0.35">
      <c r="L361" s="24"/>
      <c r="X361" s="25"/>
      <c r="AJ361" s="25"/>
      <c r="AV361" s="25"/>
    </row>
    <row r="362" spans="12:48" ht="15.75" hidden="1" customHeight="1" x14ac:dyDescent="0.35">
      <c r="L362" s="24"/>
      <c r="X362" s="25"/>
      <c r="AJ362" s="25"/>
      <c r="AV362" s="25"/>
    </row>
    <row r="363" spans="12:48" ht="15.75" hidden="1" customHeight="1" x14ac:dyDescent="0.35">
      <c r="L363" s="24"/>
      <c r="X363" s="25"/>
      <c r="AJ363" s="25"/>
      <c r="AV363" s="25"/>
    </row>
    <row r="364" spans="12:48" ht="15.75" hidden="1" customHeight="1" x14ac:dyDescent="0.35">
      <c r="L364" s="24"/>
      <c r="X364" s="25"/>
      <c r="AJ364" s="25"/>
      <c r="AV364" s="25"/>
    </row>
    <row r="365" spans="12:48" ht="15.75" hidden="1" customHeight="1" x14ac:dyDescent="0.35">
      <c r="L365" s="24"/>
      <c r="X365" s="25"/>
      <c r="AJ365" s="25"/>
      <c r="AV365" s="25"/>
    </row>
    <row r="366" spans="12:48" ht="15.75" hidden="1" customHeight="1" x14ac:dyDescent="0.35">
      <c r="L366" s="24"/>
      <c r="X366" s="25"/>
      <c r="AJ366" s="25"/>
      <c r="AV366" s="25"/>
    </row>
    <row r="367" spans="12:48" ht="15.75" hidden="1" customHeight="1" x14ac:dyDescent="0.35">
      <c r="L367" s="24"/>
      <c r="X367" s="25"/>
      <c r="AJ367" s="25"/>
      <c r="AV367" s="25"/>
    </row>
    <row r="368" spans="12:48" ht="15.75" hidden="1" customHeight="1" x14ac:dyDescent="0.35">
      <c r="L368" s="24"/>
      <c r="X368" s="25"/>
      <c r="AJ368" s="25"/>
      <c r="AV368" s="25"/>
    </row>
    <row r="369" spans="12:48" ht="15.75" hidden="1" customHeight="1" x14ac:dyDescent="0.35">
      <c r="L369" s="24"/>
      <c r="X369" s="25"/>
      <c r="AJ369" s="25"/>
      <c r="AV369" s="25"/>
    </row>
    <row r="370" spans="12:48" ht="15.75" hidden="1" customHeight="1" x14ac:dyDescent="0.35">
      <c r="L370" s="24"/>
      <c r="X370" s="25"/>
      <c r="AJ370" s="25"/>
      <c r="AV370" s="25"/>
    </row>
    <row r="371" spans="12:48" ht="15.75" hidden="1" customHeight="1" x14ac:dyDescent="0.35">
      <c r="L371" s="24"/>
      <c r="X371" s="25"/>
      <c r="AJ371" s="25"/>
      <c r="AV371" s="25"/>
    </row>
    <row r="372" spans="12:48" ht="15.75" hidden="1" customHeight="1" x14ac:dyDescent="0.35">
      <c r="L372" s="24"/>
      <c r="X372" s="25"/>
      <c r="AJ372" s="25"/>
      <c r="AV372" s="25"/>
    </row>
    <row r="373" spans="12:48" ht="15.75" hidden="1" customHeight="1" x14ac:dyDescent="0.35">
      <c r="L373" s="24"/>
      <c r="X373" s="25"/>
      <c r="AJ373" s="25"/>
      <c r="AV373" s="25"/>
    </row>
    <row r="374" spans="12:48" ht="15.75" hidden="1" customHeight="1" x14ac:dyDescent="0.35">
      <c r="L374" s="24"/>
      <c r="X374" s="25"/>
      <c r="AJ374" s="25"/>
      <c r="AV374" s="25"/>
    </row>
    <row r="375" spans="12:48" ht="15.75" hidden="1" customHeight="1" x14ac:dyDescent="0.35">
      <c r="L375" s="24"/>
      <c r="X375" s="25"/>
      <c r="AJ375" s="25"/>
      <c r="AV375" s="25"/>
    </row>
    <row r="376" spans="12:48" ht="15.75" hidden="1" customHeight="1" x14ac:dyDescent="0.35">
      <c r="L376" s="24"/>
      <c r="X376" s="25"/>
      <c r="AJ376" s="25"/>
      <c r="AV376" s="25"/>
    </row>
    <row r="377" spans="12:48" ht="15.75" hidden="1" customHeight="1" x14ac:dyDescent="0.35">
      <c r="L377" s="24"/>
      <c r="X377" s="25"/>
      <c r="AJ377" s="25"/>
      <c r="AV377" s="25"/>
    </row>
    <row r="378" spans="12:48" ht="15.75" hidden="1" customHeight="1" x14ac:dyDescent="0.35">
      <c r="L378" s="24"/>
      <c r="X378" s="25"/>
      <c r="AJ378" s="25"/>
      <c r="AV378" s="25"/>
    </row>
    <row r="379" spans="12:48" ht="15.75" hidden="1" customHeight="1" x14ac:dyDescent="0.35">
      <c r="L379" s="24"/>
      <c r="X379" s="25"/>
      <c r="AJ379" s="25"/>
      <c r="AV379" s="25"/>
    </row>
    <row r="380" spans="12:48" ht="15.75" hidden="1" customHeight="1" x14ac:dyDescent="0.35">
      <c r="L380" s="24"/>
      <c r="X380" s="25"/>
      <c r="AJ380" s="25"/>
      <c r="AV380" s="25"/>
    </row>
    <row r="381" spans="12:48" ht="15.75" hidden="1" customHeight="1" x14ac:dyDescent="0.35">
      <c r="L381" s="24"/>
      <c r="X381" s="25"/>
      <c r="AJ381" s="25"/>
      <c r="AV381" s="25"/>
    </row>
    <row r="382" spans="12:48" ht="15.75" hidden="1" customHeight="1" x14ac:dyDescent="0.35">
      <c r="L382" s="24"/>
      <c r="X382" s="25"/>
      <c r="AJ382" s="25"/>
      <c r="AV382" s="25"/>
    </row>
    <row r="383" spans="12:48" ht="15.75" hidden="1" customHeight="1" x14ac:dyDescent="0.35">
      <c r="L383" s="24"/>
      <c r="X383" s="25"/>
      <c r="AJ383" s="25"/>
      <c r="AV383" s="25"/>
    </row>
    <row r="384" spans="12:48" ht="15.75" hidden="1" customHeight="1" x14ac:dyDescent="0.35">
      <c r="L384" s="24"/>
      <c r="X384" s="25"/>
      <c r="AJ384" s="25"/>
      <c r="AV384" s="25"/>
    </row>
    <row r="385" spans="12:48" ht="15.75" hidden="1" customHeight="1" x14ac:dyDescent="0.35">
      <c r="L385" s="24"/>
      <c r="X385" s="25"/>
      <c r="AJ385" s="25"/>
      <c r="AV385" s="25"/>
    </row>
    <row r="386" spans="12:48" ht="15.75" hidden="1" customHeight="1" x14ac:dyDescent="0.35">
      <c r="L386" s="24"/>
      <c r="X386" s="25"/>
      <c r="AJ386" s="25"/>
      <c r="AV386" s="25"/>
    </row>
    <row r="387" spans="12:48" ht="15.75" hidden="1" customHeight="1" x14ac:dyDescent="0.35">
      <c r="L387" s="24"/>
      <c r="X387" s="25"/>
      <c r="AJ387" s="25"/>
      <c r="AV387" s="25"/>
    </row>
    <row r="388" spans="12:48" ht="15.75" hidden="1" customHeight="1" x14ac:dyDescent="0.35">
      <c r="L388" s="24"/>
      <c r="X388" s="25"/>
      <c r="AJ388" s="25"/>
      <c r="AV388" s="25"/>
    </row>
    <row r="389" spans="12:48" ht="15.75" hidden="1" customHeight="1" x14ac:dyDescent="0.35">
      <c r="L389" s="24"/>
      <c r="X389" s="25"/>
      <c r="AJ389" s="25"/>
      <c r="AV389" s="25"/>
    </row>
    <row r="390" spans="12:48" ht="15.75" hidden="1" customHeight="1" x14ac:dyDescent="0.35">
      <c r="L390" s="24"/>
      <c r="X390" s="25"/>
      <c r="AJ390" s="25"/>
      <c r="AV390" s="25"/>
    </row>
    <row r="391" spans="12:48" ht="15.75" hidden="1" customHeight="1" x14ac:dyDescent="0.35">
      <c r="L391" s="24"/>
      <c r="X391" s="25"/>
      <c r="AJ391" s="25"/>
      <c r="AV391" s="25"/>
    </row>
    <row r="392" spans="12:48" ht="15.75" hidden="1" customHeight="1" x14ac:dyDescent="0.35">
      <c r="L392" s="24"/>
      <c r="X392" s="25"/>
      <c r="AJ392" s="25"/>
      <c r="AV392" s="25"/>
    </row>
    <row r="393" spans="12:48" ht="15.75" hidden="1" customHeight="1" x14ac:dyDescent="0.35">
      <c r="L393" s="24"/>
      <c r="X393" s="25"/>
      <c r="AJ393" s="25"/>
      <c r="AV393" s="25"/>
    </row>
    <row r="394" spans="12:48" ht="15.75" hidden="1" customHeight="1" x14ac:dyDescent="0.35">
      <c r="L394" s="24"/>
      <c r="X394" s="25"/>
      <c r="AJ394" s="25"/>
      <c r="AV394" s="25"/>
    </row>
    <row r="395" spans="12:48" ht="15.75" hidden="1" customHeight="1" x14ac:dyDescent="0.35">
      <c r="L395" s="24"/>
      <c r="X395" s="25"/>
      <c r="AJ395" s="25"/>
      <c r="AV395" s="25"/>
    </row>
    <row r="396" spans="12:48" ht="15.75" hidden="1" customHeight="1" x14ac:dyDescent="0.35">
      <c r="L396" s="24"/>
      <c r="X396" s="25"/>
      <c r="AJ396" s="25"/>
      <c r="AV396" s="25"/>
    </row>
    <row r="397" spans="12:48" ht="15.75" hidden="1" customHeight="1" x14ac:dyDescent="0.35">
      <c r="L397" s="24"/>
      <c r="X397" s="25"/>
      <c r="AJ397" s="25"/>
      <c r="AV397" s="25"/>
    </row>
    <row r="398" spans="12:48" ht="15.75" hidden="1" customHeight="1" x14ac:dyDescent="0.35">
      <c r="L398" s="24"/>
      <c r="X398" s="25"/>
      <c r="AJ398" s="25"/>
      <c r="AV398" s="25"/>
    </row>
    <row r="399" spans="12:48" ht="15.75" hidden="1" customHeight="1" x14ac:dyDescent="0.35">
      <c r="L399" s="24"/>
      <c r="X399" s="25"/>
      <c r="AJ399" s="25"/>
      <c r="AV399" s="25"/>
    </row>
    <row r="400" spans="12:48" ht="15.75" hidden="1" customHeight="1" x14ac:dyDescent="0.35">
      <c r="L400" s="24"/>
      <c r="X400" s="25"/>
      <c r="AJ400" s="25"/>
      <c r="AV400" s="25"/>
    </row>
    <row r="401" spans="12:48" ht="15.75" hidden="1" customHeight="1" x14ac:dyDescent="0.35">
      <c r="L401" s="24"/>
      <c r="X401" s="25"/>
      <c r="AJ401" s="25"/>
      <c r="AV401" s="25"/>
    </row>
    <row r="402" spans="12:48" ht="15.75" hidden="1" customHeight="1" x14ac:dyDescent="0.35">
      <c r="L402" s="24"/>
      <c r="X402" s="25"/>
      <c r="AJ402" s="25"/>
      <c r="AV402" s="25"/>
    </row>
    <row r="403" spans="12:48" ht="15.75" hidden="1" customHeight="1" x14ac:dyDescent="0.35">
      <c r="L403" s="24"/>
      <c r="X403" s="25"/>
      <c r="AJ403" s="25"/>
      <c r="AV403" s="25"/>
    </row>
    <row r="404" spans="12:48" ht="15.75" hidden="1" customHeight="1" x14ac:dyDescent="0.35">
      <c r="L404" s="24"/>
      <c r="X404" s="25"/>
      <c r="AJ404" s="25"/>
      <c r="AV404" s="25"/>
    </row>
    <row r="405" spans="12:48" ht="15.75" hidden="1" customHeight="1" x14ac:dyDescent="0.35">
      <c r="L405" s="24"/>
      <c r="X405" s="25"/>
      <c r="AJ405" s="25"/>
      <c r="AV405" s="25"/>
    </row>
    <row r="406" spans="12:48" ht="15.75" hidden="1" customHeight="1" x14ac:dyDescent="0.35">
      <c r="L406" s="24"/>
      <c r="X406" s="25"/>
      <c r="AJ406" s="25"/>
      <c r="AV406" s="25"/>
    </row>
    <row r="407" spans="12:48" ht="15.75" hidden="1" customHeight="1" x14ac:dyDescent="0.35">
      <c r="L407" s="24"/>
      <c r="X407" s="25"/>
      <c r="AJ407" s="25"/>
      <c r="AV407" s="25"/>
    </row>
    <row r="408" spans="12:48" ht="15.75" hidden="1" customHeight="1" x14ac:dyDescent="0.35">
      <c r="L408" s="24"/>
      <c r="X408" s="25"/>
      <c r="AJ408" s="25"/>
      <c r="AV408" s="25"/>
    </row>
    <row r="409" spans="12:48" ht="15.75" hidden="1" customHeight="1" x14ac:dyDescent="0.35">
      <c r="L409" s="24"/>
      <c r="X409" s="25"/>
      <c r="AJ409" s="25"/>
      <c r="AV409" s="25"/>
    </row>
    <row r="410" spans="12:48" ht="15.75" hidden="1" customHeight="1" x14ac:dyDescent="0.35">
      <c r="L410" s="24"/>
      <c r="X410" s="25"/>
      <c r="AJ410" s="25"/>
      <c r="AV410" s="25"/>
    </row>
    <row r="411" spans="12:48" ht="15.75" hidden="1" customHeight="1" x14ac:dyDescent="0.35">
      <c r="L411" s="24"/>
      <c r="X411" s="25"/>
      <c r="AJ411" s="25"/>
      <c r="AV411" s="25"/>
    </row>
    <row r="412" spans="12:48" ht="15.75" hidden="1" customHeight="1" x14ac:dyDescent="0.35">
      <c r="L412" s="24"/>
      <c r="X412" s="25"/>
      <c r="AJ412" s="25"/>
      <c r="AV412" s="25"/>
    </row>
    <row r="413" spans="12:48" ht="15.75" hidden="1" customHeight="1" x14ac:dyDescent="0.35">
      <c r="L413" s="24"/>
      <c r="X413" s="25"/>
      <c r="AJ413" s="25"/>
      <c r="AV413" s="25"/>
    </row>
    <row r="414" spans="12:48" ht="15.75" hidden="1" customHeight="1" x14ac:dyDescent="0.35">
      <c r="L414" s="24"/>
      <c r="X414" s="25"/>
      <c r="AJ414" s="25"/>
      <c r="AV414" s="25"/>
    </row>
    <row r="415" spans="12:48" ht="15.75" hidden="1" customHeight="1" x14ac:dyDescent="0.35">
      <c r="L415" s="24"/>
      <c r="X415" s="25"/>
      <c r="AJ415" s="25"/>
      <c r="AV415" s="25"/>
    </row>
    <row r="416" spans="12:48" ht="15.75" hidden="1" customHeight="1" x14ac:dyDescent="0.35">
      <c r="L416" s="24"/>
      <c r="X416" s="25"/>
      <c r="AJ416" s="25"/>
      <c r="AV416" s="25"/>
    </row>
    <row r="417" spans="12:48" ht="15.75" hidden="1" customHeight="1" x14ac:dyDescent="0.35">
      <c r="L417" s="24"/>
      <c r="X417" s="25"/>
      <c r="AJ417" s="25"/>
      <c r="AV417" s="25"/>
    </row>
    <row r="418" spans="12:48" ht="15.75" hidden="1" customHeight="1" x14ac:dyDescent="0.35">
      <c r="L418" s="24"/>
      <c r="X418" s="25"/>
      <c r="AJ418" s="25"/>
      <c r="AV418" s="25"/>
    </row>
    <row r="419" spans="12:48" ht="15.75" hidden="1" customHeight="1" x14ac:dyDescent="0.35">
      <c r="L419" s="24"/>
      <c r="X419" s="25"/>
      <c r="AJ419" s="25"/>
      <c r="AV419" s="25"/>
    </row>
    <row r="420" spans="12:48" ht="15.75" hidden="1" customHeight="1" x14ac:dyDescent="0.35">
      <c r="L420" s="24"/>
      <c r="X420" s="25"/>
      <c r="AJ420" s="25"/>
      <c r="AV420" s="25"/>
    </row>
    <row r="421" spans="12:48" ht="15.75" hidden="1" customHeight="1" x14ac:dyDescent="0.35">
      <c r="L421" s="24"/>
      <c r="X421" s="25"/>
      <c r="AJ421" s="25"/>
      <c r="AV421" s="25"/>
    </row>
    <row r="422" spans="12:48" ht="15.75" hidden="1" customHeight="1" x14ac:dyDescent="0.35">
      <c r="L422" s="24"/>
      <c r="X422" s="25"/>
      <c r="AJ422" s="25"/>
      <c r="AV422" s="25"/>
    </row>
    <row r="423" spans="12:48" ht="15.75" hidden="1" customHeight="1" x14ac:dyDescent="0.35">
      <c r="L423" s="24"/>
      <c r="X423" s="25"/>
      <c r="AJ423" s="25"/>
      <c r="AV423" s="25"/>
    </row>
    <row r="424" spans="12:48" ht="15.75" hidden="1" customHeight="1" x14ac:dyDescent="0.35">
      <c r="L424" s="24"/>
      <c r="X424" s="25"/>
      <c r="AJ424" s="25"/>
      <c r="AV424" s="25"/>
    </row>
    <row r="425" spans="12:48" ht="15.75" hidden="1" customHeight="1" x14ac:dyDescent="0.35">
      <c r="L425" s="24"/>
      <c r="X425" s="25"/>
      <c r="AJ425" s="25"/>
      <c r="AV425" s="25"/>
    </row>
    <row r="426" spans="12:48" ht="15.75" hidden="1" customHeight="1" x14ac:dyDescent="0.35">
      <c r="L426" s="24"/>
      <c r="X426" s="25"/>
      <c r="AJ426" s="25"/>
      <c r="AV426" s="25"/>
    </row>
    <row r="427" spans="12:48" ht="15.75" hidden="1" customHeight="1" x14ac:dyDescent="0.35">
      <c r="L427" s="24"/>
      <c r="X427" s="25"/>
      <c r="AJ427" s="25"/>
      <c r="AV427" s="25"/>
    </row>
    <row r="428" spans="12:48" ht="15.75" hidden="1" customHeight="1" x14ac:dyDescent="0.35">
      <c r="L428" s="24"/>
      <c r="X428" s="25"/>
      <c r="AJ428" s="25"/>
      <c r="AV428" s="25"/>
    </row>
    <row r="429" spans="12:48" ht="15.75" hidden="1" customHeight="1" x14ac:dyDescent="0.35">
      <c r="L429" s="24"/>
      <c r="X429" s="25"/>
      <c r="AJ429" s="25"/>
      <c r="AV429" s="25"/>
    </row>
    <row r="430" spans="12:48" ht="15.75" hidden="1" customHeight="1" x14ac:dyDescent="0.35">
      <c r="L430" s="24"/>
      <c r="X430" s="25"/>
      <c r="AJ430" s="25"/>
      <c r="AV430" s="25"/>
    </row>
    <row r="431" spans="12:48" ht="15.75" hidden="1" customHeight="1" x14ac:dyDescent="0.35">
      <c r="L431" s="24"/>
      <c r="X431" s="25"/>
      <c r="AJ431" s="25"/>
      <c r="AV431" s="25"/>
    </row>
    <row r="432" spans="12:48" ht="15.75" hidden="1" customHeight="1" x14ac:dyDescent="0.35">
      <c r="L432" s="24"/>
      <c r="X432" s="25"/>
      <c r="AJ432" s="25"/>
      <c r="AV432" s="25"/>
    </row>
    <row r="433" spans="12:48" ht="15.75" hidden="1" customHeight="1" x14ac:dyDescent="0.35">
      <c r="L433" s="24"/>
      <c r="X433" s="25"/>
      <c r="AJ433" s="25"/>
      <c r="AV433" s="25"/>
    </row>
    <row r="434" spans="12:48" ht="15.75" hidden="1" customHeight="1" x14ac:dyDescent="0.35">
      <c r="L434" s="24"/>
      <c r="X434" s="25"/>
      <c r="AJ434" s="25"/>
      <c r="AV434" s="25"/>
    </row>
    <row r="435" spans="12:48" ht="15.75" hidden="1" customHeight="1" x14ac:dyDescent="0.35">
      <c r="L435" s="24"/>
      <c r="X435" s="25"/>
      <c r="AJ435" s="25"/>
      <c r="AV435" s="25"/>
    </row>
    <row r="436" spans="12:48" ht="15.75" hidden="1" customHeight="1" x14ac:dyDescent="0.35">
      <c r="L436" s="24"/>
      <c r="X436" s="25"/>
      <c r="AJ436" s="25"/>
      <c r="AV436" s="25"/>
    </row>
    <row r="437" spans="12:48" ht="15.75" hidden="1" customHeight="1" x14ac:dyDescent="0.35">
      <c r="L437" s="24"/>
      <c r="X437" s="25"/>
      <c r="AJ437" s="25"/>
      <c r="AV437" s="25"/>
    </row>
    <row r="438" spans="12:48" ht="15.75" hidden="1" customHeight="1" x14ac:dyDescent="0.35">
      <c r="L438" s="24"/>
      <c r="X438" s="25"/>
      <c r="AJ438" s="25"/>
      <c r="AV438" s="25"/>
    </row>
    <row r="439" spans="12:48" ht="15.75" hidden="1" customHeight="1" x14ac:dyDescent="0.35">
      <c r="L439" s="24"/>
      <c r="X439" s="25"/>
      <c r="AJ439" s="25"/>
      <c r="AV439" s="25"/>
    </row>
    <row r="440" spans="12:48" ht="15.75" hidden="1" customHeight="1" x14ac:dyDescent="0.35">
      <c r="L440" s="24"/>
      <c r="X440" s="25"/>
      <c r="AJ440" s="25"/>
      <c r="AV440" s="25"/>
    </row>
    <row r="441" spans="12:48" ht="15.75" hidden="1" customHeight="1" x14ac:dyDescent="0.35">
      <c r="L441" s="24"/>
      <c r="X441" s="25"/>
      <c r="AJ441" s="25"/>
      <c r="AV441" s="25"/>
    </row>
    <row r="442" spans="12:48" ht="15.75" hidden="1" customHeight="1" x14ac:dyDescent="0.35">
      <c r="L442" s="24"/>
      <c r="X442" s="25"/>
      <c r="AJ442" s="25"/>
      <c r="AV442" s="25"/>
    </row>
    <row r="443" spans="12:48" ht="15.75" hidden="1" customHeight="1" x14ac:dyDescent="0.35">
      <c r="L443" s="24"/>
      <c r="X443" s="25"/>
      <c r="AJ443" s="25"/>
      <c r="AV443" s="25"/>
    </row>
    <row r="444" spans="12:48" ht="15.75" hidden="1" customHeight="1" x14ac:dyDescent="0.35">
      <c r="L444" s="24"/>
      <c r="X444" s="25"/>
      <c r="AJ444" s="25"/>
      <c r="AV444" s="25"/>
    </row>
    <row r="445" spans="12:48" ht="15.75" hidden="1" customHeight="1" x14ac:dyDescent="0.35">
      <c r="L445" s="24"/>
      <c r="X445" s="25"/>
      <c r="AJ445" s="25"/>
      <c r="AV445" s="25"/>
    </row>
    <row r="446" spans="12:48" ht="15.75" hidden="1" customHeight="1" x14ac:dyDescent="0.35">
      <c r="L446" s="24"/>
      <c r="X446" s="25"/>
      <c r="AJ446" s="25"/>
      <c r="AV446" s="25"/>
    </row>
    <row r="447" spans="12:48" ht="15.75" hidden="1" customHeight="1" x14ac:dyDescent="0.35">
      <c r="L447" s="24"/>
      <c r="X447" s="25"/>
      <c r="AJ447" s="25"/>
      <c r="AV447" s="25"/>
    </row>
    <row r="448" spans="12:48" ht="15.75" hidden="1" customHeight="1" x14ac:dyDescent="0.35">
      <c r="L448" s="24"/>
      <c r="X448" s="25"/>
      <c r="AJ448" s="25"/>
      <c r="AV448" s="25"/>
    </row>
    <row r="449" spans="12:48" ht="15.75" hidden="1" customHeight="1" x14ac:dyDescent="0.35">
      <c r="L449" s="24"/>
      <c r="X449" s="25"/>
      <c r="AJ449" s="25"/>
      <c r="AV449" s="25"/>
    </row>
    <row r="450" spans="12:48" ht="15.75" hidden="1" customHeight="1" x14ac:dyDescent="0.35">
      <c r="L450" s="24"/>
      <c r="X450" s="25"/>
      <c r="AJ450" s="25"/>
      <c r="AV450" s="25"/>
    </row>
    <row r="451" spans="12:48" ht="15.75" hidden="1" customHeight="1" x14ac:dyDescent="0.35">
      <c r="L451" s="24"/>
      <c r="X451" s="25"/>
      <c r="AJ451" s="25"/>
      <c r="AV451" s="25"/>
    </row>
    <row r="452" spans="12:48" ht="15.75" hidden="1" customHeight="1" x14ac:dyDescent="0.35">
      <c r="L452" s="24"/>
      <c r="X452" s="25"/>
      <c r="AJ452" s="25"/>
      <c r="AV452" s="25"/>
    </row>
    <row r="453" spans="12:48" ht="15.75" hidden="1" customHeight="1" x14ac:dyDescent="0.35">
      <c r="L453" s="24"/>
      <c r="X453" s="25"/>
      <c r="AJ453" s="25"/>
      <c r="AV453" s="25"/>
    </row>
    <row r="454" spans="12:48" ht="15.75" hidden="1" customHeight="1" x14ac:dyDescent="0.35">
      <c r="L454" s="24"/>
      <c r="X454" s="25"/>
      <c r="AJ454" s="25"/>
      <c r="AV454" s="25"/>
    </row>
    <row r="455" spans="12:48" ht="15.75" hidden="1" customHeight="1" x14ac:dyDescent="0.35">
      <c r="L455" s="24"/>
      <c r="X455" s="25"/>
      <c r="AJ455" s="25"/>
      <c r="AV455" s="25"/>
    </row>
    <row r="456" spans="12:48" ht="15.75" hidden="1" customHeight="1" x14ac:dyDescent="0.35">
      <c r="L456" s="24"/>
      <c r="X456" s="25"/>
      <c r="AJ456" s="25"/>
      <c r="AV456" s="25"/>
    </row>
    <row r="457" spans="12:48" ht="15.75" hidden="1" customHeight="1" x14ac:dyDescent="0.35">
      <c r="L457" s="24"/>
      <c r="X457" s="25"/>
      <c r="AJ457" s="25"/>
      <c r="AV457" s="25"/>
    </row>
    <row r="458" spans="12:48" ht="15.75" hidden="1" customHeight="1" x14ac:dyDescent="0.35">
      <c r="L458" s="24"/>
      <c r="X458" s="25"/>
      <c r="AJ458" s="25"/>
      <c r="AV458" s="25"/>
    </row>
    <row r="459" spans="12:48" ht="15.75" hidden="1" customHeight="1" x14ac:dyDescent="0.35">
      <c r="L459" s="24"/>
      <c r="X459" s="25"/>
      <c r="AJ459" s="25"/>
      <c r="AV459" s="25"/>
    </row>
    <row r="460" spans="12:48" ht="15.75" hidden="1" customHeight="1" x14ac:dyDescent="0.35">
      <c r="L460" s="24"/>
      <c r="X460" s="25"/>
      <c r="AJ460" s="25"/>
      <c r="AV460" s="25"/>
    </row>
    <row r="461" spans="12:48" ht="15.75" hidden="1" customHeight="1" x14ac:dyDescent="0.35">
      <c r="L461" s="24"/>
      <c r="X461" s="25"/>
      <c r="AJ461" s="25"/>
      <c r="AV461" s="25"/>
    </row>
    <row r="462" spans="12:48" ht="15.75" hidden="1" customHeight="1" x14ac:dyDescent="0.35">
      <c r="L462" s="24"/>
      <c r="X462" s="25"/>
      <c r="AJ462" s="25"/>
      <c r="AV462" s="25"/>
    </row>
    <row r="463" spans="12:48" ht="15.75" hidden="1" customHeight="1" x14ac:dyDescent="0.35">
      <c r="L463" s="24"/>
      <c r="X463" s="25"/>
      <c r="AJ463" s="25"/>
      <c r="AV463" s="25"/>
    </row>
    <row r="464" spans="12:48" ht="15.75" hidden="1" customHeight="1" x14ac:dyDescent="0.35">
      <c r="L464" s="24"/>
      <c r="X464" s="25"/>
      <c r="AJ464" s="25"/>
      <c r="AV464" s="25"/>
    </row>
    <row r="465" spans="12:48" ht="15.75" hidden="1" customHeight="1" x14ac:dyDescent="0.35">
      <c r="L465" s="24"/>
      <c r="X465" s="25"/>
      <c r="AJ465" s="25"/>
      <c r="AV465" s="25"/>
    </row>
    <row r="466" spans="12:48" ht="15.75" hidden="1" customHeight="1" x14ac:dyDescent="0.35">
      <c r="L466" s="24"/>
      <c r="X466" s="25"/>
      <c r="AJ466" s="25"/>
      <c r="AV466" s="25"/>
    </row>
    <row r="467" spans="12:48" ht="15.75" hidden="1" customHeight="1" x14ac:dyDescent="0.35">
      <c r="L467" s="24"/>
      <c r="X467" s="25"/>
      <c r="AJ467" s="25"/>
      <c r="AV467" s="25"/>
    </row>
    <row r="468" spans="12:48" ht="15.75" hidden="1" customHeight="1" x14ac:dyDescent="0.35">
      <c r="L468" s="24"/>
      <c r="X468" s="25"/>
      <c r="AJ468" s="25"/>
      <c r="AV468" s="25"/>
    </row>
    <row r="469" spans="12:48" ht="15.75" hidden="1" customHeight="1" x14ac:dyDescent="0.35">
      <c r="L469" s="24"/>
      <c r="X469" s="25"/>
      <c r="AJ469" s="25"/>
      <c r="AV469" s="25"/>
    </row>
    <row r="470" spans="12:48" ht="15.75" hidden="1" customHeight="1" x14ac:dyDescent="0.35">
      <c r="L470" s="24"/>
      <c r="X470" s="25"/>
      <c r="AJ470" s="25"/>
      <c r="AV470" s="25"/>
    </row>
    <row r="471" spans="12:48" ht="15.75" hidden="1" customHeight="1" x14ac:dyDescent="0.35">
      <c r="L471" s="24"/>
      <c r="X471" s="25"/>
      <c r="AJ471" s="25"/>
      <c r="AV471" s="25"/>
    </row>
    <row r="472" spans="12:48" ht="15.75" hidden="1" customHeight="1" x14ac:dyDescent="0.35">
      <c r="L472" s="24"/>
      <c r="X472" s="25"/>
      <c r="AJ472" s="25"/>
      <c r="AV472" s="25"/>
    </row>
    <row r="473" spans="12:48" ht="15.75" hidden="1" customHeight="1" x14ac:dyDescent="0.35">
      <c r="L473" s="24"/>
      <c r="X473" s="25"/>
      <c r="AJ473" s="25"/>
      <c r="AV473" s="25"/>
    </row>
    <row r="474" spans="12:48" ht="15.75" hidden="1" customHeight="1" x14ac:dyDescent="0.35">
      <c r="L474" s="24"/>
      <c r="X474" s="25"/>
      <c r="AJ474" s="25"/>
      <c r="AV474" s="25"/>
    </row>
    <row r="475" spans="12:48" ht="15.75" hidden="1" customHeight="1" x14ac:dyDescent="0.35">
      <c r="L475" s="24"/>
      <c r="X475" s="25"/>
      <c r="AJ475" s="25"/>
      <c r="AV475" s="25"/>
    </row>
    <row r="476" spans="12:48" ht="15.75" hidden="1" customHeight="1" x14ac:dyDescent="0.35">
      <c r="L476" s="24"/>
      <c r="X476" s="25"/>
      <c r="AJ476" s="25"/>
      <c r="AV476" s="25"/>
    </row>
    <row r="477" spans="12:48" ht="15.75" hidden="1" customHeight="1" x14ac:dyDescent="0.35">
      <c r="L477" s="24"/>
      <c r="X477" s="25"/>
      <c r="AJ477" s="25"/>
      <c r="AV477" s="25"/>
    </row>
    <row r="478" spans="12:48" ht="15.75" hidden="1" customHeight="1" x14ac:dyDescent="0.35">
      <c r="L478" s="24"/>
      <c r="X478" s="25"/>
      <c r="AJ478" s="25"/>
      <c r="AV478" s="25"/>
    </row>
    <row r="479" spans="12:48" ht="15.75" hidden="1" customHeight="1" x14ac:dyDescent="0.35">
      <c r="L479" s="24"/>
      <c r="X479" s="25"/>
      <c r="AJ479" s="25"/>
      <c r="AV479" s="25"/>
    </row>
    <row r="480" spans="12:48" ht="15.75" hidden="1" customHeight="1" x14ac:dyDescent="0.35">
      <c r="L480" s="24"/>
      <c r="X480" s="25"/>
      <c r="AJ480" s="25"/>
      <c r="AV480" s="25"/>
    </row>
    <row r="481" spans="12:48" ht="15.75" hidden="1" customHeight="1" x14ac:dyDescent="0.35">
      <c r="L481" s="24"/>
      <c r="X481" s="25"/>
      <c r="AJ481" s="25"/>
      <c r="AV481" s="25"/>
    </row>
    <row r="482" spans="12:48" ht="15.75" hidden="1" customHeight="1" x14ac:dyDescent="0.35">
      <c r="L482" s="24"/>
      <c r="X482" s="25"/>
      <c r="AJ482" s="25"/>
      <c r="AV482" s="25"/>
    </row>
    <row r="483" spans="12:48" ht="15.75" hidden="1" customHeight="1" x14ac:dyDescent="0.35">
      <c r="L483" s="24"/>
      <c r="X483" s="25"/>
      <c r="AJ483" s="25"/>
      <c r="AV483" s="25"/>
    </row>
    <row r="484" spans="12:48" ht="15.75" hidden="1" customHeight="1" x14ac:dyDescent="0.35">
      <c r="L484" s="24"/>
      <c r="X484" s="25"/>
      <c r="AJ484" s="25"/>
      <c r="AV484" s="25"/>
    </row>
    <row r="485" spans="12:48" ht="15.75" hidden="1" customHeight="1" x14ac:dyDescent="0.35">
      <c r="L485" s="24"/>
      <c r="X485" s="25"/>
      <c r="AJ485" s="25"/>
      <c r="AV485" s="25"/>
    </row>
    <row r="486" spans="12:48" ht="15.75" hidden="1" customHeight="1" x14ac:dyDescent="0.35">
      <c r="L486" s="24"/>
      <c r="X486" s="25"/>
      <c r="AJ486" s="25"/>
      <c r="AV486" s="25"/>
    </row>
    <row r="487" spans="12:48" ht="15.75" hidden="1" customHeight="1" x14ac:dyDescent="0.35">
      <c r="L487" s="24"/>
      <c r="X487" s="25"/>
      <c r="AJ487" s="25"/>
      <c r="AV487" s="25"/>
    </row>
    <row r="488" spans="12:48" ht="15.75" hidden="1" customHeight="1" x14ac:dyDescent="0.35">
      <c r="L488" s="24"/>
      <c r="X488" s="25"/>
      <c r="AJ488" s="25"/>
      <c r="AV488" s="25"/>
    </row>
    <row r="489" spans="12:48" ht="15.75" hidden="1" customHeight="1" x14ac:dyDescent="0.35">
      <c r="L489" s="24"/>
      <c r="X489" s="25"/>
      <c r="AJ489" s="25"/>
      <c r="AV489" s="25"/>
    </row>
    <row r="490" spans="12:48" ht="15.75" hidden="1" customHeight="1" x14ac:dyDescent="0.35">
      <c r="L490" s="24"/>
      <c r="X490" s="25"/>
      <c r="AJ490" s="25"/>
      <c r="AV490" s="25"/>
    </row>
    <row r="491" spans="12:48" ht="15.75" hidden="1" customHeight="1" x14ac:dyDescent="0.35">
      <c r="L491" s="24"/>
      <c r="X491" s="25"/>
      <c r="AJ491" s="25"/>
      <c r="AV491" s="25"/>
    </row>
    <row r="492" spans="12:48" ht="15.75" hidden="1" customHeight="1" x14ac:dyDescent="0.35">
      <c r="L492" s="24"/>
      <c r="X492" s="25"/>
      <c r="AJ492" s="25"/>
      <c r="AV492" s="25"/>
    </row>
    <row r="493" spans="12:48" ht="15.75" hidden="1" customHeight="1" x14ac:dyDescent="0.35">
      <c r="L493" s="24"/>
      <c r="X493" s="25"/>
      <c r="AJ493" s="25"/>
      <c r="AV493" s="25"/>
    </row>
    <row r="494" spans="12:48" ht="15.75" hidden="1" customHeight="1" x14ac:dyDescent="0.35">
      <c r="L494" s="24"/>
      <c r="X494" s="25"/>
      <c r="AJ494" s="25"/>
      <c r="AV494" s="25"/>
    </row>
    <row r="495" spans="12:48" ht="15.75" hidden="1" customHeight="1" x14ac:dyDescent="0.35">
      <c r="L495" s="24"/>
      <c r="X495" s="25"/>
      <c r="AJ495" s="25"/>
      <c r="AV495" s="25"/>
    </row>
    <row r="496" spans="12:48" ht="15.75" hidden="1" customHeight="1" x14ac:dyDescent="0.35">
      <c r="L496" s="24"/>
      <c r="X496" s="25"/>
      <c r="AJ496" s="25"/>
      <c r="AV496" s="25"/>
    </row>
    <row r="497" spans="12:48" ht="15.75" hidden="1" customHeight="1" x14ac:dyDescent="0.35">
      <c r="L497" s="24"/>
      <c r="X497" s="25"/>
      <c r="AJ497" s="25"/>
      <c r="AV497" s="25"/>
    </row>
    <row r="498" spans="12:48" ht="15.75" hidden="1" customHeight="1" x14ac:dyDescent="0.35">
      <c r="L498" s="24"/>
      <c r="X498" s="25"/>
      <c r="AJ498" s="25"/>
      <c r="AV498" s="25"/>
    </row>
    <row r="499" spans="12:48" ht="15.75" hidden="1" customHeight="1" x14ac:dyDescent="0.35">
      <c r="L499" s="24"/>
      <c r="X499" s="25"/>
      <c r="AJ499" s="25"/>
      <c r="AV499" s="25"/>
    </row>
    <row r="500" spans="12:48" ht="15.75" hidden="1" customHeight="1" x14ac:dyDescent="0.35">
      <c r="L500" s="24"/>
      <c r="X500" s="25"/>
      <c r="AJ500" s="25"/>
      <c r="AV500" s="25"/>
    </row>
    <row r="501" spans="12:48" ht="15.75" hidden="1" customHeight="1" x14ac:dyDescent="0.35">
      <c r="L501" s="24"/>
      <c r="X501" s="25"/>
      <c r="AJ501" s="25"/>
      <c r="AV501" s="25"/>
    </row>
    <row r="502" spans="12:48" ht="15.75" hidden="1" customHeight="1" x14ac:dyDescent="0.35">
      <c r="L502" s="24"/>
      <c r="X502" s="25"/>
      <c r="AJ502" s="25"/>
      <c r="AV502" s="25"/>
    </row>
    <row r="503" spans="12:48" ht="15.75" hidden="1" customHeight="1" x14ac:dyDescent="0.35">
      <c r="L503" s="24"/>
      <c r="X503" s="25"/>
      <c r="AJ503" s="25"/>
      <c r="AV503" s="25"/>
    </row>
    <row r="504" spans="12:48" ht="15.75" hidden="1" customHeight="1" x14ac:dyDescent="0.35">
      <c r="L504" s="24"/>
      <c r="X504" s="25"/>
      <c r="AJ504" s="25"/>
      <c r="AV504" s="25"/>
    </row>
    <row r="505" spans="12:48" ht="15.75" hidden="1" customHeight="1" x14ac:dyDescent="0.35">
      <c r="L505" s="24"/>
      <c r="X505" s="25"/>
      <c r="AJ505" s="25"/>
      <c r="AV505" s="25"/>
    </row>
    <row r="506" spans="12:48" ht="15.75" hidden="1" customHeight="1" x14ac:dyDescent="0.35">
      <c r="L506" s="24"/>
      <c r="X506" s="25"/>
      <c r="AJ506" s="25"/>
      <c r="AV506" s="25"/>
    </row>
    <row r="507" spans="12:48" ht="15.75" hidden="1" customHeight="1" x14ac:dyDescent="0.35">
      <c r="L507" s="24"/>
      <c r="X507" s="25"/>
      <c r="AJ507" s="25"/>
      <c r="AV507" s="25"/>
    </row>
    <row r="508" spans="12:48" ht="15.75" hidden="1" customHeight="1" x14ac:dyDescent="0.35">
      <c r="L508" s="24"/>
      <c r="X508" s="25"/>
      <c r="AJ508" s="25"/>
      <c r="AV508" s="25"/>
    </row>
    <row r="509" spans="12:48" ht="15.75" hidden="1" customHeight="1" x14ac:dyDescent="0.35">
      <c r="L509" s="24"/>
      <c r="X509" s="25"/>
      <c r="AJ509" s="25"/>
      <c r="AV509" s="25"/>
    </row>
    <row r="510" spans="12:48" ht="15.75" hidden="1" customHeight="1" x14ac:dyDescent="0.35">
      <c r="L510" s="24"/>
      <c r="X510" s="25"/>
      <c r="AJ510" s="25"/>
      <c r="AV510" s="25"/>
    </row>
    <row r="511" spans="12:48" ht="15.75" hidden="1" customHeight="1" x14ac:dyDescent="0.35">
      <c r="L511" s="24"/>
      <c r="X511" s="25"/>
      <c r="AJ511" s="25"/>
      <c r="AV511" s="25"/>
    </row>
    <row r="512" spans="12:48" ht="15.75" hidden="1" customHeight="1" x14ac:dyDescent="0.35">
      <c r="L512" s="24"/>
      <c r="X512" s="25"/>
      <c r="AJ512" s="25"/>
      <c r="AV512" s="25"/>
    </row>
    <row r="513" spans="12:48" ht="15.75" hidden="1" customHeight="1" x14ac:dyDescent="0.35">
      <c r="L513" s="24"/>
      <c r="X513" s="25"/>
      <c r="AJ513" s="25"/>
      <c r="AV513" s="25"/>
    </row>
    <row r="514" spans="12:48" ht="15.75" hidden="1" customHeight="1" x14ac:dyDescent="0.35">
      <c r="L514" s="24"/>
      <c r="X514" s="25"/>
      <c r="AJ514" s="25"/>
      <c r="AV514" s="25"/>
    </row>
    <row r="515" spans="12:48" ht="15.75" hidden="1" customHeight="1" x14ac:dyDescent="0.35">
      <c r="L515" s="24"/>
      <c r="X515" s="25"/>
      <c r="AJ515" s="25"/>
      <c r="AV515" s="25"/>
    </row>
    <row r="516" spans="12:48" ht="15.75" hidden="1" customHeight="1" x14ac:dyDescent="0.35">
      <c r="L516" s="24"/>
      <c r="X516" s="25"/>
      <c r="AJ516" s="25"/>
      <c r="AV516" s="25"/>
    </row>
    <row r="517" spans="12:48" ht="15.75" hidden="1" customHeight="1" x14ac:dyDescent="0.35">
      <c r="L517" s="24"/>
      <c r="X517" s="25"/>
      <c r="AJ517" s="25"/>
      <c r="AV517" s="25"/>
    </row>
    <row r="518" spans="12:48" ht="15.75" hidden="1" customHeight="1" x14ac:dyDescent="0.35">
      <c r="L518" s="24"/>
      <c r="X518" s="25"/>
      <c r="AJ518" s="25"/>
      <c r="AV518" s="25"/>
    </row>
    <row r="519" spans="12:48" ht="15.75" hidden="1" customHeight="1" x14ac:dyDescent="0.35">
      <c r="L519" s="24"/>
      <c r="X519" s="25"/>
      <c r="AJ519" s="25"/>
      <c r="AV519" s="25"/>
    </row>
    <row r="520" spans="12:48" ht="15.75" hidden="1" customHeight="1" x14ac:dyDescent="0.35">
      <c r="L520" s="24"/>
      <c r="X520" s="25"/>
      <c r="AJ520" s="25"/>
      <c r="AV520" s="25"/>
    </row>
    <row r="521" spans="12:48" ht="15.75" hidden="1" customHeight="1" x14ac:dyDescent="0.35">
      <c r="L521" s="24"/>
      <c r="X521" s="25"/>
      <c r="AJ521" s="25"/>
      <c r="AV521" s="25"/>
    </row>
    <row r="522" spans="12:48" ht="15.75" hidden="1" customHeight="1" x14ac:dyDescent="0.35">
      <c r="L522" s="24"/>
      <c r="X522" s="25"/>
      <c r="AJ522" s="25"/>
      <c r="AV522" s="25"/>
    </row>
    <row r="523" spans="12:48" ht="15.75" hidden="1" customHeight="1" x14ac:dyDescent="0.35">
      <c r="L523" s="24"/>
      <c r="X523" s="25"/>
      <c r="AJ523" s="25"/>
      <c r="AV523" s="25"/>
    </row>
    <row r="524" spans="12:48" ht="15.75" hidden="1" customHeight="1" x14ac:dyDescent="0.35">
      <c r="L524" s="24"/>
      <c r="X524" s="25"/>
      <c r="AJ524" s="25"/>
      <c r="AV524" s="25"/>
    </row>
    <row r="525" spans="12:48" ht="15.75" hidden="1" customHeight="1" x14ac:dyDescent="0.35">
      <c r="L525" s="24"/>
      <c r="X525" s="25"/>
      <c r="AJ525" s="25"/>
      <c r="AV525" s="25"/>
    </row>
    <row r="526" spans="12:48" ht="15.75" hidden="1" customHeight="1" x14ac:dyDescent="0.35">
      <c r="L526" s="24"/>
      <c r="X526" s="25"/>
      <c r="AJ526" s="25"/>
      <c r="AV526" s="25"/>
    </row>
    <row r="527" spans="12:48" ht="15.75" hidden="1" customHeight="1" x14ac:dyDescent="0.35">
      <c r="L527" s="24"/>
      <c r="X527" s="25"/>
      <c r="AJ527" s="25"/>
      <c r="AV527" s="25"/>
    </row>
    <row r="528" spans="12:48" ht="15.75" hidden="1" customHeight="1" x14ac:dyDescent="0.35">
      <c r="L528" s="24"/>
      <c r="X528" s="25"/>
      <c r="AJ528" s="25"/>
      <c r="AV528" s="25"/>
    </row>
    <row r="529" spans="12:48" ht="15.75" hidden="1" customHeight="1" x14ac:dyDescent="0.35">
      <c r="L529" s="24"/>
      <c r="X529" s="25"/>
      <c r="AJ529" s="25"/>
      <c r="AV529" s="25"/>
    </row>
    <row r="530" spans="12:48" ht="15.75" hidden="1" customHeight="1" x14ac:dyDescent="0.35">
      <c r="L530" s="24"/>
      <c r="X530" s="25"/>
      <c r="AJ530" s="25"/>
      <c r="AV530" s="25"/>
    </row>
    <row r="531" spans="12:48" ht="15.75" hidden="1" customHeight="1" x14ac:dyDescent="0.35">
      <c r="L531" s="24"/>
      <c r="X531" s="25"/>
      <c r="AJ531" s="25"/>
      <c r="AV531" s="25"/>
    </row>
    <row r="532" spans="12:48" ht="15.75" hidden="1" customHeight="1" x14ac:dyDescent="0.35">
      <c r="L532" s="24"/>
      <c r="X532" s="25"/>
      <c r="AJ532" s="25"/>
      <c r="AV532" s="25"/>
    </row>
    <row r="533" spans="12:48" ht="15.75" hidden="1" customHeight="1" x14ac:dyDescent="0.35">
      <c r="L533" s="24"/>
      <c r="X533" s="25"/>
      <c r="AJ533" s="25"/>
      <c r="AV533" s="25"/>
    </row>
    <row r="534" spans="12:48" ht="15.75" hidden="1" customHeight="1" x14ac:dyDescent="0.35">
      <c r="L534" s="24"/>
      <c r="X534" s="25"/>
      <c r="AJ534" s="25"/>
      <c r="AV534" s="25"/>
    </row>
    <row r="535" spans="12:48" ht="15.75" hidden="1" customHeight="1" x14ac:dyDescent="0.35">
      <c r="L535" s="24"/>
      <c r="X535" s="25"/>
      <c r="AJ535" s="25"/>
      <c r="AV535" s="25"/>
    </row>
    <row r="536" spans="12:48" ht="15.75" hidden="1" customHeight="1" x14ac:dyDescent="0.35">
      <c r="L536" s="24"/>
      <c r="X536" s="25"/>
      <c r="AJ536" s="25"/>
      <c r="AV536" s="25"/>
    </row>
    <row r="537" spans="12:48" ht="15.75" hidden="1" customHeight="1" x14ac:dyDescent="0.35">
      <c r="L537" s="24"/>
      <c r="X537" s="25"/>
      <c r="AJ537" s="25"/>
      <c r="AV537" s="25"/>
    </row>
    <row r="538" spans="12:48" ht="15.75" hidden="1" customHeight="1" x14ac:dyDescent="0.35">
      <c r="L538" s="24"/>
      <c r="X538" s="25"/>
      <c r="AJ538" s="25"/>
      <c r="AV538" s="25"/>
    </row>
    <row r="539" spans="12:48" ht="15.75" hidden="1" customHeight="1" x14ac:dyDescent="0.35">
      <c r="L539" s="24"/>
      <c r="X539" s="25"/>
      <c r="AJ539" s="25"/>
      <c r="AV539" s="25"/>
    </row>
    <row r="540" spans="12:48" ht="15.75" hidden="1" customHeight="1" x14ac:dyDescent="0.35">
      <c r="L540" s="24"/>
      <c r="X540" s="25"/>
      <c r="AJ540" s="25"/>
      <c r="AV540" s="25"/>
    </row>
    <row r="541" spans="12:48" ht="15.75" hidden="1" customHeight="1" x14ac:dyDescent="0.35">
      <c r="L541" s="24"/>
      <c r="X541" s="25"/>
      <c r="AJ541" s="25"/>
      <c r="AV541" s="25"/>
    </row>
    <row r="542" spans="12:48" ht="15.75" hidden="1" customHeight="1" x14ac:dyDescent="0.35">
      <c r="L542" s="24"/>
      <c r="X542" s="25"/>
      <c r="AJ542" s="25"/>
      <c r="AV542" s="25"/>
    </row>
    <row r="543" spans="12:48" ht="15.75" hidden="1" customHeight="1" x14ac:dyDescent="0.35">
      <c r="L543" s="24"/>
      <c r="X543" s="25"/>
      <c r="AJ543" s="25"/>
      <c r="AV543" s="25"/>
    </row>
    <row r="544" spans="12:48" ht="15.75" hidden="1" customHeight="1" x14ac:dyDescent="0.35">
      <c r="L544" s="24"/>
      <c r="X544" s="25"/>
      <c r="AJ544" s="25"/>
      <c r="AV544" s="25"/>
    </row>
    <row r="545" spans="12:48" ht="15.75" hidden="1" customHeight="1" x14ac:dyDescent="0.35">
      <c r="L545" s="24"/>
      <c r="X545" s="25"/>
      <c r="AJ545" s="25"/>
      <c r="AV545" s="25"/>
    </row>
    <row r="546" spans="12:48" ht="15.75" hidden="1" customHeight="1" x14ac:dyDescent="0.35">
      <c r="L546" s="24"/>
      <c r="X546" s="25"/>
      <c r="AJ546" s="25"/>
      <c r="AV546" s="25"/>
    </row>
    <row r="547" spans="12:48" ht="15.75" hidden="1" customHeight="1" x14ac:dyDescent="0.35">
      <c r="L547" s="24"/>
      <c r="X547" s="25"/>
      <c r="AJ547" s="25"/>
      <c r="AV547" s="25"/>
    </row>
    <row r="548" spans="12:48" ht="15.75" hidden="1" customHeight="1" x14ac:dyDescent="0.35">
      <c r="L548" s="24"/>
      <c r="X548" s="25"/>
      <c r="AJ548" s="25"/>
      <c r="AV548" s="25"/>
    </row>
    <row r="549" spans="12:48" ht="15.75" hidden="1" customHeight="1" x14ac:dyDescent="0.35">
      <c r="L549" s="24"/>
      <c r="X549" s="25"/>
      <c r="AJ549" s="25"/>
      <c r="AV549" s="25"/>
    </row>
    <row r="550" spans="12:48" ht="15.75" hidden="1" customHeight="1" x14ac:dyDescent="0.35">
      <c r="L550" s="24"/>
      <c r="X550" s="25"/>
      <c r="AJ550" s="25"/>
      <c r="AV550" s="25"/>
    </row>
    <row r="551" spans="12:48" ht="15.75" hidden="1" customHeight="1" x14ac:dyDescent="0.35">
      <c r="L551" s="24"/>
      <c r="X551" s="25"/>
      <c r="AJ551" s="25"/>
      <c r="AV551" s="25"/>
    </row>
    <row r="552" spans="12:48" ht="15.75" hidden="1" customHeight="1" x14ac:dyDescent="0.35">
      <c r="L552" s="24"/>
      <c r="X552" s="25"/>
      <c r="AJ552" s="25"/>
      <c r="AV552" s="25"/>
    </row>
    <row r="553" spans="12:48" ht="15.75" hidden="1" customHeight="1" x14ac:dyDescent="0.35">
      <c r="L553" s="24"/>
      <c r="X553" s="25"/>
      <c r="AJ553" s="25"/>
      <c r="AV553" s="25"/>
    </row>
    <row r="554" spans="12:48" ht="15.75" hidden="1" customHeight="1" x14ac:dyDescent="0.35">
      <c r="L554" s="24"/>
      <c r="X554" s="25"/>
      <c r="AJ554" s="25"/>
      <c r="AV554" s="25"/>
    </row>
    <row r="555" spans="12:48" ht="15.75" hidden="1" customHeight="1" x14ac:dyDescent="0.35">
      <c r="L555" s="24"/>
      <c r="X555" s="25"/>
      <c r="AJ555" s="25"/>
      <c r="AV555" s="25"/>
    </row>
    <row r="556" spans="12:48" ht="15.75" hidden="1" customHeight="1" x14ac:dyDescent="0.35">
      <c r="L556" s="24"/>
      <c r="X556" s="25"/>
      <c r="AJ556" s="25"/>
      <c r="AV556" s="25"/>
    </row>
    <row r="557" spans="12:48" ht="15.75" hidden="1" customHeight="1" x14ac:dyDescent="0.35">
      <c r="L557" s="24"/>
      <c r="X557" s="25"/>
      <c r="AJ557" s="25"/>
      <c r="AV557" s="25"/>
    </row>
    <row r="558" spans="12:48" ht="15.75" hidden="1" customHeight="1" x14ac:dyDescent="0.35">
      <c r="L558" s="24"/>
      <c r="X558" s="25"/>
      <c r="AJ558" s="25"/>
      <c r="AV558" s="25"/>
    </row>
    <row r="559" spans="12:48" ht="15.75" hidden="1" customHeight="1" x14ac:dyDescent="0.35">
      <c r="L559" s="24"/>
      <c r="X559" s="25"/>
      <c r="AJ559" s="25"/>
      <c r="AV559" s="25"/>
    </row>
    <row r="560" spans="12:48" ht="15.75" hidden="1" customHeight="1" x14ac:dyDescent="0.35">
      <c r="L560" s="24"/>
      <c r="X560" s="25"/>
      <c r="AJ560" s="25"/>
      <c r="AV560" s="25"/>
    </row>
    <row r="561" spans="12:48" ht="15.75" hidden="1" customHeight="1" x14ac:dyDescent="0.35">
      <c r="L561" s="24"/>
      <c r="X561" s="25"/>
      <c r="AJ561" s="25"/>
      <c r="AV561" s="25"/>
    </row>
    <row r="562" spans="12:48" ht="15.75" hidden="1" customHeight="1" x14ac:dyDescent="0.35">
      <c r="L562" s="24"/>
      <c r="X562" s="25"/>
      <c r="AJ562" s="25"/>
      <c r="AV562" s="25"/>
    </row>
    <row r="563" spans="12:48" ht="15.75" hidden="1" customHeight="1" x14ac:dyDescent="0.35">
      <c r="L563" s="24"/>
      <c r="X563" s="25"/>
      <c r="AJ563" s="25"/>
      <c r="AV563" s="25"/>
    </row>
    <row r="564" spans="12:48" ht="15.75" hidden="1" customHeight="1" x14ac:dyDescent="0.35">
      <c r="L564" s="24"/>
      <c r="X564" s="25"/>
      <c r="AJ564" s="25"/>
      <c r="AV564" s="25"/>
    </row>
    <row r="565" spans="12:48" ht="15.75" hidden="1" customHeight="1" x14ac:dyDescent="0.35">
      <c r="L565" s="24"/>
      <c r="X565" s="25"/>
      <c r="AJ565" s="25"/>
      <c r="AV565" s="25"/>
    </row>
    <row r="566" spans="12:48" ht="15.75" hidden="1" customHeight="1" x14ac:dyDescent="0.35">
      <c r="L566" s="24"/>
      <c r="X566" s="25"/>
      <c r="AJ566" s="25"/>
      <c r="AV566" s="25"/>
    </row>
    <row r="567" spans="12:48" ht="15.75" hidden="1" customHeight="1" x14ac:dyDescent="0.35">
      <c r="L567" s="24"/>
      <c r="X567" s="25"/>
      <c r="AJ567" s="25"/>
      <c r="AV567" s="25"/>
    </row>
    <row r="568" spans="12:48" ht="15.75" hidden="1" customHeight="1" x14ac:dyDescent="0.35">
      <c r="L568" s="24"/>
      <c r="X568" s="25"/>
      <c r="AJ568" s="25"/>
      <c r="AV568" s="25"/>
    </row>
    <row r="569" spans="12:48" ht="15.75" hidden="1" customHeight="1" x14ac:dyDescent="0.35">
      <c r="L569" s="24"/>
      <c r="X569" s="25"/>
      <c r="AJ569" s="25"/>
      <c r="AV569" s="25"/>
    </row>
    <row r="570" spans="12:48" ht="15.75" hidden="1" customHeight="1" x14ac:dyDescent="0.35">
      <c r="L570" s="24"/>
      <c r="X570" s="25"/>
      <c r="AJ570" s="25"/>
      <c r="AV570" s="25"/>
    </row>
    <row r="571" spans="12:48" ht="15.75" hidden="1" customHeight="1" x14ac:dyDescent="0.35">
      <c r="L571" s="24"/>
      <c r="X571" s="25"/>
      <c r="AJ571" s="25"/>
      <c r="AV571" s="25"/>
    </row>
    <row r="572" spans="12:48" ht="15.75" hidden="1" customHeight="1" x14ac:dyDescent="0.35">
      <c r="L572" s="24"/>
      <c r="X572" s="25"/>
      <c r="AJ572" s="25"/>
      <c r="AV572" s="25"/>
    </row>
    <row r="573" spans="12:48" ht="15.75" hidden="1" customHeight="1" x14ac:dyDescent="0.35">
      <c r="L573" s="24"/>
      <c r="X573" s="25"/>
      <c r="AJ573" s="25"/>
      <c r="AV573" s="25"/>
    </row>
    <row r="574" spans="12:48" ht="15.75" hidden="1" customHeight="1" x14ac:dyDescent="0.35">
      <c r="L574" s="24"/>
      <c r="X574" s="25"/>
      <c r="AJ574" s="25"/>
      <c r="AV574" s="25"/>
    </row>
    <row r="575" spans="12:48" ht="15.75" hidden="1" customHeight="1" x14ac:dyDescent="0.35">
      <c r="L575" s="24"/>
      <c r="X575" s="25"/>
      <c r="AJ575" s="25"/>
      <c r="AV575" s="25"/>
    </row>
    <row r="576" spans="12:48" ht="15.75" hidden="1" customHeight="1" x14ac:dyDescent="0.35">
      <c r="L576" s="24"/>
      <c r="X576" s="25"/>
      <c r="AJ576" s="25"/>
      <c r="AV576" s="25"/>
    </row>
    <row r="577" spans="12:48" ht="15.75" hidden="1" customHeight="1" x14ac:dyDescent="0.35">
      <c r="L577" s="24"/>
      <c r="X577" s="25"/>
      <c r="AJ577" s="25"/>
      <c r="AV577" s="25"/>
    </row>
    <row r="578" spans="12:48" ht="15.75" hidden="1" customHeight="1" x14ac:dyDescent="0.35">
      <c r="L578" s="24"/>
      <c r="X578" s="25"/>
      <c r="AJ578" s="25"/>
      <c r="AV578" s="25"/>
    </row>
    <row r="579" spans="12:48" ht="15.75" hidden="1" customHeight="1" x14ac:dyDescent="0.35">
      <c r="L579" s="24"/>
      <c r="X579" s="25"/>
      <c r="AJ579" s="25"/>
      <c r="AV579" s="25"/>
    </row>
    <row r="580" spans="12:48" ht="15.75" hidden="1" customHeight="1" x14ac:dyDescent="0.35">
      <c r="L580" s="24"/>
      <c r="X580" s="25"/>
      <c r="AJ580" s="25"/>
      <c r="AV580" s="25"/>
    </row>
    <row r="581" spans="12:48" ht="15.75" hidden="1" customHeight="1" x14ac:dyDescent="0.35">
      <c r="L581" s="24"/>
      <c r="X581" s="25"/>
      <c r="AJ581" s="25"/>
      <c r="AV581" s="25"/>
    </row>
    <row r="582" spans="12:48" ht="15.75" hidden="1" customHeight="1" x14ac:dyDescent="0.35">
      <c r="L582" s="24"/>
      <c r="X582" s="25"/>
      <c r="AJ582" s="25"/>
      <c r="AV582" s="25"/>
    </row>
    <row r="583" spans="12:48" ht="15.75" hidden="1" customHeight="1" x14ac:dyDescent="0.35">
      <c r="L583" s="24"/>
      <c r="X583" s="25"/>
      <c r="AJ583" s="25"/>
      <c r="AV583" s="25"/>
    </row>
    <row r="584" spans="12:48" ht="15.75" hidden="1" customHeight="1" x14ac:dyDescent="0.35">
      <c r="L584" s="24"/>
      <c r="X584" s="25"/>
      <c r="AJ584" s="25"/>
      <c r="AV584" s="25"/>
    </row>
    <row r="585" spans="12:48" ht="15.75" hidden="1" customHeight="1" x14ac:dyDescent="0.35">
      <c r="L585" s="24"/>
      <c r="X585" s="25"/>
      <c r="AJ585" s="25"/>
      <c r="AV585" s="25"/>
    </row>
    <row r="586" spans="12:48" ht="15.75" hidden="1" customHeight="1" x14ac:dyDescent="0.35">
      <c r="L586" s="24"/>
      <c r="X586" s="25"/>
      <c r="AJ586" s="25"/>
      <c r="AV586" s="25"/>
    </row>
    <row r="587" spans="12:48" ht="15.75" hidden="1" customHeight="1" x14ac:dyDescent="0.35">
      <c r="L587" s="24"/>
      <c r="X587" s="25"/>
      <c r="AJ587" s="25"/>
      <c r="AV587" s="25"/>
    </row>
    <row r="588" spans="12:48" ht="15.75" hidden="1" customHeight="1" x14ac:dyDescent="0.35">
      <c r="L588" s="24"/>
      <c r="X588" s="25"/>
      <c r="AJ588" s="25"/>
      <c r="AV588" s="25"/>
    </row>
    <row r="589" spans="12:48" ht="15.75" hidden="1" customHeight="1" x14ac:dyDescent="0.35">
      <c r="L589" s="24"/>
      <c r="X589" s="25"/>
      <c r="AJ589" s="25"/>
      <c r="AV589" s="25"/>
    </row>
    <row r="590" spans="12:48" ht="15.75" hidden="1" customHeight="1" x14ac:dyDescent="0.35">
      <c r="L590" s="24"/>
      <c r="X590" s="25"/>
      <c r="AJ590" s="25"/>
      <c r="AV590" s="25"/>
    </row>
    <row r="591" spans="12:48" ht="15.75" hidden="1" customHeight="1" x14ac:dyDescent="0.35">
      <c r="L591" s="24"/>
      <c r="X591" s="25"/>
      <c r="AJ591" s="25"/>
      <c r="AV591" s="25"/>
    </row>
    <row r="592" spans="12:48" ht="15.75" hidden="1" customHeight="1" x14ac:dyDescent="0.35">
      <c r="L592" s="24"/>
      <c r="X592" s="25"/>
      <c r="AJ592" s="25"/>
      <c r="AV592" s="25"/>
    </row>
    <row r="593" spans="12:48" ht="15.75" hidden="1" customHeight="1" x14ac:dyDescent="0.35">
      <c r="L593" s="24"/>
      <c r="X593" s="25"/>
      <c r="AJ593" s="25"/>
      <c r="AV593" s="25"/>
    </row>
    <row r="594" spans="12:48" ht="15.75" hidden="1" customHeight="1" x14ac:dyDescent="0.35">
      <c r="L594" s="24"/>
      <c r="X594" s="25"/>
      <c r="AJ594" s="25"/>
      <c r="AV594" s="25"/>
    </row>
    <row r="595" spans="12:48" ht="15.75" hidden="1" customHeight="1" x14ac:dyDescent="0.35">
      <c r="L595" s="24"/>
      <c r="X595" s="25"/>
      <c r="AJ595" s="25"/>
      <c r="AV595" s="25"/>
    </row>
    <row r="596" spans="12:48" ht="15.75" hidden="1" customHeight="1" x14ac:dyDescent="0.35">
      <c r="L596" s="24"/>
      <c r="X596" s="25"/>
      <c r="AJ596" s="25"/>
      <c r="AV596" s="25"/>
    </row>
    <row r="597" spans="12:48" ht="15.75" hidden="1" customHeight="1" x14ac:dyDescent="0.35">
      <c r="L597" s="24"/>
      <c r="X597" s="25"/>
      <c r="AJ597" s="25"/>
      <c r="AV597" s="25"/>
    </row>
    <row r="598" spans="12:48" ht="15.75" hidden="1" customHeight="1" x14ac:dyDescent="0.35">
      <c r="L598" s="24"/>
      <c r="X598" s="25"/>
      <c r="AJ598" s="25"/>
      <c r="AV598" s="25"/>
    </row>
    <row r="599" spans="12:48" ht="15.75" hidden="1" customHeight="1" x14ac:dyDescent="0.35">
      <c r="L599" s="24"/>
      <c r="X599" s="25"/>
      <c r="AJ599" s="25"/>
      <c r="AV599" s="25"/>
    </row>
    <row r="600" spans="12:48" ht="15.75" hidden="1" customHeight="1" x14ac:dyDescent="0.35">
      <c r="L600" s="24"/>
      <c r="X600" s="25"/>
      <c r="AJ600" s="25"/>
      <c r="AV600" s="25"/>
    </row>
    <row r="601" spans="12:48" ht="15.75" hidden="1" customHeight="1" x14ac:dyDescent="0.35">
      <c r="L601" s="24"/>
      <c r="X601" s="25"/>
      <c r="AJ601" s="25"/>
      <c r="AV601" s="25"/>
    </row>
    <row r="602" spans="12:48" ht="15.75" hidden="1" customHeight="1" x14ac:dyDescent="0.35">
      <c r="L602" s="24"/>
      <c r="X602" s="25"/>
      <c r="AJ602" s="25"/>
      <c r="AV602" s="25"/>
    </row>
    <row r="603" spans="12:48" ht="15.75" hidden="1" customHeight="1" x14ac:dyDescent="0.35">
      <c r="L603" s="24"/>
      <c r="X603" s="25"/>
      <c r="AJ603" s="25"/>
      <c r="AV603" s="25"/>
    </row>
    <row r="604" spans="12:48" ht="15.75" hidden="1" customHeight="1" x14ac:dyDescent="0.35">
      <c r="L604" s="24"/>
      <c r="X604" s="25"/>
      <c r="AJ604" s="25"/>
      <c r="AV604" s="25"/>
    </row>
    <row r="605" spans="12:48" ht="15.75" hidden="1" customHeight="1" x14ac:dyDescent="0.35">
      <c r="L605" s="24"/>
      <c r="X605" s="25"/>
      <c r="AJ605" s="25"/>
      <c r="AV605" s="25"/>
    </row>
    <row r="606" spans="12:48" ht="15.75" hidden="1" customHeight="1" x14ac:dyDescent="0.35">
      <c r="L606" s="24"/>
      <c r="X606" s="25"/>
      <c r="AJ606" s="25"/>
      <c r="AV606" s="25"/>
    </row>
    <row r="607" spans="12:48" ht="15.75" hidden="1" customHeight="1" x14ac:dyDescent="0.35">
      <c r="L607" s="24"/>
      <c r="X607" s="25"/>
      <c r="AJ607" s="25"/>
      <c r="AV607" s="25"/>
    </row>
    <row r="608" spans="12:48" ht="15.75" hidden="1" customHeight="1" x14ac:dyDescent="0.35">
      <c r="L608" s="24"/>
      <c r="X608" s="25"/>
      <c r="AJ608" s="25"/>
      <c r="AV608" s="25"/>
    </row>
    <row r="609" spans="12:48" ht="15.75" hidden="1" customHeight="1" x14ac:dyDescent="0.35">
      <c r="L609" s="24"/>
      <c r="X609" s="25"/>
      <c r="AJ609" s="25"/>
      <c r="AV609" s="25"/>
    </row>
    <row r="610" spans="12:48" ht="15.75" hidden="1" customHeight="1" x14ac:dyDescent="0.35">
      <c r="L610" s="24"/>
      <c r="X610" s="25"/>
      <c r="AJ610" s="25"/>
      <c r="AV610" s="25"/>
    </row>
    <row r="611" spans="12:48" ht="15.75" hidden="1" customHeight="1" x14ac:dyDescent="0.35">
      <c r="L611" s="24"/>
      <c r="X611" s="25"/>
      <c r="AJ611" s="25"/>
      <c r="AV611" s="25"/>
    </row>
    <row r="612" spans="12:48" ht="15.75" hidden="1" customHeight="1" x14ac:dyDescent="0.35">
      <c r="L612" s="24"/>
      <c r="X612" s="25"/>
      <c r="AJ612" s="25"/>
      <c r="AV612" s="25"/>
    </row>
    <row r="613" spans="12:48" ht="15.75" hidden="1" customHeight="1" x14ac:dyDescent="0.35">
      <c r="L613" s="24"/>
      <c r="X613" s="25"/>
      <c r="AJ613" s="25"/>
      <c r="AV613" s="25"/>
    </row>
    <row r="614" spans="12:48" ht="15.75" hidden="1" customHeight="1" x14ac:dyDescent="0.35">
      <c r="L614" s="24"/>
      <c r="X614" s="25"/>
      <c r="AJ614" s="25"/>
      <c r="AV614" s="25"/>
    </row>
    <row r="615" spans="12:48" ht="15.75" hidden="1" customHeight="1" x14ac:dyDescent="0.35">
      <c r="L615" s="24"/>
      <c r="X615" s="25"/>
      <c r="AJ615" s="25"/>
      <c r="AV615" s="25"/>
    </row>
    <row r="616" spans="12:48" ht="15.75" hidden="1" customHeight="1" x14ac:dyDescent="0.35">
      <c r="L616" s="24"/>
      <c r="X616" s="25"/>
      <c r="AJ616" s="25"/>
      <c r="AV616" s="25"/>
    </row>
    <row r="617" spans="12:48" ht="15.75" hidden="1" customHeight="1" x14ac:dyDescent="0.35">
      <c r="L617" s="24"/>
      <c r="X617" s="25"/>
      <c r="AJ617" s="25"/>
      <c r="AV617" s="25"/>
    </row>
    <row r="618" spans="12:48" ht="15.75" hidden="1" customHeight="1" x14ac:dyDescent="0.35">
      <c r="L618" s="24"/>
      <c r="X618" s="25"/>
      <c r="AJ618" s="25"/>
      <c r="AV618" s="25"/>
    </row>
    <row r="619" spans="12:48" ht="15.75" hidden="1" customHeight="1" x14ac:dyDescent="0.35">
      <c r="L619" s="24"/>
      <c r="X619" s="25"/>
      <c r="AJ619" s="25"/>
      <c r="AV619" s="25"/>
    </row>
    <row r="620" spans="12:48" ht="15.75" hidden="1" customHeight="1" x14ac:dyDescent="0.35">
      <c r="L620" s="24"/>
      <c r="X620" s="25"/>
      <c r="AJ620" s="25"/>
      <c r="AV620" s="25"/>
    </row>
    <row r="621" spans="12:48" ht="15.75" hidden="1" customHeight="1" x14ac:dyDescent="0.35">
      <c r="L621" s="24"/>
      <c r="X621" s="25"/>
      <c r="AJ621" s="25"/>
      <c r="AV621" s="25"/>
    </row>
    <row r="622" spans="12:48" ht="15.75" hidden="1" customHeight="1" x14ac:dyDescent="0.35">
      <c r="L622" s="24"/>
      <c r="X622" s="25"/>
      <c r="AJ622" s="25"/>
      <c r="AV622" s="25"/>
    </row>
    <row r="623" spans="12:48" ht="15.75" hidden="1" customHeight="1" x14ac:dyDescent="0.35">
      <c r="L623" s="24"/>
      <c r="X623" s="25"/>
      <c r="AJ623" s="25"/>
      <c r="AV623" s="25"/>
    </row>
    <row r="624" spans="12:48" ht="15.75" hidden="1" customHeight="1" x14ac:dyDescent="0.35">
      <c r="L624" s="24"/>
      <c r="X624" s="25"/>
      <c r="AJ624" s="25"/>
      <c r="AV624" s="25"/>
    </row>
    <row r="625" spans="12:48" ht="15.75" hidden="1" customHeight="1" x14ac:dyDescent="0.35">
      <c r="L625" s="24"/>
      <c r="X625" s="25"/>
      <c r="AJ625" s="25"/>
      <c r="AV625" s="25"/>
    </row>
    <row r="626" spans="12:48" ht="15.75" hidden="1" customHeight="1" x14ac:dyDescent="0.35">
      <c r="L626" s="24"/>
      <c r="X626" s="25"/>
      <c r="AJ626" s="25"/>
      <c r="AV626" s="25"/>
    </row>
    <row r="627" spans="12:48" ht="15.75" hidden="1" customHeight="1" x14ac:dyDescent="0.35">
      <c r="L627" s="24"/>
      <c r="X627" s="25"/>
      <c r="AJ627" s="25"/>
      <c r="AV627" s="25"/>
    </row>
    <row r="628" spans="12:48" ht="15.75" hidden="1" customHeight="1" x14ac:dyDescent="0.35">
      <c r="L628" s="24"/>
      <c r="X628" s="25"/>
      <c r="AJ628" s="25"/>
      <c r="AV628" s="25"/>
    </row>
    <row r="629" spans="12:48" ht="15.75" hidden="1" customHeight="1" x14ac:dyDescent="0.35">
      <c r="L629" s="24"/>
      <c r="X629" s="25"/>
      <c r="AJ629" s="25"/>
      <c r="AV629" s="25"/>
    </row>
    <row r="630" spans="12:48" ht="15.75" hidden="1" customHeight="1" x14ac:dyDescent="0.35">
      <c r="L630" s="24"/>
      <c r="X630" s="25"/>
      <c r="AJ630" s="25"/>
      <c r="AV630" s="25"/>
    </row>
    <row r="631" spans="12:48" ht="15.75" hidden="1" customHeight="1" x14ac:dyDescent="0.35">
      <c r="L631" s="24"/>
      <c r="X631" s="25"/>
      <c r="AJ631" s="25"/>
      <c r="AV631" s="25"/>
    </row>
    <row r="632" spans="12:48" ht="15.75" hidden="1" customHeight="1" x14ac:dyDescent="0.35">
      <c r="L632" s="24"/>
      <c r="X632" s="25"/>
      <c r="AJ632" s="25"/>
      <c r="AV632" s="25"/>
    </row>
    <row r="633" spans="12:48" ht="15.75" hidden="1" customHeight="1" x14ac:dyDescent="0.35">
      <c r="L633" s="24"/>
      <c r="X633" s="25"/>
      <c r="AJ633" s="25"/>
      <c r="AV633" s="25"/>
    </row>
    <row r="634" spans="12:48" ht="15.75" hidden="1" customHeight="1" x14ac:dyDescent="0.35">
      <c r="L634" s="24"/>
      <c r="X634" s="25"/>
      <c r="AJ634" s="25"/>
      <c r="AV634" s="25"/>
    </row>
    <row r="635" spans="12:48" ht="15.75" hidden="1" customHeight="1" x14ac:dyDescent="0.35">
      <c r="L635" s="24"/>
      <c r="X635" s="25"/>
      <c r="AJ635" s="25"/>
      <c r="AV635" s="25"/>
    </row>
    <row r="636" spans="12:48" ht="15.75" hidden="1" customHeight="1" x14ac:dyDescent="0.35">
      <c r="L636" s="24"/>
      <c r="X636" s="25"/>
      <c r="AJ636" s="25"/>
      <c r="AV636" s="25"/>
    </row>
    <row r="637" spans="12:48" ht="15.75" hidden="1" customHeight="1" x14ac:dyDescent="0.35">
      <c r="L637" s="24"/>
      <c r="X637" s="25"/>
      <c r="AJ637" s="25"/>
      <c r="AV637" s="25"/>
    </row>
    <row r="638" spans="12:48" ht="15.75" hidden="1" customHeight="1" x14ac:dyDescent="0.35">
      <c r="L638" s="24"/>
      <c r="X638" s="25"/>
      <c r="AJ638" s="25"/>
      <c r="AV638" s="25"/>
    </row>
    <row r="639" spans="12:48" ht="15.75" hidden="1" customHeight="1" x14ac:dyDescent="0.35">
      <c r="L639" s="24"/>
      <c r="X639" s="25"/>
      <c r="AJ639" s="25"/>
      <c r="AV639" s="25"/>
    </row>
    <row r="640" spans="12:48" ht="15.75" hidden="1" customHeight="1" x14ac:dyDescent="0.35">
      <c r="L640" s="24"/>
      <c r="X640" s="25"/>
      <c r="AJ640" s="25"/>
      <c r="AV640" s="25"/>
    </row>
    <row r="641" spans="12:48" ht="15.75" hidden="1" customHeight="1" x14ac:dyDescent="0.35">
      <c r="L641" s="24"/>
      <c r="X641" s="25"/>
      <c r="AJ641" s="25"/>
      <c r="AV641" s="25"/>
    </row>
    <row r="642" spans="12:48" ht="15.75" hidden="1" customHeight="1" x14ac:dyDescent="0.35">
      <c r="L642" s="24"/>
      <c r="X642" s="25"/>
      <c r="AJ642" s="25"/>
      <c r="AV642" s="25"/>
    </row>
    <row r="643" spans="12:48" ht="15.75" hidden="1" customHeight="1" x14ac:dyDescent="0.35">
      <c r="L643" s="24"/>
      <c r="X643" s="25"/>
      <c r="AJ643" s="25"/>
      <c r="AV643" s="25"/>
    </row>
    <row r="644" spans="12:48" ht="15.75" hidden="1" customHeight="1" x14ac:dyDescent="0.35">
      <c r="L644" s="24"/>
      <c r="X644" s="25"/>
      <c r="AJ644" s="25"/>
      <c r="AV644" s="25"/>
    </row>
    <row r="645" spans="12:48" ht="15.75" hidden="1" customHeight="1" x14ac:dyDescent="0.35">
      <c r="L645" s="24"/>
      <c r="X645" s="25"/>
      <c r="AJ645" s="25"/>
      <c r="AV645" s="25"/>
    </row>
    <row r="646" spans="12:48" ht="15.75" hidden="1" customHeight="1" x14ac:dyDescent="0.35">
      <c r="L646" s="24"/>
      <c r="X646" s="25"/>
      <c r="AJ646" s="25"/>
      <c r="AV646" s="25"/>
    </row>
    <row r="647" spans="12:48" ht="15.75" hidden="1" customHeight="1" x14ac:dyDescent="0.35">
      <c r="L647" s="24"/>
      <c r="X647" s="25"/>
      <c r="AJ647" s="25"/>
      <c r="AV647" s="25"/>
    </row>
    <row r="648" spans="12:48" ht="15.75" hidden="1" customHeight="1" x14ac:dyDescent="0.35">
      <c r="L648" s="24"/>
      <c r="X648" s="25"/>
      <c r="AJ648" s="25"/>
      <c r="AV648" s="25"/>
    </row>
    <row r="649" spans="12:48" ht="15.75" hidden="1" customHeight="1" x14ac:dyDescent="0.35">
      <c r="L649" s="24"/>
      <c r="X649" s="25"/>
      <c r="AJ649" s="25"/>
      <c r="AV649" s="25"/>
    </row>
    <row r="650" spans="12:48" ht="15.75" hidden="1" customHeight="1" x14ac:dyDescent="0.35">
      <c r="L650" s="24"/>
      <c r="X650" s="25"/>
      <c r="AJ650" s="25"/>
      <c r="AV650" s="25"/>
    </row>
    <row r="651" spans="12:48" ht="15.75" hidden="1" customHeight="1" x14ac:dyDescent="0.35">
      <c r="L651" s="24"/>
      <c r="X651" s="25"/>
      <c r="AJ651" s="25"/>
      <c r="AV651" s="25"/>
    </row>
    <row r="652" spans="12:48" ht="15.75" hidden="1" customHeight="1" x14ac:dyDescent="0.35">
      <c r="L652" s="24"/>
      <c r="X652" s="25"/>
      <c r="AJ652" s="25"/>
      <c r="AV652" s="25"/>
    </row>
    <row r="653" spans="12:48" ht="15.75" hidden="1" customHeight="1" x14ac:dyDescent="0.35">
      <c r="L653" s="24"/>
      <c r="X653" s="25"/>
      <c r="AJ653" s="25"/>
      <c r="AV653" s="25"/>
    </row>
    <row r="654" spans="12:48" ht="15.75" hidden="1" customHeight="1" x14ac:dyDescent="0.35">
      <c r="L654" s="24"/>
      <c r="X654" s="25"/>
      <c r="AJ654" s="25"/>
      <c r="AV654" s="25"/>
    </row>
    <row r="655" spans="12:48" ht="15.75" hidden="1" customHeight="1" x14ac:dyDescent="0.35">
      <c r="L655" s="24"/>
      <c r="X655" s="25"/>
      <c r="AJ655" s="25"/>
      <c r="AV655" s="25"/>
    </row>
    <row r="656" spans="12:48" ht="15.75" hidden="1" customHeight="1" x14ac:dyDescent="0.35">
      <c r="L656" s="24"/>
      <c r="X656" s="25"/>
      <c r="AJ656" s="25"/>
      <c r="AV656" s="25"/>
    </row>
    <row r="657" spans="12:48" ht="15.75" hidden="1" customHeight="1" x14ac:dyDescent="0.35">
      <c r="L657" s="24"/>
      <c r="X657" s="25"/>
      <c r="AJ657" s="25"/>
      <c r="AV657" s="25"/>
    </row>
    <row r="658" spans="12:48" ht="15.75" hidden="1" customHeight="1" x14ac:dyDescent="0.35">
      <c r="L658" s="24"/>
      <c r="X658" s="25"/>
      <c r="AJ658" s="25"/>
      <c r="AV658" s="25"/>
    </row>
    <row r="659" spans="12:48" ht="15.75" hidden="1" customHeight="1" x14ac:dyDescent="0.35">
      <c r="L659" s="24"/>
      <c r="X659" s="25"/>
      <c r="AJ659" s="25"/>
      <c r="AV659" s="25"/>
    </row>
    <row r="660" spans="12:48" ht="15.75" hidden="1" customHeight="1" x14ac:dyDescent="0.35">
      <c r="L660" s="24"/>
      <c r="X660" s="25"/>
      <c r="AJ660" s="25"/>
      <c r="AV660" s="25"/>
    </row>
    <row r="661" spans="12:48" ht="15.75" hidden="1" customHeight="1" x14ac:dyDescent="0.35">
      <c r="L661" s="24"/>
      <c r="X661" s="25"/>
      <c r="AJ661" s="25"/>
      <c r="AV661" s="25"/>
    </row>
    <row r="662" spans="12:48" ht="15.75" hidden="1" customHeight="1" x14ac:dyDescent="0.35">
      <c r="L662" s="24"/>
      <c r="X662" s="25"/>
      <c r="AJ662" s="25"/>
      <c r="AV662" s="25"/>
    </row>
    <row r="663" spans="12:48" ht="15.75" hidden="1" customHeight="1" x14ac:dyDescent="0.35">
      <c r="L663" s="24"/>
      <c r="X663" s="25"/>
      <c r="AJ663" s="25"/>
      <c r="AV663" s="25"/>
    </row>
    <row r="664" spans="12:48" ht="15.75" hidden="1" customHeight="1" x14ac:dyDescent="0.35">
      <c r="L664" s="24"/>
      <c r="X664" s="25"/>
      <c r="AJ664" s="25"/>
      <c r="AV664" s="25"/>
    </row>
    <row r="665" spans="12:48" ht="15.75" hidden="1" customHeight="1" x14ac:dyDescent="0.35">
      <c r="L665" s="24"/>
      <c r="X665" s="25"/>
      <c r="AJ665" s="25"/>
      <c r="AV665" s="25"/>
    </row>
    <row r="666" spans="12:48" ht="15.75" hidden="1" customHeight="1" x14ac:dyDescent="0.35">
      <c r="L666" s="24"/>
      <c r="X666" s="25"/>
      <c r="AJ666" s="25"/>
      <c r="AV666" s="25"/>
    </row>
    <row r="667" spans="12:48" ht="15.75" hidden="1" customHeight="1" x14ac:dyDescent="0.35">
      <c r="L667" s="24"/>
      <c r="X667" s="25"/>
      <c r="AJ667" s="25"/>
      <c r="AV667" s="25"/>
    </row>
    <row r="668" spans="12:48" ht="15.75" hidden="1" customHeight="1" x14ac:dyDescent="0.35">
      <c r="L668" s="24"/>
      <c r="X668" s="25"/>
      <c r="AJ668" s="25"/>
      <c r="AV668" s="25"/>
    </row>
    <row r="669" spans="12:48" ht="15.75" hidden="1" customHeight="1" x14ac:dyDescent="0.35">
      <c r="L669" s="24"/>
      <c r="X669" s="25"/>
      <c r="AJ669" s="25"/>
      <c r="AV669" s="25"/>
    </row>
    <row r="670" spans="12:48" ht="15.75" hidden="1" customHeight="1" x14ac:dyDescent="0.35">
      <c r="L670" s="24"/>
      <c r="X670" s="25"/>
      <c r="AJ670" s="25"/>
      <c r="AV670" s="25"/>
    </row>
    <row r="671" spans="12:48" ht="15.75" hidden="1" customHeight="1" x14ac:dyDescent="0.35">
      <c r="L671" s="24"/>
      <c r="X671" s="25"/>
      <c r="AJ671" s="25"/>
      <c r="AV671" s="25"/>
    </row>
    <row r="672" spans="12:48" ht="15.75" hidden="1" customHeight="1" x14ac:dyDescent="0.35">
      <c r="L672" s="24"/>
      <c r="X672" s="25"/>
      <c r="AJ672" s="25"/>
      <c r="AV672" s="25"/>
    </row>
    <row r="673" spans="12:48" ht="15.75" hidden="1" customHeight="1" x14ac:dyDescent="0.35">
      <c r="L673" s="24"/>
      <c r="X673" s="25"/>
      <c r="AJ673" s="25"/>
      <c r="AV673" s="25"/>
    </row>
    <row r="674" spans="12:48" ht="15.75" hidden="1" customHeight="1" x14ac:dyDescent="0.35">
      <c r="L674" s="24"/>
      <c r="X674" s="25"/>
      <c r="AJ674" s="25"/>
      <c r="AV674" s="25"/>
    </row>
    <row r="675" spans="12:48" ht="15.75" hidden="1" customHeight="1" x14ac:dyDescent="0.35">
      <c r="L675" s="24"/>
      <c r="X675" s="25"/>
      <c r="AJ675" s="25"/>
      <c r="AV675" s="25"/>
    </row>
    <row r="676" spans="12:48" ht="15.75" hidden="1" customHeight="1" x14ac:dyDescent="0.35">
      <c r="L676" s="24"/>
      <c r="X676" s="25"/>
      <c r="AJ676" s="25"/>
      <c r="AV676" s="25"/>
    </row>
    <row r="677" spans="12:48" ht="15.75" hidden="1" customHeight="1" x14ac:dyDescent="0.35">
      <c r="L677" s="24"/>
      <c r="X677" s="25"/>
      <c r="AJ677" s="25"/>
      <c r="AV677" s="25"/>
    </row>
    <row r="678" spans="12:48" ht="15.75" hidden="1" customHeight="1" x14ac:dyDescent="0.35">
      <c r="L678" s="24"/>
      <c r="X678" s="25"/>
      <c r="AJ678" s="25"/>
      <c r="AV678" s="25"/>
    </row>
    <row r="679" spans="12:48" ht="15.75" hidden="1" customHeight="1" x14ac:dyDescent="0.35">
      <c r="L679" s="24"/>
      <c r="X679" s="25"/>
      <c r="AJ679" s="25"/>
      <c r="AV679" s="25"/>
    </row>
    <row r="680" spans="12:48" ht="15.75" hidden="1" customHeight="1" x14ac:dyDescent="0.35">
      <c r="L680" s="24"/>
      <c r="X680" s="25"/>
      <c r="AJ680" s="25"/>
      <c r="AV680" s="25"/>
    </row>
    <row r="681" spans="12:48" ht="15.75" hidden="1" customHeight="1" x14ac:dyDescent="0.35">
      <c r="L681" s="24"/>
      <c r="X681" s="25"/>
      <c r="AJ681" s="25"/>
      <c r="AV681" s="25"/>
    </row>
    <row r="682" spans="12:48" ht="15.75" hidden="1" customHeight="1" x14ac:dyDescent="0.35">
      <c r="L682" s="24"/>
      <c r="X682" s="25"/>
      <c r="AJ682" s="25"/>
      <c r="AV682" s="25"/>
    </row>
    <row r="683" spans="12:48" ht="15.75" hidden="1" customHeight="1" x14ac:dyDescent="0.35">
      <c r="L683" s="24"/>
      <c r="X683" s="25"/>
      <c r="AJ683" s="25"/>
      <c r="AV683" s="25"/>
    </row>
    <row r="684" spans="12:48" ht="15.75" hidden="1" customHeight="1" x14ac:dyDescent="0.35">
      <c r="L684" s="24"/>
      <c r="X684" s="25"/>
      <c r="AJ684" s="25"/>
      <c r="AV684" s="25"/>
    </row>
    <row r="685" spans="12:48" ht="15.75" hidden="1" customHeight="1" x14ac:dyDescent="0.35">
      <c r="L685" s="24"/>
      <c r="X685" s="25"/>
      <c r="AJ685" s="25"/>
      <c r="AV685" s="25"/>
    </row>
    <row r="686" spans="12:48" ht="15.75" hidden="1" customHeight="1" x14ac:dyDescent="0.35">
      <c r="L686" s="24"/>
      <c r="X686" s="25"/>
      <c r="AJ686" s="25"/>
      <c r="AV686" s="25"/>
    </row>
    <row r="687" spans="12:48" ht="15.75" hidden="1" customHeight="1" x14ac:dyDescent="0.35">
      <c r="L687" s="24"/>
      <c r="X687" s="25"/>
      <c r="AJ687" s="25"/>
      <c r="AV687" s="25"/>
    </row>
    <row r="688" spans="12:48" ht="15.75" hidden="1" customHeight="1" x14ac:dyDescent="0.35">
      <c r="L688" s="24"/>
      <c r="X688" s="25"/>
      <c r="AJ688" s="25"/>
      <c r="AV688" s="25"/>
    </row>
    <row r="689" spans="12:48" ht="15.75" hidden="1" customHeight="1" x14ac:dyDescent="0.35">
      <c r="L689" s="24"/>
      <c r="X689" s="25"/>
      <c r="AJ689" s="25"/>
      <c r="AV689" s="25"/>
    </row>
    <row r="690" spans="12:48" ht="15.75" hidden="1" customHeight="1" x14ac:dyDescent="0.35">
      <c r="L690" s="24"/>
      <c r="X690" s="25"/>
      <c r="AJ690" s="25"/>
      <c r="AV690" s="25"/>
    </row>
    <row r="691" spans="12:48" ht="15.75" hidden="1" customHeight="1" x14ac:dyDescent="0.35">
      <c r="L691" s="24"/>
      <c r="X691" s="25"/>
      <c r="AJ691" s="25"/>
      <c r="AV691" s="25"/>
    </row>
    <row r="692" spans="12:48" ht="15.75" hidden="1" customHeight="1" x14ac:dyDescent="0.35">
      <c r="L692" s="24"/>
      <c r="X692" s="25"/>
      <c r="AJ692" s="25"/>
      <c r="AV692" s="25"/>
    </row>
    <row r="693" spans="12:48" ht="15.75" hidden="1" customHeight="1" x14ac:dyDescent="0.35">
      <c r="L693" s="24"/>
      <c r="X693" s="25"/>
      <c r="AJ693" s="25"/>
      <c r="AV693" s="25"/>
    </row>
    <row r="694" spans="12:48" ht="15.75" hidden="1" customHeight="1" x14ac:dyDescent="0.35">
      <c r="L694" s="24"/>
      <c r="X694" s="25"/>
      <c r="AJ694" s="25"/>
      <c r="AV694" s="25"/>
    </row>
    <row r="695" spans="12:48" ht="15.75" hidden="1" customHeight="1" x14ac:dyDescent="0.35">
      <c r="L695" s="24"/>
      <c r="X695" s="25"/>
      <c r="AJ695" s="25"/>
      <c r="AV695" s="25"/>
    </row>
    <row r="696" spans="12:48" ht="15.75" hidden="1" customHeight="1" x14ac:dyDescent="0.35">
      <c r="L696" s="24"/>
      <c r="X696" s="25"/>
      <c r="AJ696" s="25"/>
      <c r="AV696" s="25"/>
    </row>
    <row r="697" spans="12:48" ht="15.75" hidden="1" customHeight="1" x14ac:dyDescent="0.35">
      <c r="L697" s="24"/>
      <c r="X697" s="25"/>
      <c r="AJ697" s="25"/>
      <c r="AV697" s="25"/>
    </row>
    <row r="698" spans="12:48" ht="15.75" hidden="1" customHeight="1" x14ac:dyDescent="0.35">
      <c r="L698" s="24"/>
      <c r="X698" s="25"/>
      <c r="AJ698" s="25"/>
      <c r="AV698" s="25"/>
    </row>
    <row r="699" spans="12:48" ht="15.75" hidden="1" customHeight="1" x14ac:dyDescent="0.35">
      <c r="L699" s="24"/>
      <c r="X699" s="25"/>
      <c r="AJ699" s="25"/>
      <c r="AV699" s="25"/>
    </row>
    <row r="700" spans="12:48" ht="15.75" hidden="1" customHeight="1" x14ac:dyDescent="0.35">
      <c r="L700" s="24"/>
      <c r="X700" s="25"/>
      <c r="AJ700" s="25"/>
      <c r="AV700" s="25"/>
    </row>
    <row r="701" spans="12:48" ht="15.75" hidden="1" customHeight="1" x14ac:dyDescent="0.35">
      <c r="L701" s="24"/>
      <c r="X701" s="25"/>
      <c r="AJ701" s="25"/>
      <c r="AV701" s="25"/>
    </row>
    <row r="702" spans="12:48" ht="15.75" hidden="1" customHeight="1" x14ac:dyDescent="0.35">
      <c r="L702" s="24"/>
      <c r="X702" s="25"/>
      <c r="AJ702" s="25"/>
      <c r="AV702" s="25"/>
    </row>
    <row r="703" spans="12:48" ht="15.75" hidden="1" customHeight="1" x14ac:dyDescent="0.35">
      <c r="L703" s="24"/>
      <c r="X703" s="25"/>
      <c r="AJ703" s="25"/>
      <c r="AV703" s="25"/>
    </row>
    <row r="704" spans="12:48" ht="15.75" hidden="1" customHeight="1" x14ac:dyDescent="0.35">
      <c r="L704" s="24"/>
      <c r="X704" s="25"/>
      <c r="AJ704" s="25"/>
      <c r="AV704" s="25"/>
    </row>
    <row r="705" spans="12:48" ht="15.75" hidden="1" customHeight="1" x14ac:dyDescent="0.35">
      <c r="L705" s="24"/>
      <c r="X705" s="25"/>
      <c r="AJ705" s="25"/>
      <c r="AV705" s="25"/>
    </row>
    <row r="706" spans="12:48" ht="15.75" hidden="1" customHeight="1" x14ac:dyDescent="0.35">
      <c r="L706" s="24"/>
      <c r="X706" s="25"/>
      <c r="AJ706" s="25"/>
      <c r="AV706" s="25"/>
    </row>
    <row r="707" spans="12:48" ht="15.75" hidden="1" customHeight="1" x14ac:dyDescent="0.35">
      <c r="L707" s="24"/>
      <c r="X707" s="25"/>
      <c r="AJ707" s="25"/>
      <c r="AV707" s="25"/>
    </row>
    <row r="708" spans="12:48" ht="15.75" hidden="1" customHeight="1" x14ac:dyDescent="0.35">
      <c r="L708" s="24"/>
      <c r="X708" s="25"/>
      <c r="AJ708" s="25"/>
      <c r="AV708" s="25"/>
    </row>
    <row r="709" spans="12:48" ht="15.75" hidden="1" customHeight="1" x14ac:dyDescent="0.35">
      <c r="L709" s="24"/>
      <c r="X709" s="25"/>
      <c r="AJ709" s="25"/>
      <c r="AV709" s="25"/>
    </row>
    <row r="710" spans="12:48" ht="15.75" hidden="1" customHeight="1" x14ac:dyDescent="0.35">
      <c r="L710" s="24"/>
      <c r="X710" s="25"/>
      <c r="AJ710" s="25"/>
      <c r="AV710" s="25"/>
    </row>
    <row r="711" spans="12:48" ht="15.75" hidden="1" customHeight="1" x14ac:dyDescent="0.35">
      <c r="L711" s="24"/>
      <c r="X711" s="25"/>
      <c r="AJ711" s="25"/>
      <c r="AV711" s="25"/>
    </row>
    <row r="712" spans="12:48" ht="15.75" hidden="1" customHeight="1" x14ac:dyDescent="0.35">
      <c r="L712" s="24"/>
      <c r="X712" s="25"/>
      <c r="AJ712" s="25"/>
      <c r="AV712" s="25"/>
    </row>
    <row r="713" spans="12:48" ht="15.75" hidden="1" customHeight="1" x14ac:dyDescent="0.35">
      <c r="L713" s="24"/>
      <c r="X713" s="25"/>
      <c r="AJ713" s="25"/>
      <c r="AV713" s="25"/>
    </row>
    <row r="714" spans="12:48" ht="15.75" hidden="1" customHeight="1" x14ac:dyDescent="0.35">
      <c r="L714" s="24"/>
      <c r="X714" s="25"/>
      <c r="AJ714" s="25"/>
      <c r="AV714" s="25"/>
    </row>
    <row r="715" spans="12:48" ht="15.75" hidden="1" customHeight="1" x14ac:dyDescent="0.35">
      <c r="L715" s="24"/>
      <c r="X715" s="25"/>
      <c r="AJ715" s="25"/>
      <c r="AV715" s="25"/>
    </row>
    <row r="716" spans="12:48" ht="15.75" hidden="1" customHeight="1" x14ac:dyDescent="0.35">
      <c r="L716" s="24"/>
      <c r="X716" s="25"/>
      <c r="AJ716" s="25"/>
      <c r="AV716" s="25"/>
    </row>
    <row r="717" spans="12:48" ht="15.75" hidden="1" customHeight="1" x14ac:dyDescent="0.35">
      <c r="L717" s="24"/>
      <c r="X717" s="25"/>
      <c r="AJ717" s="25"/>
      <c r="AV717" s="25"/>
    </row>
    <row r="718" spans="12:48" ht="15.75" hidden="1" customHeight="1" x14ac:dyDescent="0.35">
      <c r="L718" s="24"/>
      <c r="X718" s="25"/>
      <c r="AJ718" s="25"/>
      <c r="AV718" s="25"/>
    </row>
    <row r="719" spans="12:48" ht="15.75" hidden="1" customHeight="1" x14ac:dyDescent="0.35">
      <c r="L719" s="24"/>
      <c r="X719" s="25"/>
      <c r="AJ719" s="25"/>
      <c r="AV719" s="25"/>
    </row>
    <row r="720" spans="12:48" ht="15.75" hidden="1" customHeight="1" x14ac:dyDescent="0.35">
      <c r="L720" s="24"/>
      <c r="X720" s="25"/>
      <c r="AJ720" s="25"/>
      <c r="AV720" s="25"/>
    </row>
    <row r="721" spans="12:48" ht="15.75" hidden="1" customHeight="1" x14ac:dyDescent="0.35">
      <c r="L721" s="24"/>
      <c r="X721" s="25"/>
      <c r="AJ721" s="25"/>
      <c r="AV721" s="25"/>
    </row>
    <row r="722" spans="12:48" ht="15.75" hidden="1" customHeight="1" x14ac:dyDescent="0.35">
      <c r="L722" s="24"/>
      <c r="X722" s="25"/>
      <c r="AJ722" s="25"/>
      <c r="AV722" s="25"/>
    </row>
    <row r="723" spans="12:48" ht="15.75" hidden="1" customHeight="1" x14ac:dyDescent="0.35">
      <c r="L723" s="24"/>
      <c r="X723" s="25"/>
      <c r="AJ723" s="25"/>
      <c r="AV723" s="25"/>
    </row>
    <row r="724" spans="12:48" ht="15.75" hidden="1" customHeight="1" x14ac:dyDescent="0.35">
      <c r="L724" s="24"/>
      <c r="X724" s="25"/>
      <c r="AJ724" s="25"/>
      <c r="AV724" s="25"/>
    </row>
    <row r="725" spans="12:48" ht="15.75" hidden="1" customHeight="1" x14ac:dyDescent="0.35">
      <c r="L725" s="24"/>
      <c r="X725" s="25"/>
      <c r="AJ725" s="25"/>
      <c r="AV725" s="25"/>
    </row>
    <row r="726" spans="12:48" ht="15.75" hidden="1" customHeight="1" x14ac:dyDescent="0.35">
      <c r="L726" s="24"/>
      <c r="X726" s="25"/>
      <c r="AJ726" s="25"/>
      <c r="AV726" s="25"/>
    </row>
    <row r="727" spans="12:48" ht="15.75" hidden="1" customHeight="1" x14ac:dyDescent="0.35">
      <c r="L727" s="24"/>
      <c r="X727" s="25"/>
      <c r="AJ727" s="25"/>
      <c r="AV727" s="25"/>
    </row>
    <row r="728" spans="12:48" ht="15.75" hidden="1" customHeight="1" x14ac:dyDescent="0.35">
      <c r="L728" s="24"/>
      <c r="X728" s="25"/>
      <c r="AJ728" s="25"/>
      <c r="AV728" s="25"/>
    </row>
    <row r="729" spans="12:48" ht="15.75" hidden="1" customHeight="1" x14ac:dyDescent="0.35">
      <c r="L729" s="24"/>
      <c r="X729" s="25"/>
      <c r="AJ729" s="25"/>
      <c r="AV729" s="25"/>
    </row>
    <row r="730" spans="12:48" ht="15.75" hidden="1" customHeight="1" x14ac:dyDescent="0.35">
      <c r="L730" s="24"/>
      <c r="X730" s="25"/>
      <c r="AJ730" s="25"/>
      <c r="AV730" s="25"/>
    </row>
    <row r="731" spans="12:48" ht="15.75" hidden="1" customHeight="1" x14ac:dyDescent="0.35">
      <c r="L731" s="24"/>
      <c r="X731" s="25"/>
      <c r="AJ731" s="25"/>
      <c r="AV731" s="25"/>
    </row>
    <row r="732" spans="12:48" ht="15.75" hidden="1" customHeight="1" x14ac:dyDescent="0.35">
      <c r="L732" s="24"/>
      <c r="X732" s="25"/>
      <c r="AJ732" s="25"/>
      <c r="AV732" s="25"/>
    </row>
    <row r="733" spans="12:48" ht="15.75" hidden="1" customHeight="1" x14ac:dyDescent="0.35">
      <c r="L733" s="24"/>
      <c r="X733" s="25"/>
      <c r="AJ733" s="25"/>
      <c r="AV733" s="25"/>
    </row>
    <row r="734" spans="12:48" ht="15.75" hidden="1" customHeight="1" x14ac:dyDescent="0.35">
      <c r="L734" s="24"/>
      <c r="X734" s="25"/>
      <c r="AJ734" s="25"/>
      <c r="AV734" s="25"/>
    </row>
    <row r="735" spans="12:48" ht="15.75" hidden="1" customHeight="1" x14ac:dyDescent="0.35">
      <c r="L735" s="24"/>
      <c r="X735" s="25"/>
      <c r="AJ735" s="25"/>
      <c r="AV735" s="25"/>
    </row>
    <row r="736" spans="12:48" ht="15.75" hidden="1" customHeight="1" x14ac:dyDescent="0.35">
      <c r="L736" s="24"/>
      <c r="X736" s="25"/>
      <c r="AJ736" s="25"/>
      <c r="AV736" s="25"/>
    </row>
    <row r="737" spans="12:48" ht="15.75" hidden="1" customHeight="1" x14ac:dyDescent="0.35">
      <c r="L737" s="24"/>
      <c r="X737" s="25"/>
      <c r="AJ737" s="25"/>
      <c r="AV737" s="25"/>
    </row>
    <row r="738" spans="12:48" ht="15.75" hidden="1" customHeight="1" x14ac:dyDescent="0.35">
      <c r="L738" s="24"/>
      <c r="X738" s="25"/>
      <c r="AJ738" s="25"/>
      <c r="AV738" s="25"/>
    </row>
    <row r="739" spans="12:48" ht="15.75" hidden="1" customHeight="1" x14ac:dyDescent="0.35">
      <c r="L739" s="24"/>
      <c r="X739" s="25"/>
      <c r="AJ739" s="25"/>
      <c r="AV739" s="25"/>
    </row>
    <row r="740" spans="12:48" ht="15.75" hidden="1" customHeight="1" x14ac:dyDescent="0.35">
      <c r="L740" s="24"/>
      <c r="X740" s="25"/>
      <c r="AJ740" s="25"/>
      <c r="AV740" s="25"/>
    </row>
    <row r="741" spans="12:48" ht="15.75" hidden="1" customHeight="1" x14ac:dyDescent="0.35">
      <c r="L741" s="24"/>
      <c r="X741" s="25"/>
      <c r="AJ741" s="25"/>
      <c r="AV741" s="25"/>
    </row>
    <row r="742" spans="12:48" ht="15.75" hidden="1" customHeight="1" x14ac:dyDescent="0.35">
      <c r="L742" s="24"/>
      <c r="X742" s="25"/>
      <c r="AJ742" s="25"/>
      <c r="AV742" s="25"/>
    </row>
    <row r="743" spans="12:48" ht="15.75" hidden="1" customHeight="1" x14ac:dyDescent="0.35">
      <c r="L743" s="24"/>
      <c r="X743" s="25"/>
      <c r="AJ743" s="25"/>
      <c r="AV743" s="25"/>
    </row>
    <row r="744" spans="12:48" ht="15.75" hidden="1" customHeight="1" x14ac:dyDescent="0.35">
      <c r="L744" s="24"/>
      <c r="X744" s="25"/>
      <c r="AJ744" s="25"/>
      <c r="AV744" s="25"/>
    </row>
    <row r="745" spans="12:48" ht="15.75" hidden="1" customHeight="1" x14ac:dyDescent="0.35">
      <c r="L745" s="24"/>
      <c r="X745" s="25"/>
      <c r="AJ745" s="25"/>
      <c r="AV745" s="25"/>
    </row>
    <row r="746" spans="12:48" ht="15.75" hidden="1" customHeight="1" x14ac:dyDescent="0.35">
      <c r="L746" s="24"/>
      <c r="X746" s="25"/>
      <c r="AJ746" s="25"/>
      <c r="AV746" s="25"/>
    </row>
    <row r="747" spans="12:48" ht="15.75" hidden="1" customHeight="1" x14ac:dyDescent="0.35">
      <c r="L747" s="24"/>
      <c r="X747" s="25"/>
      <c r="AJ747" s="25"/>
      <c r="AV747" s="25"/>
    </row>
    <row r="748" spans="12:48" ht="15.75" hidden="1" customHeight="1" x14ac:dyDescent="0.35">
      <c r="L748" s="24"/>
      <c r="X748" s="25"/>
      <c r="AJ748" s="25"/>
      <c r="AV748" s="25"/>
    </row>
    <row r="749" spans="12:48" ht="15.75" hidden="1" customHeight="1" x14ac:dyDescent="0.35">
      <c r="L749" s="24"/>
      <c r="X749" s="25"/>
      <c r="AJ749" s="25"/>
      <c r="AV749" s="25"/>
    </row>
    <row r="750" spans="12:48" ht="15.75" hidden="1" customHeight="1" x14ac:dyDescent="0.35">
      <c r="L750" s="24"/>
      <c r="X750" s="25"/>
      <c r="AJ750" s="25"/>
      <c r="AV750" s="25"/>
    </row>
    <row r="751" spans="12:48" ht="15.75" hidden="1" customHeight="1" x14ac:dyDescent="0.35">
      <c r="L751" s="24"/>
      <c r="X751" s="25"/>
      <c r="AJ751" s="25"/>
      <c r="AV751" s="25"/>
    </row>
    <row r="752" spans="12:48" ht="15.75" hidden="1" customHeight="1" x14ac:dyDescent="0.35">
      <c r="L752" s="24"/>
      <c r="X752" s="25"/>
      <c r="AJ752" s="25"/>
      <c r="AV752" s="25"/>
    </row>
    <row r="753" spans="12:48" ht="15.75" hidden="1" customHeight="1" x14ac:dyDescent="0.35">
      <c r="L753" s="24"/>
      <c r="X753" s="25"/>
      <c r="AJ753" s="25"/>
      <c r="AV753" s="25"/>
    </row>
    <row r="754" spans="12:48" ht="15.75" hidden="1" customHeight="1" x14ac:dyDescent="0.35">
      <c r="L754" s="24"/>
      <c r="X754" s="25"/>
      <c r="AJ754" s="25"/>
      <c r="AV754" s="25"/>
    </row>
    <row r="755" spans="12:48" ht="15.75" hidden="1" customHeight="1" x14ac:dyDescent="0.35">
      <c r="L755" s="24"/>
      <c r="X755" s="25"/>
      <c r="AJ755" s="25"/>
      <c r="AV755" s="25"/>
    </row>
    <row r="756" spans="12:48" ht="15.75" hidden="1" customHeight="1" x14ac:dyDescent="0.35">
      <c r="L756" s="24"/>
      <c r="X756" s="25"/>
      <c r="AJ756" s="25"/>
      <c r="AV756" s="25"/>
    </row>
    <row r="757" spans="12:48" ht="15.75" hidden="1" customHeight="1" x14ac:dyDescent="0.35">
      <c r="L757" s="24"/>
      <c r="X757" s="25"/>
      <c r="AJ757" s="25"/>
      <c r="AV757" s="25"/>
    </row>
    <row r="758" spans="12:48" ht="15.75" hidden="1" customHeight="1" x14ac:dyDescent="0.35">
      <c r="L758" s="24"/>
      <c r="X758" s="25"/>
      <c r="AJ758" s="25"/>
      <c r="AV758" s="25"/>
    </row>
    <row r="759" spans="12:48" ht="15.75" hidden="1" customHeight="1" x14ac:dyDescent="0.35">
      <c r="L759" s="24"/>
      <c r="X759" s="25"/>
      <c r="AJ759" s="25"/>
      <c r="AV759" s="25"/>
    </row>
    <row r="760" spans="12:48" ht="15.75" hidden="1" customHeight="1" x14ac:dyDescent="0.35">
      <c r="L760" s="24"/>
      <c r="X760" s="25"/>
      <c r="AJ760" s="25"/>
      <c r="AV760" s="25"/>
    </row>
    <row r="761" spans="12:48" ht="15.75" hidden="1" customHeight="1" x14ac:dyDescent="0.35">
      <c r="L761" s="24"/>
      <c r="X761" s="25"/>
      <c r="AJ761" s="25"/>
      <c r="AV761" s="25"/>
    </row>
    <row r="762" spans="12:48" ht="15.75" hidden="1" customHeight="1" x14ac:dyDescent="0.35">
      <c r="L762" s="24"/>
      <c r="X762" s="25"/>
      <c r="AJ762" s="25"/>
      <c r="AV762" s="25"/>
    </row>
    <row r="763" spans="12:48" ht="15.75" hidden="1" customHeight="1" x14ac:dyDescent="0.35">
      <c r="L763" s="24"/>
      <c r="X763" s="25"/>
      <c r="AJ763" s="25"/>
      <c r="AV763" s="25"/>
    </row>
    <row r="764" spans="12:48" ht="15.75" hidden="1" customHeight="1" x14ac:dyDescent="0.35">
      <c r="L764" s="24"/>
      <c r="X764" s="25"/>
      <c r="AJ764" s="25"/>
      <c r="AV764" s="25"/>
    </row>
    <row r="765" spans="12:48" ht="15.75" hidden="1" customHeight="1" x14ac:dyDescent="0.35">
      <c r="L765" s="24"/>
      <c r="X765" s="25"/>
      <c r="AJ765" s="25"/>
      <c r="AV765" s="25"/>
    </row>
    <row r="766" spans="12:48" ht="15.75" hidden="1" customHeight="1" x14ac:dyDescent="0.35">
      <c r="L766" s="24"/>
      <c r="X766" s="25"/>
      <c r="AJ766" s="25"/>
      <c r="AV766" s="25"/>
    </row>
    <row r="767" spans="12:48" ht="15.75" hidden="1" customHeight="1" x14ac:dyDescent="0.35">
      <c r="L767" s="24"/>
      <c r="X767" s="25"/>
      <c r="AJ767" s="25"/>
      <c r="AV767" s="25"/>
    </row>
    <row r="768" spans="12:48" ht="15.75" hidden="1" customHeight="1" x14ac:dyDescent="0.35">
      <c r="L768" s="24"/>
      <c r="X768" s="25"/>
      <c r="AJ768" s="25"/>
      <c r="AV768" s="25"/>
    </row>
    <row r="769" spans="12:48" ht="15.75" hidden="1" customHeight="1" x14ac:dyDescent="0.35">
      <c r="L769" s="24"/>
      <c r="X769" s="25"/>
      <c r="AJ769" s="25"/>
      <c r="AV769" s="25"/>
    </row>
    <row r="770" spans="12:48" ht="15.75" hidden="1" customHeight="1" x14ac:dyDescent="0.35">
      <c r="L770" s="24"/>
      <c r="X770" s="25"/>
      <c r="AJ770" s="25"/>
      <c r="AV770" s="25"/>
    </row>
    <row r="771" spans="12:48" ht="15.75" hidden="1" customHeight="1" x14ac:dyDescent="0.35">
      <c r="L771" s="24"/>
      <c r="X771" s="25"/>
      <c r="AJ771" s="25"/>
      <c r="AV771" s="25"/>
    </row>
    <row r="772" spans="12:48" ht="15.75" hidden="1" customHeight="1" x14ac:dyDescent="0.35">
      <c r="L772" s="24"/>
      <c r="X772" s="25"/>
      <c r="AJ772" s="25"/>
      <c r="AV772" s="25"/>
    </row>
    <row r="773" spans="12:48" ht="15.75" hidden="1" customHeight="1" x14ac:dyDescent="0.35">
      <c r="L773" s="24"/>
      <c r="X773" s="25"/>
      <c r="AJ773" s="25"/>
      <c r="AV773" s="25"/>
    </row>
    <row r="774" spans="12:48" ht="15.75" hidden="1" customHeight="1" x14ac:dyDescent="0.35">
      <c r="L774" s="24"/>
      <c r="X774" s="25"/>
      <c r="AJ774" s="25"/>
      <c r="AV774" s="25"/>
    </row>
    <row r="775" spans="12:48" ht="15.75" hidden="1" customHeight="1" x14ac:dyDescent="0.35">
      <c r="L775" s="24"/>
      <c r="X775" s="25"/>
      <c r="AJ775" s="25"/>
      <c r="AV775" s="25"/>
    </row>
    <row r="776" spans="12:48" ht="15.75" hidden="1" customHeight="1" x14ac:dyDescent="0.35">
      <c r="L776" s="24"/>
      <c r="X776" s="25"/>
      <c r="AJ776" s="25"/>
      <c r="AV776" s="25"/>
    </row>
    <row r="777" spans="12:48" ht="15.75" hidden="1" customHeight="1" x14ac:dyDescent="0.35">
      <c r="L777" s="24"/>
      <c r="X777" s="25"/>
      <c r="AJ777" s="25"/>
      <c r="AV777" s="25"/>
    </row>
    <row r="778" spans="12:48" ht="15.75" hidden="1" customHeight="1" x14ac:dyDescent="0.35">
      <c r="L778" s="24"/>
      <c r="X778" s="25"/>
      <c r="AJ778" s="25"/>
      <c r="AV778" s="25"/>
    </row>
    <row r="779" spans="12:48" ht="15.75" hidden="1" customHeight="1" x14ac:dyDescent="0.35">
      <c r="L779" s="24"/>
      <c r="X779" s="25"/>
      <c r="AJ779" s="25"/>
      <c r="AV779" s="25"/>
    </row>
    <row r="780" spans="12:48" ht="15.75" hidden="1" customHeight="1" x14ac:dyDescent="0.35">
      <c r="L780" s="24"/>
      <c r="X780" s="25"/>
      <c r="AJ780" s="25"/>
      <c r="AV780" s="25"/>
    </row>
    <row r="781" spans="12:48" ht="15.75" hidden="1" customHeight="1" x14ac:dyDescent="0.35">
      <c r="L781" s="24"/>
      <c r="X781" s="25"/>
      <c r="AJ781" s="25"/>
      <c r="AV781" s="25"/>
    </row>
    <row r="782" spans="12:48" ht="15.75" hidden="1" customHeight="1" x14ac:dyDescent="0.35">
      <c r="L782" s="24"/>
      <c r="X782" s="25"/>
      <c r="AJ782" s="25"/>
      <c r="AV782" s="25"/>
    </row>
    <row r="783" spans="12:48" ht="15.75" hidden="1" customHeight="1" x14ac:dyDescent="0.35">
      <c r="L783" s="24"/>
      <c r="X783" s="25"/>
      <c r="AJ783" s="25"/>
      <c r="AV783" s="25"/>
    </row>
    <row r="784" spans="12:48" ht="15.75" hidden="1" customHeight="1" x14ac:dyDescent="0.35">
      <c r="L784" s="24"/>
      <c r="X784" s="25"/>
      <c r="AJ784" s="25"/>
      <c r="AV784" s="25"/>
    </row>
    <row r="785" spans="12:48" ht="15.75" hidden="1" customHeight="1" x14ac:dyDescent="0.35">
      <c r="L785" s="24"/>
      <c r="X785" s="25"/>
      <c r="AJ785" s="25"/>
      <c r="AV785" s="25"/>
    </row>
    <row r="786" spans="12:48" ht="15.75" hidden="1" customHeight="1" x14ac:dyDescent="0.35">
      <c r="L786" s="24"/>
      <c r="X786" s="25"/>
      <c r="AJ786" s="25"/>
      <c r="AV786" s="25"/>
    </row>
    <row r="787" spans="12:48" ht="15.75" hidden="1" customHeight="1" x14ac:dyDescent="0.35">
      <c r="L787" s="24"/>
      <c r="X787" s="25"/>
      <c r="AJ787" s="25"/>
      <c r="AV787" s="25"/>
    </row>
    <row r="788" spans="12:48" ht="15.75" hidden="1" customHeight="1" x14ac:dyDescent="0.35">
      <c r="L788" s="24"/>
      <c r="X788" s="25"/>
      <c r="AJ788" s="25"/>
      <c r="AV788" s="25"/>
    </row>
    <row r="789" spans="12:48" ht="15.75" hidden="1" customHeight="1" x14ac:dyDescent="0.35">
      <c r="L789" s="24"/>
      <c r="X789" s="25"/>
      <c r="AJ789" s="25"/>
      <c r="AV789" s="25"/>
    </row>
    <row r="790" spans="12:48" ht="15.75" hidden="1" customHeight="1" x14ac:dyDescent="0.35">
      <c r="L790" s="24"/>
      <c r="X790" s="25"/>
      <c r="AJ790" s="25"/>
      <c r="AV790" s="25"/>
    </row>
    <row r="791" spans="12:48" ht="15.75" hidden="1" customHeight="1" x14ac:dyDescent="0.35">
      <c r="L791" s="24"/>
      <c r="X791" s="25"/>
      <c r="AJ791" s="25"/>
      <c r="AV791" s="25"/>
    </row>
    <row r="792" spans="12:48" ht="15.75" hidden="1" customHeight="1" x14ac:dyDescent="0.35">
      <c r="L792" s="24"/>
      <c r="X792" s="25"/>
      <c r="AJ792" s="25"/>
      <c r="AV792" s="25"/>
    </row>
    <row r="793" spans="12:48" ht="15.75" hidden="1" customHeight="1" x14ac:dyDescent="0.35">
      <c r="L793" s="24"/>
      <c r="X793" s="25"/>
      <c r="AJ793" s="25"/>
      <c r="AV793" s="25"/>
    </row>
    <row r="794" spans="12:48" ht="15.75" hidden="1" customHeight="1" x14ac:dyDescent="0.35">
      <c r="L794" s="24"/>
      <c r="X794" s="25"/>
      <c r="AJ794" s="25"/>
      <c r="AV794" s="25"/>
    </row>
    <row r="795" spans="12:48" ht="15.75" hidden="1" customHeight="1" x14ac:dyDescent="0.35">
      <c r="L795" s="24"/>
      <c r="X795" s="25"/>
      <c r="AJ795" s="25"/>
      <c r="AV795" s="25"/>
    </row>
    <row r="796" spans="12:48" ht="15.75" hidden="1" customHeight="1" x14ac:dyDescent="0.35">
      <c r="L796" s="24"/>
      <c r="X796" s="25"/>
      <c r="AJ796" s="25"/>
      <c r="AV796" s="25"/>
    </row>
    <row r="797" spans="12:48" ht="15.75" hidden="1" customHeight="1" x14ac:dyDescent="0.35">
      <c r="L797" s="24"/>
      <c r="X797" s="25"/>
      <c r="AJ797" s="25"/>
      <c r="AV797" s="25"/>
    </row>
    <row r="798" spans="12:48" ht="15.75" hidden="1" customHeight="1" x14ac:dyDescent="0.35">
      <c r="L798" s="24"/>
      <c r="X798" s="25"/>
      <c r="AJ798" s="25"/>
      <c r="AV798" s="25"/>
    </row>
    <row r="799" spans="12:48" ht="15.75" hidden="1" customHeight="1" x14ac:dyDescent="0.35">
      <c r="L799" s="24"/>
      <c r="X799" s="25"/>
      <c r="AJ799" s="25"/>
      <c r="AV799" s="25"/>
    </row>
    <row r="800" spans="12:48" ht="15.75" hidden="1" customHeight="1" x14ac:dyDescent="0.35">
      <c r="L800" s="24"/>
      <c r="X800" s="25"/>
      <c r="AJ800" s="25"/>
      <c r="AV800" s="25"/>
    </row>
    <row r="801" spans="12:48" ht="15.75" hidden="1" customHeight="1" x14ac:dyDescent="0.35">
      <c r="L801" s="24"/>
      <c r="X801" s="25"/>
      <c r="AJ801" s="25"/>
      <c r="AV801" s="25"/>
    </row>
    <row r="802" spans="12:48" ht="15.75" hidden="1" customHeight="1" x14ac:dyDescent="0.35">
      <c r="L802" s="24"/>
      <c r="X802" s="25"/>
      <c r="AJ802" s="25"/>
      <c r="AV802" s="25"/>
    </row>
    <row r="803" spans="12:48" ht="15.75" hidden="1" customHeight="1" x14ac:dyDescent="0.35">
      <c r="L803" s="24"/>
      <c r="X803" s="25"/>
      <c r="AJ803" s="25"/>
      <c r="AV803" s="25"/>
    </row>
    <row r="804" spans="12:48" ht="15.75" hidden="1" customHeight="1" x14ac:dyDescent="0.35">
      <c r="L804" s="24"/>
      <c r="X804" s="25"/>
      <c r="AJ804" s="25"/>
      <c r="AV804" s="25"/>
    </row>
    <row r="805" spans="12:48" ht="15.75" hidden="1" customHeight="1" x14ac:dyDescent="0.35">
      <c r="L805" s="24"/>
      <c r="X805" s="25"/>
      <c r="AJ805" s="25"/>
      <c r="AV805" s="25"/>
    </row>
    <row r="806" spans="12:48" ht="15.75" hidden="1" customHeight="1" x14ac:dyDescent="0.35">
      <c r="L806" s="24"/>
      <c r="X806" s="25"/>
      <c r="AJ806" s="25"/>
      <c r="AV806" s="25"/>
    </row>
    <row r="807" spans="12:48" ht="15.75" hidden="1" customHeight="1" x14ac:dyDescent="0.35">
      <c r="L807" s="24"/>
      <c r="X807" s="25"/>
      <c r="AJ807" s="25"/>
      <c r="AV807" s="25"/>
    </row>
    <row r="808" spans="12:48" ht="15.75" hidden="1" customHeight="1" x14ac:dyDescent="0.35">
      <c r="L808" s="24"/>
      <c r="X808" s="25"/>
      <c r="AJ808" s="25"/>
      <c r="AV808" s="25"/>
    </row>
    <row r="809" spans="12:48" ht="15.75" hidden="1" customHeight="1" x14ac:dyDescent="0.35">
      <c r="L809" s="24"/>
      <c r="X809" s="25"/>
      <c r="AJ809" s="25"/>
      <c r="AV809" s="25"/>
    </row>
    <row r="810" spans="12:48" ht="15.75" hidden="1" customHeight="1" x14ac:dyDescent="0.35">
      <c r="L810" s="24"/>
      <c r="X810" s="25"/>
      <c r="AJ810" s="25"/>
      <c r="AV810" s="25"/>
    </row>
    <row r="811" spans="12:48" ht="15.75" hidden="1" customHeight="1" x14ac:dyDescent="0.35">
      <c r="L811" s="24"/>
      <c r="X811" s="25"/>
      <c r="AJ811" s="25"/>
      <c r="AV811" s="25"/>
    </row>
    <row r="812" spans="12:48" ht="15.75" hidden="1" customHeight="1" x14ac:dyDescent="0.35">
      <c r="L812" s="24"/>
      <c r="X812" s="25"/>
      <c r="AJ812" s="25"/>
      <c r="AV812" s="25"/>
    </row>
    <row r="813" spans="12:48" ht="15.75" hidden="1" customHeight="1" x14ac:dyDescent="0.35">
      <c r="L813" s="24"/>
      <c r="X813" s="25"/>
      <c r="AJ813" s="25"/>
      <c r="AV813" s="25"/>
    </row>
    <row r="814" spans="12:48" ht="15.75" hidden="1" customHeight="1" x14ac:dyDescent="0.35">
      <c r="L814" s="24"/>
      <c r="X814" s="25"/>
      <c r="AJ814" s="25"/>
      <c r="AV814" s="25"/>
    </row>
    <row r="815" spans="12:48" ht="15.75" hidden="1" customHeight="1" x14ac:dyDescent="0.35">
      <c r="L815" s="24"/>
      <c r="X815" s="25"/>
      <c r="AJ815" s="25"/>
      <c r="AV815" s="25"/>
    </row>
    <row r="816" spans="12:48" ht="15.75" hidden="1" customHeight="1" x14ac:dyDescent="0.35">
      <c r="L816" s="24"/>
      <c r="X816" s="25"/>
      <c r="AJ816" s="25"/>
      <c r="AV816" s="25"/>
    </row>
    <row r="817" spans="12:48" ht="15.75" hidden="1" customHeight="1" x14ac:dyDescent="0.35">
      <c r="L817" s="24"/>
      <c r="X817" s="25"/>
      <c r="AJ817" s="25"/>
      <c r="AV817" s="25"/>
    </row>
    <row r="818" spans="12:48" ht="15.75" hidden="1" customHeight="1" x14ac:dyDescent="0.35">
      <c r="L818" s="24"/>
      <c r="X818" s="25"/>
      <c r="AJ818" s="25"/>
      <c r="AV818" s="25"/>
    </row>
    <row r="819" spans="12:48" ht="15.75" hidden="1" customHeight="1" x14ac:dyDescent="0.35">
      <c r="L819" s="24"/>
      <c r="X819" s="25"/>
      <c r="AJ819" s="25"/>
      <c r="AV819" s="25"/>
    </row>
    <row r="820" spans="12:48" ht="15.75" hidden="1" customHeight="1" x14ac:dyDescent="0.35">
      <c r="L820" s="24"/>
      <c r="X820" s="25"/>
      <c r="AJ820" s="25"/>
      <c r="AV820" s="25"/>
    </row>
    <row r="821" spans="12:48" ht="15.75" hidden="1" customHeight="1" x14ac:dyDescent="0.35">
      <c r="L821" s="24"/>
      <c r="X821" s="25"/>
      <c r="AJ821" s="25"/>
      <c r="AV821" s="25"/>
    </row>
    <row r="822" spans="12:48" ht="15.75" hidden="1" customHeight="1" x14ac:dyDescent="0.35">
      <c r="L822" s="24"/>
      <c r="X822" s="25"/>
      <c r="AJ822" s="25"/>
      <c r="AV822" s="25"/>
    </row>
    <row r="823" spans="12:48" ht="15.75" hidden="1" customHeight="1" x14ac:dyDescent="0.35">
      <c r="L823" s="24"/>
      <c r="X823" s="25"/>
      <c r="AJ823" s="25"/>
      <c r="AV823" s="25"/>
    </row>
    <row r="824" spans="12:48" ht="15.75" hidden="1" customHeight="1" x14ac:dyDescent="0.35">
      <c r="L824" s="24"/>
      <c r="X824" s="25"/>
      <c r="AJ824" s="25"/>
      <c r="AV824" s="25"/>
    </row>
    <row r="825" spans="12:48" ht="15.75" hidden="1" customHeight="1" x14ac:dyDescent="0.35">
      <c r="L825" s="24"/>
      <c r="X825" s="25"/>
      <c r="AJ825" s="25"/>
      <c r="AV825" s="25"/>
    </row>
    <row r="826" spans="12:48" ht="15.75" hidden="1" customHeight="1" x14ac:dyDescent="0.35">
      <c r="L826" s="24"/>
      <c r="X826" s="25"/>
      <c r="AJ826" s="25"/>
      <c r="AV826" s="25"/>
    </row>
    <row r="827" spans="12:48" ht="15.75" hidden="1" customHeight="1" x14ac:dyDescent="0.35">
      <c r="L827" s="24"/>
      <c r="X827" s="25"/>
      <c r="AJ827" s="25"/>
      <c r="AV827" s="25"/>
    </row>
    <row r="828" spans="12:48" ht="15.75" hidden="1" customHeight="1" x14ac:dyDescent="0.35">
      <c r="L828" s="24"/>
      <c r="X828" s="25"/>
      <c r="AJ828" s="25"/>
      <c r="AV828" s="25"/>
    </row>
    <row r="829" spans="12:48" ht="15.75" hidden="1" customHeight="1" x14ac:dyDescent="0.35">
      <c r="L829" s="24"/>
      <c r="X829" s="25"/>
      <c r="AJ829" s="25"/>
      <c r="AV829" s="25"/>
    </row>
    <row r="830" spans="12:48" ht="15.75" hidden="1" customHeight="1" x14ac:dyDescent="0.35">
      <c r="L830" s="24"/>
      <c r="X830" s="25"/>
      <c r="AJ830" s="25"/>
      <c r="AV830" s="25"/>
    </row>
    <row r="831" spans="12:48" ht="15.75" hidden="1" customHeight="1" x14ac:dyDescent="0.35">
      <c r="L831" s="24"/>
      <c r="X831" s="25"/>
      <c r="AJ831" s="25"/>
      <c r="AV831" s="25"/>
    </row>
    <row r="832" spans="12:48" ht="15.75" hidden="1" customHeight="1" x14ac:dyDescent="0.35">
      <c r="L832" s="24"/>
      <c r="X832" s="25"/>
      <c r="AJ832" s="25"/>
      <c r="AV832" s="25"/>
    </row>
    <row r="833" spans="12:48" ht="15.75" hidden="1" customHeight="1" x14ac:dyDescent="0.35">
      <c r="L833" s="24"/>
      <c r="X833" s="25"/>
      <c r="AJ833" s="25"/>
      <c r="AV833" s="25"/>
    </row>
    <row r="834" spans="12:48" ht="15.75" hidden="1" customHeight="1" x14ac:dyDescent="0.35">
      <c r="L834" s="24"/>
      <c r="X834" s="25"/>
      <c r="AJ834" s="25"/>
      <c r="AV834" s="25"/>
    </row>
    <row r="835" spans="12:48" ht="15.75" hidden="1" customHeight="1" x14ac:dyDescent="0.35">
      <c r="L835" s="24"/>
      <c r="X835" s="25"/>
      <c r="AJ835" s="25"/>
      <c r="AV835" s="25"/>
    </row>
    <row r="836" spans="12:48" ht="15.75" hidden="1" customHeight="1" x14ac:dyDescent="0.35">
      <c r="L836" s="24"/>
      <c r="X836" s="25"/>
      <c r="AJ836" s="25"/>
      <c r="AV836" s="25"/>
    </row>
    <row r="837" spans="12:48" ht="15.75" hidden="1" customHeight="1" x14ac:dyDescent="0.35">
      <c r="L837" s="24"/>
      <c r="X837" s="25"/>
      <c r="AJ837" s="25"/>
      <c r="AV837" s="25"/>
    </row>
    <row r="838" spans="12:48" ht="15.75" hidden="1" customHeight="1" x14ac:dyDescent="0.35">
      <c r="L838" s="24"/>
      <c r="X838" s="25"/>
      <c r="AJ838" s="25"/>
      <c r="AV838" s="25"/>
    </row>
    <row r="839" spans="12:48" ht="15.75" hidden="1" customHeight="1" x14ac:dyDescent="0.35">
      <c r="L839" s="24"/>
      <c r="X839" s="25"/>
      <c r="AJ839" s="25"/>
      <c r="AV839" s="25"/>
    </row>
    <row r="840" spans="12:48" ht="15.75" hidden="1" customHeight="1" x14ac:dyDescent="0.35">
      <c r="L840" s="24"/>
      <c r="X840" s="25"/>
      <c r="AJ840" s="25"/>
      <c r="AV840" s="25"/>
    </row>
    <row r="841" spans="12:48" ht="15.75" hidden="1" customHeight="1" x14ac:dyDescent="0.35">
      <c r="L841" s="24"/>
      <c r="X841" s="25"/>
      <c r="AJ841" s="25"/>
      <c r="AV841" s="25"/>
    </row>
    <row r="842" spans="12:48" ht="15.75" hidden="1" customHeight="1" x14ac:dyDescent="0.35">
      <c r="L842" s="24"/>
      <c r="X842" s="25"/>
      <c r="AJ842" s="25"/>
      <c r="AV842" s="25"/>
    </row>
    <row r="843" spans="12:48" ht="15.75" hidden="1" customHeight="1" x14ac:dyDescent="0.35">
      <c r="L843" s="24"/>
      <c r="X843" s="25"/>
      <c r="AJ843" s="25"/>
      <c r="AV843" s="25"/>
    </row>
    <row r="844" spans="12:48" ht="15.75" hidden="1" customHeight="1" x14ac:dyDescent="0.35">
      <c r="L844" s="24"/>
      <c r="X844" s="25"/>
      <c r="AJ844" s="25"/>
      <c r="AV844" s="25"/>
    </row>
    <row r="845" spans="12:48" ht="15.75" hidden="1" customHeight="1" x14ac:dyDescent="0.35">
      <c r="L845" s="24"/>
      <c r="X845" s="25"/>
      <c r="AJ845" s="25"/>
      <c r="AV845" s="25"/>
    </row>
    <row r="846" spans="12:48" ht="15.75" hidden="1" customHeight="1" x14ac:dyDescent="0.35">
      <c r="L846" s="24"/>
      <c r="X846" s="25"/>
      <c r="AJ846" s="25"/>
      <c r="AV846" s="25"/>
    </row>
    <row r="847" spans="12:48" ht="15.75" hidden="1" customHeight="1" x14ac:dyDescent="0.35">
      <c r="L847" s="24"/>
      <c r="X847" s="25"/>
      <c r="AJ847" s="25"/>
      <c r="AV847" s="25"/>
    </row>
    <row r="848" spans="12:48" ht="15.75" hidden="1" customHeight="1" x14ac:dyDescent="0.35">
      <c r="L848" s="24"/>
      <c r="X848" s="25"/>
      <c r="AJ848" s="25"/>
      <c r="AV848" s="25"/>
    </row>
    <row r="849" spans="12:48" ht="15.75" hidden="1" customHeight="1" x14ac:dyDescent="0.35">
      <c r="L849" s="24"/>
      <c r="X849" s="25"/>
      <c r="AJ849" s="25"/>
      <c r="AV849" s="25"/>
    </row>
    <row r="850" spans="12:48" ht="15.75" hidden="1" customHeight="1" x14ac:dyDescent="0.35">
      <c r="L850" s="24"/>
      <c r="X850" s="25"/>
      <c r="AJ850" s="25"/>
      <c r="AV850" s="25"/>
    </row>
    <row r="851" spans="12:48" ht="15.75" hidden="1" customHeight="1" x14ac:dyDescent="0.35">
      <c r="L851" s="24"/>
      <c r="X851" s="25"/>
      <c r="AJ851" s="25"/>
      <c r="AV851" s="25"/>
    </row>
    <row r="852" spans="12:48" ht="15.75" hidden="1" customHeight="1" x14ac:dyDescent="0.35">
      <c r="L852" s="24"/>
      <c r="X852" s="25"/>
      <c r="AJ852" s="25"/>
      <c r="AV852" s="25"/>
    </row>
    <row r="853" spans="12:48" ht="15.75" hidden="1" customHeight="1" x14ac:dyDescent="0.35">
      <c r="L853" s="24"/>
      <c r="X853" s="25"/>
      <c r="AJ853" s="25"/>
      <c r="AV853" s="25"/>
    </row>
    <row r="854" spans="12:48" ht="15.75" hidden="1" customHeight="1" x14ac:dyDescent="0.35">
      <c r="L854" s="24"/>
      <c r="X854" s="25"/>
      <c r="AJ854" s="25"/>
      <c r="AV854" s="25"/>
    </row>
    <row r="855" spans="12:48" ht="15.75" hidden="1" customHeight="1" x14ac:dyDescent="0.35">
      <c r="L855" s="24"/>
      <c r="X855" s="25"/>
      <c r="AJ855" s="25"/>
      <c r="AV855" s="25"/>
    </row>
    <row r="856" spans="12:48" ht="15.75" hidden="1" customHeight="1" x14ac:dyDescent="0.35">
      <c r="L856" s="24"/>
      <c r="X856" s="25"/>
      <c r="AJ856" s="25"/>
      <c r="AV856" s="25"/>
    </row>
    <row r="857" spans="12:48" ht="15.75" hidden="1" customHeight="1" x14ac:dyDescent="0.35">
      <c r="L857" s="24"/>
      <c r="X857" s="25"/>
      <c r="AJ857" s="25"/>
      <c r="AV857" s="25"/>
    </row>
    <row r="858" spans="12:48" ht="15.75" hidden="1" customHeight="1" x14ac:dyDescent="0.35">
      <c r="L858" s="24"/>
      <c r="X858" s="25"/>
      <c r="AJ858" s="25"/>
      <c r="AV858" s="25"/>
    </row>
    <row r="859" spans="12:48" ht="15.75" hidden="1" customHeight="1" x14ac:dyDescent="0.35">
      <c r="L859" s="24"/>
      <c r="X859" s="25"/>
      <c r="AJ859" s="25"/>
      <c r="AV859" s="25"/>
    </row>
    <row r="860" spans="12:48" ht="15.75" hidden="1" customHeight="1" x14ac:dyDescent="0.35">
      <c r="L860" s="24"/>
      <c r="X860" s="25"/>
      <c r="AJ860" s="25"/>
      <c r="AV860" s="25"/>
    </row>
    <row r="861" spans="12:48" ht="15.75" hidden="1" customHeight="1" x14ac:dyDescent="0.35">
      <c r="L861" s="24"/>
      <c r="X861" s="25"/>
      <c r="AJ861" s="25"/>
      <c r="AV861" s="25"/>
    </row>
    <row r="862" spans="12:48" ht="15.75" hidden="1" customHeight="1" x14ac:dyDescent="0.35">
      <c r="L862" s="24"/>
      <c r="X862" s="25"/>
      <c r="AJ862" s="25"/>
      <c r="AV862" s="25"/>
    </row>
    <row r="863" spans="12:48" ht="15.75" hidden="1" customHeight="1" x14ac:dyDescent="0.35">
      <c r="L863" s="24"/>
      <c r="X863" s="25"/>
      <c r="AJ863" s="25"/>
      <c r="AV863" s="25"/>
    </row>
    <row r="864" spans="12:48" ht="15.75" hidden="1" customHeight="1" x14ac:dyDescent="0.35">
      <c r="L864" s="24"/>
      <c r="X864" s="25"/>
      <c r="AJ864" s="25"/>
      <c r="AV864" s="25"/>
    </row>
    <row r="865" spans="12:48" ht="15.75" hidden="1" customHeight="1" x14ac:dyDescent="0.35">
      <c r="L865" s="24"/>
      <c r="X865" s="25"/>
      <c r="AJ865" s="25"/>
      <c r="AV865" s="25"/>
    </row>
    <row r="866" spans="12:48" ht="15.75" hidden="1" customHeight="1" x14ac:dyDescent="0.35">
      <c r="L866" s="24"/>
      <c r="X866" s="25"/>
      <c r="AJ866" s="25"/>
      <c r="AV866" s="25"/>
    </row>
    <row r="867" spans="12:48" ht="15.75" hidden="1" customHeight="1" x14ac:dyDescent="0.35">
      <c r="L867" s="24"/>
      <c r="X867" s="25"/>
      <c r="AJ867" s="25"/>
      <c r="AV867" s="25"/>
    </row>
    <row r="868" spans="12:48" ht="15.75" hidden="1" customHeight="1" x14ac:dyDescent="0.35">
      <c r="L868" s="24"/>
      <c r="X868" s="25"/>
      <c r="AJ868" s="25"/>
      <c r="AV868" s="25"/>
    </row>
    <row r="869" spans="12:48" ht="15.75" hidden="1" customHeight="1" x14ac:dyDescent="0.35">
      <c r="L869" s="24"/>
      <c r="X869" s="25"/>
      <c r="AJ869" s="25"/>
      <c r="AV869" s="25"/>
    </row>
    <row r="870" spans="12:48" ht="15.75" hidden="1" customHeight="1" x14ac:dyDescent="0.35">
      <c r="L870" s="24"/>
      <c r="X870" s="25"/>
      <c r="AJ870" s="25"/>
      <c r="AV870" s="25"/>
    </row>
    <row r="871" spans="12:48" ht="15.75" hidden="1" customHeight="1" x14ac:dyDescent="0.35">
      <c r="L871" s="24"/>
      <c r="X871" s="25"/>
      <c r="AJ871" s="25"/>
      <c r="AV871" s="25"/>
    </row>
    <row r="872" spans="12:48" ht="15.75" hidden="1" customHeight="1" x14ac:dyDescent="0.35">
      <c r="L872" s="24"/>
      <c r="X872" s="25"/>
      <c r="AJ872" s="25"/>
      <c r="AV872" s="25"/>
    </row>
    <row r="873" spans="12:48" ht="15.75" hidden="1" customHeight="1" x14ac:dyDescent="0.35">
      <c r="L873" s="24"/>
      <c r="X873" s="25"/>
      <c r="AJ873" s="25"/>
      <c r="AV873" s="25"/>
    </row>
    <row r="874" spans="12:48" ht="15.75" hidden="1" customHeight="1" x14ac:dyDescent="0.35">
      <c r="L874" s="24"/>
      <c r="X874" s="25"/>
      <c r="AJ874" s="25"/>
      <c r="AV874" s="25"/>
    </row>
    <row r="875" spans="12:48" ht="15.75" hidden="1" customHeight="1" x14ac:dyDescent="0.35">
      <c r="L875" s="24"/>
      <c r="X875" s="25"/>
      <c r="AJ875" s="25"/>
      <c r="AV875" s="25"/>
    </row>
    <row r="876" spans="12:48" ht="15.75" hidden="1" customHeight="1" x14ac:dyDescent="0.35">
      <c r="L876" s="24"/>
      <c r="X876" s="25"/>
      <c r="AJ876" s="25"/>
      <c r="AV876" s="25"/>
    </row>
    <row r="877" spans="12:48" ht="15.75" hidden="1" customHeight="1" x14ac:dyDescent="0.35">
      <c r="L877" s="24"/>
      <c r="X877" s="25"/>
      <c r="AJ877" s="25"/>
      <c r="AV877" s="25"/>
    </row>
    <row r="878" spans="12:48" ht="15.75" hidden="1" customHeight="1" x14ac:dyDescent="0.35">
      <c r="L878" s="24"/>
      <c r="X878" s="25"/>
      <c r="AJ878" s="25"/>
      <c r="AV878" s="25"/>
    </row>
    <row r="879" spans="12:48" ht="15.75" hidden="1" customHeight="1" x14ac:dyDescent="0.35">
      <c r="L879" s="24"/>
      <c r="X879" s="25"/>
      <c r="AJ879" s="25"/>
      <c r="AV879" s="25"/>
    </row>
    <row r="880" spans="12:48" ht="15.75" hidden="1" customHeight="1" x14ac:dyDescent="0.35">
      <c r="L880" s="24"/>
      <c r="X880" s="25"/>
      <c r="AJ880" s="25"/>
      <c r="AV880" s="25"/>
    </row>
    <row r="881" spans="12:48" ht="15.75" hidden="1" customHeight="1" x14ac:dyDescent="0.35">
      <c r="L881" s="24"/>
      <c r="X881" s="25"/>
      <c r="AJ881" s="25"/>
      <c r="AV881" s="25"/>
    </row>
    <row r="882" spans="12:48" ht="15.75" hidden="1" customHeight="1" x14ac:dyDescent="0.35">
      <c r="L882" s="24"/>
      <c r="X882" s="25"/>
      <c r="AJ882" s="25"/>
      <c r="AV882" s="25"/>
    </row>
    <row r="883" spans="12:48" ht="15.75" hidden="1" customHeight="1" x14ac:dyDescent="0.35">
      <c r="L883" s="24"/>
      <c r="X883" s="25"/>
      <c r="AJ883" s="25"/>
      <c r="AV883" s="25"/>
    </row>
    <row r="884" spans="12:48" ht="15.75" hidden="1" customHeight="1" x14ac:dyDescent="0.35">
      <c r="L884" s="24"/>
      <c r="X884" s="25"/>
      <c r="AJ884" s="25"/>
      <c r="AV884" s="25"/>
    </row>
    <row r="885" spans="12:48" ht="15.75" hidden="1" customHeight="1" x14ac:dyDescent="0.35">
      <c r="L885" s="24"/>
      <c r="X885" s="25"/>
      <c r="AJ885" s="25"/>
      <c r="AV885" s="25"/>
    </row>
    <row r="886" spans="12:48" ht="15.75" hidden="1" customHeight="1" x14ac:dyDescent="0.35">
      <c r="L886" s="24"/>
      <c r="X886" s="25"/>
      <c r="AJ886" s="25"/>
      <c r="AV886" s="25"/>
    </row>
    <row r="887" spans="12:48" ht="15.75" hidden="1" customHeight="1" x14ac:dyDescent="0.35">
      <c r="L887" s="24"/>
      <c r="X887" s="25"/>
      <c r="AJ887" s="25"/>
      <c r="AV887" s="25"/>
    </row>
    <row r="888" spans="12:48" ht="15.75" hidden="1" customHeight="1" x14ac:dyDescent="0.35">
      <c r="L888" s="24"/>
      <c r="X888" s="25"/>
      <c r="AJ888" s="25"/>
      <c r="AV888" s="25"/>
    </row>
    <row r="889" spans="12:48" ht="15.75" hidden="1" customHeight="1" x14ac:dyDescent="0.35">
      <c r="L889" s="24"/>
      <c r="X889" s="25"/>
      <c r="AJ889" s="25"/>
      <c r="AV889" s="25"/>
    </row>
    <row r="890" spans="12:48" ht="15.75" hidden="1" customHeight="1" x14ac:dyDescent="0.35">
      <c r="L890" s="24"/>
      <c r="X890" s="25"/>
      <c r="AJ890" s="25"/>
      <c r="AV890" s="25"/>
    </row>
    <row r="891" spans="12:48" ht="15.75" hidden="1" customHeight="1" x14ac:dyDescent="0.35">
      <c r="L891" s="24"/>
      <c r="X891" s="25"/>
      <c r="AJ891" s="25"/>
      <c r="AV891" s="25"/>
    </row>
    <row r="892" spans="12:48" ht="15.75" hidden="1" customHeight="1" x14ac:dyDescent="0.35">
      <c r="L892" s="24"/>
      <c r="X892" s="25"/>
      <c r="AJ892" s="25"/>
      <c r="AV892" s="25"/>
    </row>
    <row r="893" spans="12:48" ht="15.75" hidden="1" customHeight="1" x14ac:dyDescent="0.35">
      <c r="L893" s="24"/>
      <c r="X893" s="25"/>
      <c r="AJ893" s="25"/>
      <c r="AV893" s="25"/>
    </row>
    <row r="894" spans="12:48" ht="15.75" hidden="1" customHeight="1" x14ac:dyDescent="0.35">
      <c r="L894" s="24"/>
      <c r="X894" s="25"/>
      <c r="AJ894" s="25"/>
      <c r="AV894" s="25"/>
    </row>
    <row r="895" spans="12:48" ht="15.75" hidden="1" customHeight="1" x14ac:dyDescent="0.35">
      <c r="L895" s="24"/>
      <c r="X895" s="25"/>
      <c r="AJ895" s="25"/>
      <c r="AV895" s="25"/>
    </row>
    <row r="896" spans="12:48" ht="15.75" hidden="1" customHeight="1" x14ac:dyDescent="0.35">
      <c r="L896" s="24"/>
      <c r="X896" s="25"/>
      <c r="AJ896" s="25"/>
      <c r="AV896" s="25"/>
    </row>
    <row r="897" spans="12:48" ht="15.75" hidden="1" customHeight="1" x14ac:dyDescent="0.35">
      <c r="L897" s="24"/>
      <c r="X897" s="25"/>
      <c r="AJ897" s="25"/>
      <c r="AV897" s="25"/>
    </row>
    <row r="898" spans="12:48" ht="15.75" hidden="1" customHeight="1" x14ac:dyDescent="0.35">
      <c r="L898" s="24"/>
      <c r="X898" s="25"/>
      <c r="AJ898" s="25"/>
      <c r="AV898" s="25"/>
    </row>
    <row r="899" spans="12:48" ht="15.75" hidden="1" customHeight="1" x14ac:dyDescent="0.35">
      <c r="L899" s="24"/>
      <c r="X899" s="25"/>
      <c r="AJ899" s="25"/>
      <c r="AV899" s="25"/>
    </row>
    <row r="900" spans="12:48" ht="15.75" hidden="1" customHeight="1" x14ac:dyDescent="0.35">
      <c r="L900" s="24"/>
      <c r="X900" s="25"/>
      <c r="AJ900" s="25"/>
      <c r="AV900" s="25"/>
    </row>
    <row r="901" spans="12:48" ht="15.75" hidden="1" customHeight="1" x14ac:dyDescent="0.35">
      <c r="L901" s="24"/>
      <c r="X901" s="25"/>
      <c r="AJ901" s="25"/>
      <c r="AV901" s="25"/>
    </row>
    <row r="902" spans="12:48" ht="15.75" hidden="1" customHeight="1" x14ac:dyDescent="0.35">
      <c r="L902" s="24"/>
      <c r="X902" s="25"/>
      <c r="AJ902" s="25"/>
      <c r="AV902" s="25"/>
    </row>
    <row r="903" spans="12:48" ht="15.75" hidden="1" customHeight="1" x14ac:dyDescent="0.35">
      <c r="L903" s="24"/>
      <c r="X903" s="25"/>
      <c r="AJ903" s="25"/>
      <c r="AV903" s="25"/>
    </row>
    <row r="904" spans="12:48" ht="15.75" hidden="1" customHeight="1" x14ac:dyDescent="0.35">
      <c r="L904" s="24"/>
      <c r="X904" s="25"/>
      <c r="AJ904" s="25"/>
      <c r="AV904" s="25"/>
    </row>
    <row r="905" spans="12:48" ht="15.75" hidden="1" customHeight="1" x14ac:dyDescent="0.35">
      <c r="L905" s="24"/>
      <c r="X905" s="25"/>
      <c r="AJ905" s="25"/>
      <c r="AV905" s="25"/>
    </row>
    <row r="906" spans="12:48" ht="15.75" hidden="1" customHeight="1" x14ac:dyDescent="0.35">
      <c r="L906" s="24"/>
      <c r="X906" s="25"/>
      <c r="AJ906" s="25"/>
      <c r="AV906" s="25"/>
    </row>
    <row r="907" spans="12:48" ht="15.75" hidden="1" customHeight="1" x14ac:dyDescent="0.35">
      <c r="L907" s="24"/>
      <c r="X907" s="25"/>
      <c r="AJ907" s="25"/>
      <c r="AV907" s="25"/>
    </row>
    <row r="908" spans="12:48" ht="15.75" hidden="1" customHeight="1" x14ac:dyDescent="0.35">
      <c r="L908" s="24"/>
      <c r="X908" s="25"/>
      <c r="AJ908" s="25"/>
      <c r="AV908" s="25"/>
    </row>
    <row r="909" spans="12:48" ht="15.75" hidden="1" customHeight="1" x14ac:dyDescent="0.35">
      <c r="L909" s="24"/>
      <c r="X909" s="25"/>
      <c r="AJ909" s="25"/>
      <c r="AV909" s="25"/>
    </row>
    <row r="910" spans="12:48" ht="15.75" hidden="1" customHeight="1" x14ac:dyDescent="0.35">
      <c r="L910" s="24"/>
      <c r="X910" s="25"/>
      <c r="AJ910" s="25"/>
      <c r="AV910" s="25"/>
    </row>
    <row r="911" spans="12:48" ht="15.75" hidden="1" customHeight="1" x14ac:dyDescent="0.35">
      <c r="L911" s="24"/>
      <c r="X911" s="25"/>
      <c r="AJ911" s="25"/>
      <c r="AV911" s="25"/>
    </row>
    <row r="912" spans="12:48" ht="15.75" hidden="1" customHeight="1" x14ac:dyDescent="0.35">
      <c r="L912" s="24"/>
      <c r="X912" s="25"/>
      <c r="AJ912" s="25"/>
      <c r="AV912" s="25"/>
    </row>
    <row r="913" spans="12:48" ht="15.75" hidden="1" customHeight="1" x14ac:dyDescent="0.35">
      <c r="L913" s="24"/>
      <c r="X913" s="25"/>
      <c r="AJ913" s="25"/>
      <c r="AV913" s="25"/>
    </row>
    <row r="914" spans="12:48" ht="15.75" hidden="1" customHeight="1" x14ac:dyDescent="0.35">
      <c r="L914" s="24"/>
      <c r="X914" s="25"/>
      <c r="AJ914" s="25"/>
      <c r="AV914" s="25"/>
    </row>
    <row r="915" spans="12:48" ht="15.75" hidden="1" customHeight="1" x14ac:dyDescent="0.35">
      <c r="L915" s="24"/>
      <c r="X915" s="25"/>
      <c r="AJ915" s="25"/>
      <c r="AV915" s="25"/>
    </row>
    <row r="916" spans="12:48" ht="15.75" hidden="1" customHeight="1" x14ac:dyDescent="0.35">
      <c r="L916" s="24"/>
      <c r="X916" s="25"/>
      <c r="AJ916" s="25"/>
      <c r="AV916" s="25"/>
    </row>
    <row r="917" spans="12:48" ht="15.75" hidden="1" customHeight="1" x14ac:dyDescent="0.35">
      <c r="L917" s="24"/>
      <c r="X917" s="25"/>
      <c r="AJ917" s="25"/>
      <c r="AV917" s="25"/>
    </row>
    <row r="918" spans="12:48" ht="15.75" hidden="1" customHeight="1" x14ac:dyDescent="0.35">
      <c r="L918" s="24"/>
      <c r="X918" s="25"/>
      <c r="AJ918" s="25"/>
      <c r="AV918" s="25"/>
    </row>
    <row r="919" spans="12:48" ht="15.75" hidden="1" customHeight="1" x14ac:dyDescent="0.35">
      <c r="L919" s="24"/>
      <c r="X919" s="25"/>
      <c r="AJ919" s="25"/>
      <c r="AV919" s="25"/>
    </row>
    <row r="920" spans="12:48" ht="15.75" hidden="1" customHeight="1" x14ac:dyDescent="0.35">
      <c r="L920" s="24"/>
      <c r="X920" s="25"/>
      <c r="AJ920" s="25"/>
      <c r="AV920" s="25"/>
    </row>
    <row r="921" spans="12:48" ht="15.75" hidden="1" customHeight="1" x14ac:dyDescent="0.35">
      <c r="L921" s="24"/>
      <c r="X921" s="25"/>
      <c r="AJ921" s="25"/>
      <c r="AV921" s="25"/>
    </row>
    <row r="922" spans="12:48" ht="15.75" hidden="1" customHeight="1" x14ac:dyDescent="0.35">
      <c r="L922" s="24"/>
      <c r="X922" s="25"/>
      <c r="AJ922" s="25"/>
      <c r="AV922" s="25"/>
    </row>
    <row r="923" spans="12:48" ht="15.75" hidden="1" customHeight="1" x14ac:dyDescent="0.35">
      <c r="L923" s="24"/>
      <c r="X923" s="25"/>
      <c r="AJ923" s="25"/>
      <c r="AV923" s="25"/>
    </row>
    <row r="924" spans="12:48" ht="15.75" hidden="1" customHeight="1" x14ac:dyDescent="0.35">
      <c r="L924" s="24"/>
      <c r="X924" s="25"/>
      <c r="AJ924" s="25"/>
      <c r="AV924" s="25"/>
    </row>
    <row r="925" spans="12:48" ht="15.75" hidden="1" customHeight="1" x14ac:dyDescent="0.35">
      <c r="L925" s="24"/>
      <c r="X925" s="25"/>
      <c r="AJ925" s="25"/>
      <c r="AV925" s="25"/>
    </row>
    <row r="926" spans="12:48" ht="15.75" hidden="1" customHeight="1" x14ac:dyDescent="0.35">
      <c r="L926" s="24"/>
      <c r="X926" s="25"/>
      <c r="AJ926" s="25"/>
      <c r="AV926" s="25"/>
    </row>
    <row r="927" spans="12:48" ht="15.75" hidden="1" customHeight="1" x14ac:dyDescent="0.35">
      <c r="L927" s="24"/>
      <c r="X927" s="25"/>
      <c r="AJ927" s="25"/>
      <c r="AV927" s="25"/>
    </row>
    <row r="928" spans="12:48" ht="15.75" hidden="1" customHeight="1" x14ac:dyDescent="0.35">
      <c r="L928" s="24"/>
      <c r="X928" s="25"/>
      <c r="AJ928" s="25"/>
      <c r="AV928" s="25"/>
    </row>
    <row r="929" spans="12:48" ht="15.75" hidden="1" customHeight="1" x14ac:dyDescent="0.35">
      <c r="L929" s="24"/>
      <c r="X929" s="25"/>
      <c r="AJ929" s="25"/>
      <c r="AV929" s="25"/>
    </row>
    <row r="930" spans="12:48" ht="15.75" hidden="1" customHeight="1" x14ac:dyDescent="0.35">
      <c r="L930" s="24"/>
      <c r="X930" s="25"/>
      <c r="AJ930" s="25"/>
      <c r="AV930" s="25"/>
    </row>
    <row r="931" spans="12:48" ht="15.75" hidden="1" customHeight="1" x14ac:dyDescent="0.35">
      <c r="L931" s="24"/>
      <c r="X931" s="25"/>
      <c r="AJ931" s="25"/>
      <c r="AV931" s="25"/>
    </row>
    <row r="932" spans="12:48" ht="15.75" hidden="1" customHeight="1" x14ac:dyDescent="0.35">
      <c r="L932" s="24"/>
      <c r="X932" s="25"/>
      <c r="AJ932" s="25"/>
      <c r="AV932" s="25"/>
    </row>
    <row r="933" spans="12:48" ht="15.75" hidden="1" customHeight="1" x14ac:dyDescent="0.35">
      <c r="L933" s="24"/>
      <c r="X933" s="25"/>
      <c r="AJ933" s="25"/>
      <c r="AV933" s="25"/>
    </row>
    <row r="934" spans="12:48" ht="15.75" hidden="1" customHeight="1" x14ac:dyDescent="0.35">
      <c r="L934" s="24"/>
      <c r="X934" s="25"/>
      <c r="AJ934" s="25"/>
      <c r="AV934" s="25"/>
    </row>
    <row r="935" spans="12:48" ht="15.75" hidden="1" customHeight="1" x14ac:dyDescent="0.35">
      <c r="L935" s="24"/>
      <c r="X935" s="25"/>
      <c r="AJ935" s="25"/>
      <c r="AV935" s="25"/>
    </row>
    <row r="936" spans="12:48" ht="15.75" hidden="1" customHeight="1" x14ac:dyDescent="0.35">
      <c r="L936" s="24"/>
      <c r="X936" s="25"/>
      <c r="AJ936" s="25"/>
      <c r="AV936" s="25"/>
    </row>
    <row r="937" spans="12:48" ht="15.75" hidden="1" customHeight="1" x14ac:dyDescent="0.35">
      <c r="L937" s="24"/>
      <c r="X937" s="25"/>
      <c r="AJ937" s="25"/>
      <c r="AV937" s="25"/>
    </row>
    <row r="938" spans="12:48" ht="15.75" hidden="1" customHeight="1" x14ac:dyDescent="0.35">
      <c r="L938" s="24"/>
      <c r="X938" s="25"/>
      <c r="AJ938" s="25"/>
      <c r="AV938" s="25"/>
    </row>
    <row r="939" spans="12:48" ht="15.75" hidden="1" customHeight="1" x14ac:dyDescent="0.35">
      <c r="L939" s="24"/>
      <c r="X939" s="25"/>
      <c r="AJ939" s="25"/>
      <c r="AV939" s="25"/>
    </row>
    <row r="940" spans="12:48" ht="15.75" hidden="1" customHeight="1" x14ac:dyDescent="0.35">
      <c r="L940" s="24"/>
      <c r="X940" s="25"/>
      <c r="AJ940" s="25"/>
      <c r="AV940" s="25"/>
    </row>
    <row r="941" spans="12:48" ht="15.75" hidden="1" customHeight="1" x14ac:dyDescent="0.35">
      <c r="L941" s="24"/>
      <c r="X941" s="25"/>
      <c r="AJ941" s="25"/>
      <c r="AV941" s="25"/>
    </row>
    <row r="942" spans="12:48" ht="15.75" hidden="1" customHeight="1" x14ac:dyDescent="0.35">
      <c r="L942" s="24"/>
      <c r="X942" s="25"/>
      <c r="AJ942" s="25"/>
      <c r="AV942" s="25"/>
    </row>
    <row r="943" spans="12:48" ht="15.75" hidden="1" customHeight="1" x14ac:dyDescent="0.35">
      <c r="L943" s="24"/>
      <c r="X943" s="25"/>
      <c r="AJ943" s="25"/>
      <c r="AV943" s="25"/>
    </row>
    <row r="944" spans="12:48" ht="15.75" hidden="1" customHeight="1" x14ac:dyDescent="0.35">
      <c r="L944" s="24"/>
      <c r="X944" s="25"/>
      <c r="AJ944" s="25"/>
      <c r="AV944" s="25"/>
    </row>
    <row r="945" spans="12:48" ht="15.75" hidden="1" customHeight="1" x14ac:dyDescent="0.35">
      <c r="L945" s="24"/>
      <c r="X945" s="25"/>
      <c r="AJ945" s="25"/>
      <c r="AV945" s="25"/>
    </row>
    <row r="946" spans="12:48" ht="15.75" hidden="1" customHeight="1" x14ac:dyDescent="0.35">
      <c r="L946" s="24"/>
      <c r="X946" s="25"/>
      <c r="AJ946" s="25"/>
      <c r="AV946" s="25"/>
    </row>
    <row r="947" spans="12:48" ht="15.75" hidden="1" customHeight="1" x14ac:dyDescent="0.35">
      <c r="L947" s="24"/>
      <c r="X947" s="25"/>
      <c r="AJ947" s="25"/>
      <c r="AV947" s="25"/>
    </row>
    <row r="948" spans="12:48" ht="15.75" hidden="1" customHeight="1" x14ac:dyDescent="0.35">
      <c r="L948" s="24"/>
      <c r="X948" s="25"/>
      <c r="AJ948" s="25"/>
      <c r="AV948" s="25"/>
    </row>
    <row r="949" spans="12:48" ht="15.75" hidden="1" customHeight="1" x14ac:dyDescent="0.35">
      <c r="L949" s="24"/>
      <c r="X949" s="25"/>
      <c r="AJ949" s="25"/>
      <c r="AV949" s="25"/>
    </row>
    <row r="950" spans="12:48" ht="15.75" hidden="1" customHeight="1" x14ac:dyDescent="0.35">
      <c r="L950" s="24"/>
      <c r="X950" s="25"/>
      <c r="AJ950" s="25"/>
      <c r="AV950" s="25"/>
    </row>
    <row r="951" spans="12:48" ht="15.75" hidden="1" customHeight="1" x14ac:dyDescent="0.35">
      <c r="L951" s="24"/>
      <c r="X951" s="25"/>
      <c r="AJ951" s="25"/>
      <c r="AV951" s="25"/>
    </row>
    <row r="952" spans="12:48" ht="15.75" hidden="1" customHeight="1" x14ac:dyDescent="0.35">
      <c r="L952" s="24"/>
      <c r="X952" s="25"/>
      <c r="AJ952" s="25"/>
      <c r="AV952" s="25"/>
    </row>
    <row r="953" spans="12:48" ht="15.75" hidden="1" customHeight="1" x14ac:dyDescent="0.35">
      <c r="L953" s="24"/>
      <c r="X953" s="25"/>
      <c r="AJ953" s="25"/>
      <c r="AV953" s="25"/>
    </row>
    <row r="954" spans="12:48" ht="15.75" hidden="1" customHeight="1" x14ac:dyDescent="0.35">
      <c r="L954" s="24"/>
      <c r="X954" s="25"/>
      <c r="AJ954" s="25"/>
      <c r="AV954" s="25"/>
    </row>
    <row r="955" spans="12:48" ht="15.75" hidden="1" customHeight="1" x14ac:dyDescent="0.35">
      <c r="L955" s="24"/>
      <c r="X955" s="25"/>
      <c r="AJ955" s="25"/>
      <c r="AV955" s="25"/>
    </row>
    <row r="956" spans="12:48" ht="15.75" hidden="1" customHeight="1" x14ac:dyDescent="0.35">
      <c r="L956" s="24"/>
      <c r="X956" s="25"/>
      <c r="AJ956" s="25"/>
      <c r="AV956" s="25"/>
    </row>
    <row r="957" spans="12:48" ht="15.75" hidden="1" customHeight="1" x14ac:dyDescent="0.35">
      <c r="L957" s="24"/>
      <c r="X957" s="25"/>
      <c r="AJ957" s="25"/>
      <c r="AV957" s="25"/>
    </row>
    <row r="958" spans="12:48" ht="15.75" hidden="1" customHeight="1" x14ac:dyDescent="0.35">
      <c r="L958" s="24"/>
      <c r="X958" s="25"/>
      <c r="AJ958" s="25"/>
      <c r="AV958" s="25"/>
    </row>
    <row r="959" spans="12:48" ht="15.75" hidden="1" customHeight="1" x14ac:dyDescent="0.35">
      <c r="L959" s="24"/>
      <c r="X959" s="25"/>
      <c r="AJ959" s="25"/>
      <c r="AV959" s="25"/>
    </row>
    <row r="960" spans="12:48" ht="15.75" hidden="1" customHeight="1" x14ac:dyDescent="0.35">
      <c r="L960" s="24"/>
      <c r="X960" s="25"/>
      <c r="AJ960" s="25"/>
      <c r="AV960" s="25"/>
    </row>
    <row r="961" spans="12:48" ht="15.75" hidden="1" customHeight="1" x14ac:dyDescent="0.35">
      <c r="L961" s="24"/>
      <c r="X961" s="25"/>
      <c r="AJ961" s="25"/>
      <c r="AV961" s="25"/>
    </row>
    <row r="962" spans="12:48" ht="15.75" hidden="1" customHeight="1" x14ac:dyDescent="0.35">
      <c r="L962" s="24"/>
      <c r="X962" s="25"/>
      <c r="AJ962" s="25"/>
      <c r="AV962" s="25"/>
    </row>
    <row r="963" spans="12:48" ht="15.75" hidden="1" customHeight="1" x14ac:dyDescent="0.35">
      <c r="L963" s="24"/>
      <c r="X963" s="25"/>
      <c r="AJ963" s="25"/>
      <c r="AV963" s="25"/>
    </row>
    <row r="964" spans="12:48" ht="15.75" hidden="1" customHeight="1" x14ac:dyDescent="0.35">
      <c r="L964" s="24"/>
      <c r="X964" s="25"/>
      <c r="AJ964" s="25"/>
      <c r="AV964" s="25"/>
    </row>
    <row r="965" spans="12:48" ht="15.75" hidden="1" customHeight="1" x14ac:dyDescent="0.35">
      <c r="L965" s="24"/>
      <c r="X965" s="25"/>
      <c r="AJ965" s="25"/>
      <c r="AV965" s="25"/>
    </row>
    <row r="966" spans="12:48" ht="15.75" hidden="1" customHeight="1" x14ac:dyDescent="0.35">
      <c r="L966" s="24"/>
      <c r="X966" s="25"/>
      <c r="AJ966" s="25"/>
      <c r="AV966" s="25"/>
    </row>
    <row r="967" spans="12:48" ht="15.75" hidden="1" customHeight="1" x14ac:dyDescent="0.35">
      <c r="L967" s="24"/>
      <c r="X967" s="25"/>
      <c r="AJ967" s="25"/>
      <c r="AV967" s="25"/>
    </row>
    <row r="968" spans="12:48" ht="15.75" hidden="1" customHeight="1" x14ac:dyDescent="0.35">
      <c r="L968" s="24"/>
      <c r="X968" s="25"/>
      <c r="AJ968" s="25"/>
      <c r="AV968" s="25"/>
    </row>
    <row r="969" spans="12:48" ht="15.75" hidden="1" customHeight="1" x14ac:dyDescent="0.35">
      <c r="L969" s="24"/>
      <c r="X969" s="25"/>
      <c r="AJ969" s="25"/>
      <c r="AV969" s="25"/>
    </row>
    <row r="970" spans="12:48" ht="15.75" hidden="1" customHeight="1" x14ac:dyDescent="0.35">
      <c r="L970" s="24"/>
      <c r="X970" s="25"/>
      <c r="AJ970" s="25"/>
      <c r="AV970" s="25"/>
    </row>
    <row r="971" spans="12:48" ht="15.75" hidden="1" customHeight="1" x14ac:dyDescent="0.35">
      <c r="L971" s="24"/>
      <c r="X971" s="25"/>
      <c r="AJ971" s="25"/>
      <c r="AV971" s="25"/>
    </row>
    <row r="972" spans="12:48" ht="15.75" hidden="1" customHeight="1" x14ac:dyDescent="0.35">
      <c r="L972" s="24"/>
      <c r="X972" s="25"/>
      <c r="AJ972" s="25"/>
      <c r="AV972" s="25"/>
    </row>
    <row r="973" spans="12:48" ht="15.75" hidden="1" customHeight="1" x14ac:dyDescent="0.35">
      <c r="L973" s="24"/>
      <c r="X973" s="25"/>
      <c r="AJ973" s="25"/>
      <c r="AV973" s="25"/>
    </row>
    <row r="974" spans="12:48" ht="15.75" hidden="1" customHeight="1" x14ac:dyDescent="0.35">
      <c r="L974" s="24"/>
      <c r="X974" s="25"/>
      <c r="AJ974" s="25"/>
      <c r="AV974" s="25"/>
    </row>
    <row r="975" spans="12:48" ht="15.75" hidden="1" customHeight="1" x14ac:dyDescent="0.35">
      <c r="L975" s="24"/>
      <c r="X975" s="25"/>
      <c r="AJ975" s="25"/>
      <c r="AV975" s="25"/>
    </row>
    <row r="976" spans="12:48" ht="15.75" hidden="1" customHeight="1" x14ac:dyDescent="0.35">
      <c r="L976" s="24"/>
      <c r="X976" s="25"/>
      <c r="AJ976" s="25"/>
      <c r="AV976" s="25"/>
    </row>
    <row r="977" spans="12:48" ht="15.75" hidden="1" customHeight="1" x14ac:dyDescent="0.35">
      <c r="L977" s="24"/>
      <c r="X977" s="25"/>
      <c r="AJ977" s="25"/>
      <c r="AV977" s="25"/>
    </row>
    <row r="978" spans="12:48" ht="15.75" hidden="1" customHeight="1" x14ac:dyDescent="0.35">
      <c r="L978" s="24"/>
      <c r="X978" s="25"/>
      <c r="AJ978" s="25"/>
      <c r="AV978" s="25"/>
    </row>
    <row r="979" spans="12:48" ht="15.75" hidden="1" customHeight="1" x14ac:dyDescent="0.35">
      <c r="L979" s="24"/>
      <c r="X979" s="25"/>
      <c r="AJ979" s="25"/>
      <c r="AV979" s="25"/>
    </row>
    <row r="980" spans="12:48" ht="15.75" hidden="1" customHeight="1" x14ac:dyDescent="0.35">
      <c r="L980" s="24"/>
      <c r="X980" s="25"/>
      <c r="AJ980" s="25"/>
      <c r="AV980" s="25"/>
    </row>
    <row r="981" spans="12:48" ht="15.75" hidden="1" customHeight="1" x14ac:dyDescent="0.35">
      <c r="L981" s="24"/>
      <c r="X981" s="25"/>
      <c r="AJ981" s="25"/>
      <c r="AV981" s="25"/>
    </row>
    <row r="982" spans="12:48" ht="15.75" hidden="1" customHeight="1" x14ac:dyDescent="0.35">
      <c r="L982" s="24"/>
      <c r="X982" s="25"/>
      <c r="AJ982" s="25"/>
      <c r="AV982" s="25"/>
    </row>
    <row r="983" spans="12:48" ht="15.75" hidden="1" customHeight="1" x14ac:dyDescent="0.35">
      <c r="L983" s="24"/>
      <c r="X983" s="25"/>
      <c r="AJ983" s="25"/>
      <c r="AV983" s="25"/>
    </row>
    <row r="984" spans="12:48" ht="15.75" hidden="1" customHeight="1" x14ac:dyDescent="0.35">
      <c r="L984" s="24"/>
      <c r="X984" s="25"/>
      <c r="AJ984" s="25"/>
      <c r="AV984" s="25"/>
    </row>
    <row r="985" spans="12:48" ht="15.75" hidden="1" customHeight="1" x14ac:dyDescent="0.35">
      <c r="L985" s="24"/>
      <c r="X985" s="25"/>
      <c r="AJ985" s="25"/>
      <c r="AV985" s="25"/>
    </row>
    <row r="986" spans="12:48" ht="15.75" hidden="1" customHeight="1" x14ac:dyDescent="0.35">
      <c r="L986" s="24"/>
      <c r="X986" s="25"/>
      <c r="AJ986" s="25"/>
      <c r="AV986" s="25"/>
    </row>
    <row r="987" spans="12:48" ht="15.75" hidden="1" customHeight="1" x14ac:dyDescent="0.35">
      <c r="L987" s="24"/>
      <c r="X987" s="25"/>
      <c r="AJ987" s="25"/>
      <c r="AV987" s="25"/>
    </row>
    <row r="988" spans="12:48" ht="15.75" hidden="1" customHeight="1" x14ac:dyDescent="0.35">
      <c r="L988" s="24"/>
      <c r="X988" s="25"/>
      <c r="AJ988" s="25"/>
      <c r="AV988" s="25"/>
    </row>
    <row r="989" spans="12:48" ht="15.75" hidden="1" customHeight="1" x14ac:dyDescent="0.35">
      <c r="L989" s="24"/>
      <c r="X989" s="25"/>
      <c r="AJ989" s="25"/>
      <c r="AV989" s="25"/>
    </row>
    <row r="990" spans="12:48" ht="15.75" hidden="1" customHeight="1" x14ac:dyDescent="0.35">
      <c r="L990" s="24"/>
      <c r="X990" s="25"/>
      <c r="AJ990" s="25"/>
      <c r="AV990" s="25"/>
    </row>
    <row r="991" spans="12:48" ht="15.75" hidden="1" customHeight="1" x14ac:dyDescent="0.35">
      <c r="L991" s="24"/>
      <c r="X991" s="25"/>
      <c r="AJ991" s="25"/>
      <c r="AV991" s="25"/>
    </row>
    <row r="992" spans="12:48" ht="15.75" hidden="1" customHeight="1" x14ac:dyDescent="0.35">
      <c r="L992" s="24"/>
      <c r="X992" s="25"/>
      <c r="AJ992" s="25"/>
      <c r="AV992" s="25"/>
    </row>
    <row r="993" spans="12:48" ht="15.75" hidden="1" customHeight="1" x14ac:dyDescent="0.35">
      <c r="L993" s="24"/>
      <c r="X993" s="25"/>
      <c r="AJ993" s="25"/>
      <c r="AV993" s="25"/>
    </row>
    <row r="994" spans="12:48" ht="15.75" hidden="1" customHeight="1" x14ac:dyDescent="0.35">
      <c r="L994" s="24"/>
      <c r="X994" s="25"/>
      <c r="AJ994" s="25"/>
      <c r="AV994" s="25"/>
    </row>
    <row r="995" spans="12:48" ht="15.75" hidden="1" customHeight="1" x14ac:dyDescent="0.35">
      <c r="L995" s="24"/>
      <c r="X995" s="25"/>
      <c r="AJ995" s="25"/>
      <c r="AV995" s="25"/>
    </row>
    <row r="996" spans="12:48" ht="15.75" hidden="1" customHeight="1" x14ac:dyDescent="0.35">
      <c r="L996" s="24"/>
      <c r="X996" s="25"/>
      <c r="AJ996" s="25"/>
      <c r="AV996" s="25"/>
    </row>
    <row r="997" spans="12:48" ht="15.75" hidden="1" customHeight="1" x14ac:dyDescent="0.35">
      <c r="L997" s="24"/>
      <c r="X997" s="25"/>
      <c r="AJ997" s="25"/>
      <c r="AV997" s="25"/>
    </row>
    <row r="998" spans="12:48" ht="15.75" hidden="1" customHeight="1" x14ac:dyDescent="0.35">
      <c r="L998" s="24"/>
      <c r="X998" s="25"/>
      <c r="AJ998" s="25"/>
      <c r="AV998" s="25"/>
    </row>
    <row r="999" spans="12:48" ht="15.75" hidden="1" customHeight="1" x14ac:dyDescent="0.35">
      <c r="L999" s="24"/>
      <c r="X999" s="25"/>
      <c r="AJ999" s="25"/>
      <c r="AV999" s="25"/>
    </row>
    <row r="1000" spans="12:48" ht="15.75" hidden="1" customHeight="1" x14ac:dyDescent="0.35">
      <c r="L1000" s="24"/>
      <c r="X1000" s="25"/>
      <c r="AJ1000" s="25"/>
      <c r="AV1000" s="25"/>
    </row>
  </sheetData>
  <mergeCells count="6">
    <mergeCell ref="A1:AV1"/>
    <mergeCell ref="A2:AV2"/>
    <mergeCell ref="A45:AT45"/>
    <mergeCell ref="A46:AT46"/>
    <mergeCell ref="A47:AT47"/>
    <mergeCell ref="A3:L3"/>
  </mergeCells>
  <conditionalFormatting sqref="N44:W44">
    <cfRule type="expression" dxfId="3" priority="2">
      <formula>MOD(ROW(),3)=1</formula>
    </cfRule>
  </conditionalFormatting>
  <conditionalFormatting sqref="Z44:AI44">
    <cfRule type="expression" dxfId="2" priority="3">
      <formula>MOD(ROW(),3)=1</formula>
    </cfRule>
  </conditionalFormatting>
  <conditionalFormatting sqref="AL44:AU44 AW44">
    <cfRule type="expression" dxfId="1" priority="4">
      <formula>MOD(ROW(),3)=1</formula>
    </cfRule>
  </conditionalFormatting>
  <pageMargins left="0.25" right="0.25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0876-7BE7-4F3A-B85F-CBE6D65C7483}">
  <sheetPr codeName="Sheet4">
    <outlinePr summaryBelow="0" summaryRight="0"/>
    <pageSetUpPr fitToPage="1"/>
  </sheetPr>
  <dimension ref="A1:AW1000"/>
  <sheetViews>
    <sheetView workbookViewId="0">
      <selection activeCell="A6" sqref="A6"/>
    </sheetView>
  </sheetViews>
  <sheetFormatPr defaultColWidth="14.453125" defaultRowHeight="15" customHeight="1" zeroHeight="1" x14ac:dyDescent="0.35"/>
  <cols>
    <col min="1" max="1" width="34.453125" style="3" customWidth="1"/>
    <col min="2" max="11" width="14.453125" style="3"/>
    <col min="12" max="12" width="36.7265625" style="3" customWidth="1"/>
    <col min="13" max="42" width="0" style="3" hidden="1" customWidth="1"/>
    <col min="43" max="16384" width="14.453125" style="3"/>
  </cols>
  <sheetData>
    <row r="1" spans="1:49" ht="48" customHeight="1" x14ac:dyDescent="0.35">
      <c r="A1" s="208" t="s">
        <v>97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10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9"/>
    </row>
    <row r="2" spans="1:49" ht="22.5" customHeight="1" x14ac:dyDescent="0.35">
      <c r="A2" s="211" t="s">
        <v>92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1"/>
      <c r="AW2" s="4"/>
    </row>
    <row r="3" spans="1:49" ht="22.5" customHeight="1" x14ac:dyDescent="0.35">
      <c r="A3" s="214" t="s">
        <v>103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6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"/>
    </row>
    <row r="4" spans="1:49" ht="43.5" x14ac:dyDescent="0.35">
      <c r="A4" s="48" t="s">
        <v>0</v>
      </c>
      <c r="B4" s="49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50" t="s">
        <v>11</v>
      </c>
    </row>
    <row r="5" spans="1:49" ht="14.5" x14ac:dyDescent="0.35">
      <c r="A5" s="13" t="s">
        <v>13</v>
      </c>
      <c r="B5" s="11"/>
      <c r="C5" s="11"/>
      <c r="D5" s="11">
        <v>0.06</v>
      </c>
      <c r="E5" s="11"/>
      <c r="F5" s="11">
        <v>4.0890000000000003E-2</v>
      </c>
      <c r="G5" s="11"/>
      <c r="H5" s="11"/>
      <c r="I5" s="11"/>
      <c r="J5" s="11">
        <v>0</v>
      </c>
      <c r="K5" s="11">
        <v>0.10089000000000001</v>
      </c>
      <c r="L5" s="12" t="s">
        <v>14</v>
      </c>
    </row>
    <row r="6" spans="1:49" ht="14.5" x14ac:dyDescent="0.35">
      <c r="A6" s="13" t="s">
        <v>15</v>
      </c>
      <c r="B6" s="11">
        <v>0.39</v>
      </c>
      <c r="C6" s="11">
        <v>9.220600000000001</v>
      </c>
      <c r="D6" s="11">
        <v>0.9900000000000001</v>
      </c>
      <c r="E6" s="11">
        <v>0.629</v>
      </c>
      <c r="F6" s="11">
        <v>2.5242538000000003</v>
      </c>
      <c r="G6" s="11">
        <v>2.4895300999999996</v>
      </c>
      <c r="H6" s="11">
        <v>1.4249654</v>
      </c>
      <c r="I6" s="11">
        <v>58.409941494000009</v>
      </c>
      <c r="J6" s="11">
        <v>76.056441595999985</v>
      </c>
      <c r="K6" s="11">
        <v>152.13473239000001</v>
      </c>
      <c r="L6" s="12" t="s">
        <v>16</v>
      </c>
    </row>
    <row r="7" spans="1:49" ht="14.5" x14ac:dyDescent="0.35">
      <c r="A7" s="13" t="s">
        <v>17</v>
      </c>
      <c r="B7" s="11">
        <v>6.97</v>
      </c>
      <c r="C7" s="11"/>
      <c r="D7" s="11">
        <v>0.1</v>
      </c>
      <c r="E7" s="11">
        <v>2.7918977000000001E-2</v>
      </c>
      <c r="F7" s="11"/>
      <c r="G7" s="11">
        <v>0.89877370000000001</v>
      </c>
      <c r="H7" s="11">
        <v>0.1</v>
      </c>
      <c r="I7" s="11"/>
      <c r="J7" s="11">
        <v>0</v>
      </c>
      <c r="K7" s="11">
        <v>8.0966926769999983</v>
      </c>
      <c r="L7" s="12" t="s">
        <v>18</v>
      </c>
    </row>
    <row r="8" spans="1:49" ht="14.5" x14ac:dyDescent="0.35">
      <c r="A8" s="13" t="s">
        <v>19</v>
      </c>
      <c r="B8" s="11">
        <v>0.17</v>
      </c>
      <c r="C8" s="11">
        <v>7.9999999999999988E-2</v>
      </c>
      <c r="D8" s="11">
        <v>31.62</v>
      </c>
      <c r="E8" s="11">
        <v>0.25</v>
      </c>
      <c r="F8" s="11"/>
      <c r="G8" s="11">
        <v>1.34E-2</v>
      </c>
      <c r="H8" s="11">
        <v>0.05</v>
      </c>
      <c r="I8" s="11">
        <v>0.2</v>
      </c>
      <c r="J8" s="11">
        <v>3.8550025600000004</v>
      </c>
      <c r="K8" s="11">
        <v>36.238402560000004</v>
      </c>
      <c r="L8" s="12" t="s">
        <v>20</v>
      </c>
    </row>
    <row r="9" spans="1:49" ht="14.5" x14ac:dyDescent="0.35">
      <c r="A9" s="13" t="s">
        <v>21</v>
      </c>
      <c r="B9" s="11">
        <v>0.9</v>
      </c>
      <c r="C9" s="11">
        <v>0.53</v>
      </c>
      <c r="D9" s="11"/>
      <c r="E9" s="11"/>
      <c r="F9" s="11"/>
      <c r="G9" s="11">
        <v>0.161</v>
      </c>
      <c r="H9" s="11">
        <v>5.9500000000000004E-3</v>
      </c>
      <c r="I9" s="11"/>
      <c r="J9" s="11">
        <v>0.27</v>
      </c>
      <c r="K9" s="11">
        <v>1.8669500000000001</v>
      </c>
      <c r="L9" s="12" t="s">
        <v>22</v>
      </c>
    </row>
    <row r="10" spans="1:49" ht="14.5" x14ac:dyDescent="0.35">
      <c r="A10" s="13" t="s">
        <v>23</v>
      </c>
      <c r="B10" s="11"/>
      <c r="C10" s="11"/>
      <c r="D10" s="11"/>
      <c r="E10" s="11"/>
      <c r="F10" s="11"/>
      <c r="G10" s="11"/>
      <c r="H10" s="11"/>
      <c r="I10" s="11">
        <v>0.1346455</v>
      </c>
      <c r="J10" s="11">
        <v>0.112</v>
      </c>
      <c r="K10" s="11">
        <v>0.24664550000000002</v>
      </c>
      <c r="L10" s="12" t="s">
        <v>24</v>
      </c>
    </row>
    <row r="11" spans="1:49" ht="14.5" x14ac:dyDescent="0.35">
      <c r="A11" s="13" t="s">
        <v>25</v>
      </c>
      <c r="B11" s="11">
        <v>0.66</v>
      </c>
      <c r="C11" s="11"/>
      <c r="D11" s="11"/>
      <c r="E11" s="11">
        <v>7.7023075999999996E-2</v>
      </c>
      <c r="F11" s="11"/>
      <c r="G11" s="11">
        <v>1.4476075799999999</v>
      </c>
      <c r="H11" s="11">
        <v>0.25371940000000004</v>
      </c>
      <c r="I11" s="11"/>
      <c r="J11" s="11">
        <v>0.1869468</v>
      </c>
      <c r="K11" s="11">
        <v>2.6252968559999998</v>
      </c>
      <c r="L11" s="12" t="s">
        <v>26</v>
      </c>
    </row>
    <row r="12" spans="1:49" ht="14.5" x14ac:dyDescent="0.35">
      <c r="A12" s="13" t="s">
        <v>27</v>
      </c>
      <c r="B12" s="11"/>
      <c r="C12" s="11"/>
      <c r="D12" s="11"/>
      <c r="E12" s="11"/>
      <c r="F12" s="11"/>
      <c r="G12" s="11"/>
      <c r="H12" s="11"/>
      <c r="I12" s="11"/>
      <c r="J12" s="11">
        <v>0.05</v>
      </c>
      <c r="K12" s="11">
        <v>0.05</v>
      </c>
      <c r="L12" s="12" t="s">
        <v>28</v>
      </c>
    </row>
    <row r="13" spans="1:49" ht="14.5" x14ac:dyDescent="0.35">
      <c r="A13" s="13" t="s">
        <v>29</v>
      </c>
      <c r="B13" s="11"/>
      <c r="C13" s="11"/>
      <c r="D13" s="11"/>
      <c r="E13" s="11"/>
      <c r="F13" s="11"/>
      <c r="G13" s="11"/>
      <c r="H13" s="11"/>
      <c r="I13" s="11"/>
      <c r="J13" s="11">
        <v>0.48762784000000003</v>
      </c>
      <c r="K13" s="11">
        <v>0.48762784000000003</v>
      </c>
      <c r="L13" s="12" t="s">
        <v>30</v>
      </c>
    </row>
    <row r="14" spans="1:49" ht="14.5" x14ac:dyDescent="0.35">
      <c r="A14" s="13" t="s">
        <v>31</v>
      </c>
      <c r="B14" s="11">
        <v>0.7400000000000001</v>
      </c>
      <c r="C14" s="11">
        <v>2.5074999999999998</v>
      </c>
      <c r="D14" s="11">
        <v>0.18925</v>
      </c>
      <c r="E14" s="11">
        <v>9.3191825000000001</v>
      </c>
      <c r="F14" s="11">
        <v>112.23740000000001</v>
      </c>
      <c r="G14" s="11">
        <v>98.733819999999994</v>
      </c>
      <c r="H14" s="11">
        <v>1.2180700000000002</v>
      </c>
      <c r="I14" s="11">
        <v>5.5696858000000002</v>
      </c>
      <c r="J14" s="11">
        <v>4.4583701999999992</v>
      </c>
      <c r="K14" s="11">
        <v>234.97327849999999</v>
      </c>
      <c r="L14" s="12" t="s">
        <v>32</v>
      </c>
    </row>
    <row r="15" spans="1:49" ht="14.5" x14ac:dyDescent="0.35">
      <c r="A15" s="13" t="s">
        <v>33</v>
      </c>
      <c r="B15" s="11"/>
      <c r="C15" s="11"/>
      <c r="D15" s="11">
        <v>0.01</v>
      </c>
      <c r="E15" s="11">
        <v>0.05</v>
      </c>
      <c r="F15" s="11"/>
      <c r="G15" s="11"/>
      <c r="H15" s="11"/>
      <c r="I15" s="11">
        <v>5.5500000000000001E-2</v>
      </c>
      <c r="J15" s="11">
        <v>0.05</v>
      </c>
      <c r="K15" s="11">
        <v>0.16550000000000001</v>
      </c>
      <c r="L15" s="12" t="s">
        <v>34</v>
      </c>
    </row>
    <row r="16" spans="1:49" ht="14.5" x14ac:dyDescent="0.35">
      <c r="A16" s="13" t="s">
        <v>35</v>
      </c>
      <c r="B16" s="11">
        <v>0.5</v>
      </c>
      <c r="C16" s="11">
        <v>0.89999999999999991</v>
      </c>
      <c r="D16" s="11">
        <v>1.1200000000000001</v>
      </c>
      <c r="E16" s="11">
        <v>2.791112</v>
      </c>
      <c r="F16" s="11">
        <v>4.448719648</v>
      </c>
      <c r="G16" s="11">
        <v>2.9942633880000002</v>
      </c>
      <c r="H16" s="11">
        <v>6.5203186000000013</v>
      </c>
      <c r="I16" s="11">
        <v>15.251584550999999</v>
      </c>
      <c r="J16" s="11">
        <v>40.673595513999992</v>
      </c>
      <c r="K16" s="11">
        <v>75.199593700999998</v>
      </c>
      <c r="L16" s="12" t="s">
        <v>36</v>
      </c>
    </row>
    <row r="17" spans="1:12" ht="14.5" x14ac:dyDescent="0.35">
      <c r="A17" s="13" t="s">
        <v>37</v>
      </c>
      <c r="B17" s="11">
        <v>0.22000000000000003</v>
      </c>
      <c r="C17" s="11">
        <v>0.22126620000000002</v>
      </c>
      <c r="D17" s="11">
        <v>0.12</v>
      </c>
      <c r="E17" s="11">
        <v>0.58377690000000004</v>
      </c>
      <c r="F17" s="11">
        <v>1.6059556000000001</v>
      </c>
      <c r="G17" s="11">
        <v>1.3243282000000001</v>
      </c>
      <c r="H17" s="11">
        <v>0.71806170000000002</v>
      </c>
      <c r="I17" s="11">
        <v>16.410083032999999</v>
      </c>
      <c r="J17" s="11">
        <v>21.019932284000003</v>
      </c>
      <c r="K17" s="11">
        <v>42.223403916999999</v>
      </c>
      <c r="L17" s="12" t="s">
        <v>38</v>
      </c>
    </row>
    <row r="18" spans="1:12" ht="14.5" x14ac:dyDescent="0.35">
      <c r="A18" s="13" t="s">
        <v>39</v>
      </c>
      <c r="B18" s="11"/>
      <c r="C18" s="11">
        <v>0.02</v>
      </c>
      <c r="D18" s="11">
        <v>0.20960000000000001</v>
      </c>
      <c r="E18" s="11">
        <v>0.03</v>
      </c>
      <c r="F18" s="11"/>
      <c r="G18" s="11">
        <v>0.16399999999999998</v>
      </c>
      <c r="H18" s="11">
        <v>1.6426376</v>
      </c>
      <c r="I18" s="11">
        <v>0.83264479999999996</v>
      </c>
      <c r="J18" s="11">
        <v>7.6485392000000001</v>
      </c>
      <c r="K18" s="11">
        <v>10.5474216</v>
      </c>
      <c r="L18" s="12" t="s">
        <v>40</v>
      </c>
    </row>
    <row r="19" spans="1:12" ht="14.5" x14ac:dyDescent="0.35">
      <c r="A19" s="13" t="s">
        <v>41</v>
      </c>
      <c r="B19" s="11">
        <v>0.09</v>
      </c>
      <c r="C19" s="11"/>
      <c r="D19" s="11"/>
      <c r="E19" s="11">
        <v>0.5</v>
      </c>
      <c r="F19" s="11"/>
      <c r="G19" s="11"/>
      <c r="H19" s="11"/>
      <c r="I19" s="11"/>
      <c r="J19" s="11">
        <v>0.72444330000000001</v>
      </c>
      <c r="K19" s="11">
        <v>1.3144433</v>
      </c>
      <c r="L19" s="12" t="s">
        <v>42</v>
      </c>
    </row>
    <row r="20" spans="1:12" ht="14.5" x14ac:dyDescent="0.35">
      <c r="A20" s="13" t="s">
        <v>43</v>
      </c>
      <c r="B20" s="11">
        <v>0.24000000000000002</v>
      </c>
      <c r="C20" s="11">
        <v>3.7816000000000002E-2</v>
      </c>
      <c r="D20" s="11"/>
      <c r="E20" s="11">
        <v>1.2747999999999999</v>
      </c>
      <c r="F20" s="11">
        <v>0.76929999999999998</v>
      </c>
      <c r="G20" s="11">
        <v>1.1905999999999999</v>
      </c>
      <c r="H20" s="11">
        <v>0.1550723</v>
      </c>
      <c r="I20" s="11">
        <v>1.1159803610000001</v>
      </c>
      <c r="J20" s="11">
        <v>5.2096771790000007</v>
      </c>
      <c r="K20" s="11">
        <v>9.9932458400000002</v>
      </c>
      <c r="L20" s="12" t="s">
        <v>44</v>
      </c>
    </row>
    <row r="21" spans="1:12" ht="14.5" x14ac:dyDescent="0.35">
      <c r="A21" s="13" t="s">
        <v>45</v>
      </c>
      <c r="B21" s="11">
        <v>1.3</v>
      </c>
      <c r="C21" s="11">
        <v>5.5505847999999984</v>
      </c>
      <c r="D21" s="11">
        <v>1.31</v>
      </c>
      <c r="E21" s="11">
        <v>2.9887706000000001</v>
      </c>
      <c r="F21" s="11">
        <v>9.0825358999999999</v>
      </c>
      <c r="G21" s="11">
        <v>4.9779581999999998</v>
      </c>
      <c r="H21" s="11">
        <v>2.0167241999999996</v>
      </c>
      <c r="I21" s="11">
        <v>19.756769400000007</v>
      </c>
      <c r="J21" s="11">
        <v>102.62612080200002</v>
      </c>
      <c r="K21" s="11">
        <v>149.60946390200002</v>
      </c>
      <c r="L21" s="12" t="s">
        <v>46</v>
      </c>
    </row>
    <row r="22" spans="1:12" ht="14.5" x14ac:dyDescent="0.35">
      <c r="A22" s="13" t="s">
        <v>47</v>
      </c>
      <c r="B22" s="11"/>
      <c r="C22" s="11">
        <v>0.09</v>
      </c>
      <c r="D22" s="11"/>
      <c r="E22" s="11">
        <v>0.21</v>
      </c>
      <c r="F22" s="11">
        <v>2.3560268999999998</v>
      </c>
      <c r="G22" s="11"/>
      <c r="H22" s="11">
        <v>0.71300000000000008</v>
      </c>
      <c r="I22" s="11">
        <v>0.50444489999999997</v>
      </c>
      <c r="J22" s="11">
        <v>0.04</v>
      </c>
      <c r="K22" s="11">
        <v>3.9134717999999999</v>
      </c>
      <c r="L22" s="12" t="s">
        <v>48</v>
      </c>
    </row>
    <row r="23" spans="1:12" ht="14.5" x14ac:dyDescent="0.35">
      <c r="A23" s="13" t="s">
        <v>49</v>
      </c>
      <c r="B23" s="11"/>
      <c r="C23" s="11"/>
      <c r="D23" s="11"/>
      <c r="E23" s="11"/>
      <c r="F23" s="11"/>
      <c r="G23" s="11"/>
      <c r="H23" s="11"/>
      <c r="I23" s="11"/>
      <c r="J23" s="11">
        <v>0</v>
      </c>
      <c r="K23" s="11">
        <v>0</v>
      </c>
      <c r="L23" s="12" t="s">
        <v>50</v>
      </c>
    </row>
    <row r="24" spans="1:12" ht="14.5" x14ac:dyDescent="0.35">
      <c r="A24" s="13" t="s">
        <v>95</v>
      </c>
      <c r="B24" s="11"/>
      <c r="C24" s="11"/>
      <c r="D24" s="11"/>
      <c r="E24" s="11"/>
      <c r="F24" s="11"/>
      <c r="G24" s="11"/>
      <c r="H24" s="11"/>
      <c r="I24" s="11"/>
      <c r="J24" s="11">
        <v>0</v>
      </c>
      <c r="K24" s="11">
        <v>0</v>
      </c>
      <c r="L24" s="12" t="s">
        <v>51</v>
      </c>
    </row>
    <row r="25" spans="1:12" ht="14.5" x14ac:dyDescent="0.35">
      <c r="A25" s="13" t="s">
        <v>52</v>
      </c>
      <c r="B25" s="11">
        <v>4.22</v>
      </c>
      <c r="C25" s="11">
        <v>0.27</v>
      </c>
      <c r="D25" s="11">
        <v>0.2883</v>
      </c>
      <c r="E25" s="11">
        <v>0.45924599999999999</v>
      </c>
      <c r="F25" s="11">
        <v>7.8545299999999998E-2</v>
      </c>
      <c r="G25" s="11">
        <v>3.9705999999999998E-2</v>
      </c>
      <c r="H25" s="11">
        <v>6.9016900999999997</v>
      </c>
      <c r="I25" s="11">
        <v>1.5480529000000001</v>
      </c>
      <c r="J25" s="11">
        <v>8.6752869999999991</v>
      </c>
      <c r="K25" s="11">
        <v>22.480827299999998</v>
      </c>
      <c r="L25" s="12" t="s">
        <v>53</v>
      </c>
    </row>
    <row r="26" spans="1:12" ht="14.5" x14ac:dyDescent="0.35">
      <c r="A26" s="13" t="s">
        <v>54</v>
      </c>
      <c r="B26" s="11">
        <v>8.7699999999999978</v>
      </c>
      <c r="C26" s="11">
        <v>6.7121228999999989</v>
      </c>
      <c r="D26" s="11">
        <v>17.289862899999989</v>
      </c>
      <c r="E26" s="11">
        <v>12.203059800000002</v>
      </c>
      <c r="F26" s="11">
        <v>16.489651386999995</v>
      </c>
      <c r="G26" s="11">
        <v>22.236284300000005</v>
      </c>
      <c r="H26" s="11">
        <v>10.437884099999998</v>
      </c>
      <c r="I26" s="11">
        <v>43.445524666000011</v>
      </c>
      <c r="J26" s="11">
        <v>76.661264313999965</v>
      </c>
      <c r="K26" s="11">
        <v>214.24565436699996</v>
      </c>
      <c r="L26" s="12" t="s">
        <v>55</v>
      </c>
    </row>
    <row r="27" spans="1:12" ht="14.5" x14ac:dyDescent="0.35">
      <c r="A27" s="13" t="s">
        <v>56</v>
      </c>
      <c r="B27" s="11"/>
      <c r="C27" s="11"/>
      <c r="D27" s="11"/>
      <c r="E27" s="11"/>
      <c r="F27" s="11"/>
      <c r="G27" s="11"/>
      <c r="H27" s="11"/>
      <c r="I27" s="11"/>
      <c r="J27" s="11">
        <v>0</v>
      </c>
      <c r="K27" s="11">
        <v>0</v>
      </c>
      <c r="L27" s="12" t="s">
        <v>57</v>
      </c>
    </row>
    <row r="28" spans="1:12" ht="14.5" x14ac:dyDescent="0.35">
      <c r="A28" s="13" t="s">
        <v>58</v>
      </c>
      <c r="B28" s="11">
        <v>0.09</v>
      </c>
      <c r="C28" s="11"/>
      <c r="D28" s="11"/>
      <c r="E28" s="11"/>
      <c r="F28" s="11"/>
      <c r="G28" s="11">
        <v>0.14949999999999999</v>
      </c>
      <c r="H28" s="11"/>
      <c r="I28" s="11"/>
      <c r="J28" s="11">
        <v>0</v>
      </c>
      <c r="K28" s="11">
        <v>0.23949999999999999</v>
      </c>
      <c r="L28" s="12" t="s">
        <v>59</v>
      </c>
    </row>
    <row r="29" spans="1:12" ht="14.5" x14ac:dyDescent="0.35">
      <c r="A29" s="13" t="s">
        <v>60</v>
      </c>
      <c r="B29" s="11"/>
      <c r="C29" s="11"/>
      <c r="D29" s="11"/>
      <c r="E29" s="11"/>
      <c r="F29" s="11"/>
      <c r="G29" s="11"/>
      <c r="H29" s="11"/>
      <c r="I29" s="11"/>
      <c r="J29" s="11">
        <v>0</v>
      </c>
      <c r="K29" s="11">
        <v>0</v>
      </c>
      <c r="L29" s="12" t="s">
        <v>61</v>
      </c>
    </row>
    <row r="30" spans="1:12" ht="14.5" x14ac:dyDescent="0.35">
      <c r="A30" s="13" t="s">
        <v>62</v>
      </c>
      <c r="B30" s="11"/>
      <c r="C30" s="11"/>
      <c r="D30" s="11"/>
      <c r="E30" s="11"/>
      <c r="F30" s="11"/>
      <c r="G30" s="11"/>
      <c r="H30" s="11"/>
      <c r="I30" s="11"/>
      <c r="J30" s="11">
        <v>0.2</v>
      </c>
      <c r="K30" s="11">
        <v>0.2</v>
      </c>
      <c r="L30" s="12" t="s">
        <v>63</v>
      </c>
    </row>
    <row r="31" spans="1:12" ht="14.5" x14ac:dyDescent="0.35">
      <c r="A31" s="13" t="s">
        <v>64</v>
      </c>
      <c r="B31" s="11">
        <v>1.61</v>
      </c>
      <c r="C31" s="11">
        <v>0.64</v>
      </c>
      <c r="D31" s="11">
        <v>1.57</v>
      </c>
      <c r="E31" s="11">
        <v>0.2</v>
      </c>
      <c r="F31" s="11"/>
      <c r="G31" s="11">
        <v>0.53003359999999999</v>
      </c>
      <c r="H31" s="11">
        <v>1.135213</v>
      </c>
      <c r="I31" s="11">
        <v>6.3397099999999998E-2</v>
      </c>
      <c r="J31" s="11">
        <v>1.0914945269999998</v>
      </c>
      <c r="K31" s="11">
        <v>6.8401382270000015</v>
      </c>
      <c r="L31" s="12" t="s">
        <v>65</v>
      </c>
    </row>
    <row r="32" spans="1:12" ht="14.5" x14ac:dyDescent="0.35">
      <c r="A32" s="13" t="s">
        <v>66</v>
      </c>
      <c r="B32" s="11"/>
      <c r="C32" s="11"/>
      <c r="D32" s="11"/>
      <c r="E32" s="11"/>
      <c r="F32" s="11"/>
      <c r="G32" s="11">
        <v>0.416412</v>
      </c>
      <c r="H32" s="11">
        <v>0.11</v>
      </c>
      <c r="I32" s="11">
        <v>0.02</v>
      </c>
      <c r="J32" s="11">
        <v>0.12474500000000001</v>
      </c>
      <c r="K32" s="11">
        <v>0.671157</v>
      </c>
      <c r="L32" s="12" t="s">
        <v>67</v>
      </c>
    </row>
    <row r="33" spans="1:49" ht="14.5" x14ac:dyDescent="0.35">
      <c r="A33" s="13" t="s">
        <v>68</v>
      </c>
      <c r="B33" s="11">
        <v>0.21000000000000002</v>
      </c>
      <c r="C33" s="11">
        <v>0.15000000000000002</v>
      </c>
      <c r="D33" s="11">
        <v>0.04</v>
      </c>
      <c r="E33" s="11">
        <v>0.05</v>
      </c>
      <c r="F33" s="11">
        <v>0.44647029999999999</v>
      </c>
      <c r="G33" s="11">
        <v>8.3638000000000011E-3</v>
      </c>
      <c r="H33" s="11">
        <v>0.71772980000000008</v>
      </c>
      <c r="I33" s="11">
        <v>3.2579823999999999</v>
      </c>
      <c r="J33" s="11">
        <v>4.6600939770000007</v>
      </c>
      <c r="K33" s="11">
        <v>9.5406402770000014</v>
      </c>
      <c r="L33" s="12" t="s">
        <v>69</v>
      </c>
    </row>
    <row r="34" spans="1:49" ht="14.5" x14ac:dyDescent="0.35">
      <c r="A34" s="13" t="s">
        <v>70</v>
      </c>
      <c r="B34" s="11">
        <v>1.6</v>
      </c>
      <c r="C34" s="11">
        <v>5.7924272999999982</v>
      </c>
      <c r="D34" s="11">
        <v>9.4799999999999986</v>
      </c>
      <c r="E34" s="11">
        <v>6.7554530000000002</v>
      </c>
      <c r="F34" s="11">
        <v>2.7848864</v>
      </c>
      <c r="G34" s="11">
        <v>2.2765000000000004</v>
      </c>
      <c r="H34" s="11">
        <v>16.295315942999999</v>
      </c>
      <c r="I34" s="11">
        <v>30.789774214000005</v>
      </c>
      <c r="J34" s="11">
        <v>29.238562071000011</v>
      </c>
      <c r="K34" s="11">
        <v>105.012918928</v>
      </c>
      <c r="L34" s="12" t="s">
        <v>71</v>
      </c>
    </row>
    <row r="35" spans="1:49" ht="14.5" x14ac:dyDescent="0.35">
      <c r="A35" s="13" t="s">
        <v>72</v>
      </c>
      <c r="B35" s="11"/>
      <c r="C35" s="11"/>
      <c r="D35" s="11"/>
      <c r="E35" s="11"/>
      <c r="F35" s="11">
        <v>0.02</v>
      </c>
      <c r="G35" s="11"/>
      <c r="H35" s="11"/>
      <c r="I35" s="11"/>
      <c r="J35" s="11">
        <v>0</v>
      </c>
      <c r="K35" s="11">
        <v>0.02</v>
      </c>
      <c r="L35" s="12" t="s">
        <v>73</v>
      </c>
    </row>
    <row r="36" spans="1:49" ht="14.5" x14ac:dyDescent="0.35">
      <c r="A36" s="13" t="s">
        <v>74</v>
      </c>
      <c r="B36" s="11">
        <v>0.3</v>
      </c>
      <c r="C36" s="11">
        <v>3.6861903999999996</v>
      </c>
      <c r="D36" s="11">
        <v>1.1128019999999998</v>
      </c>
      <c r="E36" s="11">
        <v>5.4071406</v>
      </c>
      <c r="F36" s="11">
        <v>4.9260488999999996</v>
      </c>
      <c r="G36" s="11">
        <v>6.0066754999999983</v>
      </c>
      <c r="H36" s="11">
        <v>10.328506599999997</v>
      </c>
      <c r="I36" s="11">
        <v>14.461719667999988</v>
      </c>
      <c r="J36" s="11">
        <v>26.666820828000006</v>
      </c>
      <c r="K36" s="11">
        <v>72.895904495999986</v>
      </c>
      <c r="L36" s="12" t="s">
        <v>75</v>
      </c>
    </row>
    <row r="37" spans="1:49" ht="14.5" x14ac:dyDescent="0.35">
      <c r="A37" s="13" t="s">
        <v>76</v>
      </c>
      <c r="B37" s="11">
        <v>0.12</v>
      </c>
      <c r="C37" s="11">
        <v>0.66199999999999992</v>
      </c>
      <c r="D37" s="11">
        <v>3.9140000000000001</v>
      </c>
      <c r="E37" s="11">
        <v>2.9944538999999999</v>
      </c>
      <c r="F37" s="11">
        <v>1.9988446</v>
      </c>
      <c r="G37" s="11">
        <v>1.9082599999999998</v>
      </c>
      <c r="H37" s="11">
        <v>1.766</v>
      </c>
      <c r="I37" s="11">
        <v>10.8513369</v>
      </c>
      <c r="J37" s="11">
        <v>27.354505828000001</v>
      </c>
      <c r="K37" s="11">
        <v>51.569401228000004</v>
      </c>
      <c r="L37" s="12" t="s">
        <v>77</v>
      </c>
    </row>
    <row r="38" spans="1:49" ht="14.5" x14ac:dyDescent="0.35">
      <c r="A38" s="13" t="s">
        <v>78</v>
      </c>
      <c r="B38" s="11">
        <v>0.24</v>
      </c>
      <c r="C38" s="11"/>
      <c r="D38" s="11"/>
      <c r="E38" s="11"/>
      <c r="F38" s="11"/>
      <c r="G38" s="11"/>
      <c r="H38" s="11"/>
      <c r="I38" s="11"/>
      <c r="J38" s="11">
        <v>0</v>
      </c>
      <c r="K38" s="11">
        <v>0.24</v>
      </c>
      <c r="L38" s="12" t="s">
        <v>79</v>
      </c>
    </row>
    <row r="39" spans="1:49" ht="14.5" x14ac:dyDescent="0.35">
      <c r="A39" s="13" t="s">
        <v>80</v>
      </c>
      <c r="B39" s="11">
        <v>0.70000000000000018</v>
      </c>
      <c r="C39" s="11">
        <v>1.1600000000000001</v>
      </c>
      <c r="D39" s="11">
        <v>3.0599999999999992</v>
      </c>
      <c r="E39" s="11">
        <v>0.68797920000000001</v>
      </c>
      <c r="F39" s="11">
        <v>0.6025741</v>
      </c>
      <c r="G39" s="11">
        <v>1.708999653</v>
      </c>
      <c r="H39" s="11">
        <v>4.8783531940000007</v>
      </c>
      <c r="I39" s="11">
        <v>4.9792813999999987</v>
      </c>
      <c r="J39" s="11">
        <v>17.623250333999994</v>
      </c>
      <c r="K39" s="11">
        <v>35.400437880999995</v>
      </c>
      <c r="L39" s="12" t="s">
        <v>81</v>
      </c>
    </row>
    <row r="40" spans="1:49" ht="14.5" x14ac:dyDescent="0.35">
      <c r="A40" s="13" t="s">
        <v>82</v>
      </c>
      <c r="B40" s="11"/>
      <c r="C40" s="11">
        <v>0.09</v>
      </c>
      <c r="D40" s="11">
        <v>1.5</v>
      </c>
      <c r="E40" s="11">
        <v>0.55678600000000011</v>
      </c>
      <c r="F40" s="11">
        <v>2.2185000000000001</v>
      </c>
      <c r="G40" s="11">
        <v>0.69645000000000001</v>
      </c>
      <c r="H40" s="11">
        <v>0.3201</v>
      </c>
      <c r="I40" s="11">
        <v>5.0490302929999986</v>
      </c>
      <c r="J40" s="11">
        <v>4.342748499999999</v>
      </c>
      <c r="K40" s="11">
        <v>14.773614792999997</v>
      </c>
      <c r="L40" s="12" t="s">
        <v>83</v>
      </c>
    </row>
    <row r="41" spans="1:49" ht="14.5" x14ac:dyDescent="0.35">
      <c r="A41" s="13" t="s">
        <v>84</v>
      </c>
      <c r="B41" s="11">
        <v>0.02</v>
      </c>
      <c r="C41" s="11">
        <v>7.9999999999999988E-2</v>
      </c>
      <c r="D41" s="11">
        <v>0.08</v>
      </c>
      <c r="E41" s="11">
        <v>0.65529999999999999</v>
      </c>
      <c r="F41" s="11">
        <v>0.77129999999999999</v>
      </c>
      <c r="G41" s="11">
        <v>1.2087397</v>
      </c>
      <c r="H41" s="11">
        <v>0.62259999999999993</v>
      </c>
      <c r="I41" s="11">
        <v>1.3929233000000001</v>
      </c>
      <c r="J41" s="11">
        <v>3.2346168999999998</v>
      </c>
      <c r="K41" s="11">
        <v>8.0654798999999997</v>
      </c>
      <c r="L41" s="12" t="s">
        <v>85</v>
      </c>
    </row>
    <row r="42" spans="1:49" ht="14.5" x14ac:dyDescent="0.35">
      <c r="A42" s="13" t="s">
        <v>86</v>
      </c>
      <c r="B42" s="11">
        <v>14.540000000000001</v>
      </c>
      <c r="C42" s="11">
        <v>11.45</v>
      </c>
      <c r="D42" s="11">
        <v>45.03</v>
      </c>
      <c r="E42" s="11">
        <v>179.2144941</v>
      </c>
      <c r="F42" s="11">
        <v>10.149772299999999</v>
      </c>
      <c r="G42" s="11">
        <v>9.0233381999999995</v>
      </c>
      <c r="H42" s="11">
        <v>23.672887200000002</v>
      </c>
      <c r="I42" s="11">
        <v>39.71837372400001</v>
      </c>
      <c r="J42" s="11">
        <v>117.03187552599992</v>
      </c>
      <c r="K42" s="11">
        <v>449.83074104999992</v>
      </c>
      <c r="L42" s="12" t="s">
        <v>87</v>
      </c>
    </row>
    <row r="43" spans="1:49" ht="14.5" x14ac:dyDescent="0.35">
      <c r="A43" s="13"/>
      <c r="B43" s="11"/>
      <c r="C43" s="11"/>
      <c r="D43" s="11"/>
      <c r="E43" s="11">
        <v>0.224</v>
      </c>
      <c r="F43" s="11"/>
      <c r="G43" s="11"/>
      <c r="H43" s="11"/>
      <c r="I43" s="11"/>
      <c r="J43" s="11">
        <v>0</v>
      </c>
      <c r="K43" s="11">
        <v>0.224</v>
      </c>
      <c r="L43" s="12" t="s">
        <v>88</v>
      </c>
    </row>
    <row r="44" spans="1:49" ht="14.5" x14ac:dyDescent="0.35">
      <c r="A44" s="19" t="s">
        <v>89</v>
      </c>
      <c r="B44" s="45">
        <v>44.600000000000009</v>
      </c>
      <c r="C44" s="45">
        <v>49.8505076</v>
      </c>
      <c r="D44" s="45">
        <v>119.0938149</v>
      </c>
      <c r="E44" s="45">
        <v>228.13949665299998</v>
      </c>
      <c r="F44" s="45">
        <v>173.55167513500001</v>
      </c>
      <c r="G44" s="45">
        <v>160.60454392100004</v>
      </c>
      <c r="H44" s="45">
        <v>92.004799137000006</v>
      </c>
      <c r="I44" s="45">
        <v>273.81867640400003</v>
      </c>
      <c r="J44" s="45">
        <v>580.37396207999984</v>
      </c>
      <c r="K44" s="45">
        <v>1722.0374758299999</v>
      </c>
      <c r="L44" s="18" t="s">
        <v>90</v>
      </c>
    </row>
    <row r="45" spans="1:49" ht="57.75" customHeight="1" x14ac:dyDescent="0.35">
      <c r="A45" s="205" t="s">
        <v>101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30"/>
      <c r="AV45" s="23"/>
      <c r="AW45" s="16"/>
    </row>
    <row r="46" spans="1:49" ht="15.75" customHeight="1" x14ac:dyDescent="0.35">
      <c r="A46" s="206" t="s">
        <v>94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30"/>
      <c r="AV46" s="23"/>
      <c r="AW46" s="16"/>
    </row>
    <row r="47" spans="1:49" ht="14.5" hidden="1" x14ac:dyDescent="0.35">
      <c r="L47" s="26"/>
    </row>
    <row r="48" spans="1:49" ht="14.5" hidden="1" x14ac:dyDescent="0.35">
      <c r="L48" s="26"/>
    </row>
    <row r="49" spans="12:12" ht="14.5" hidden="1" x14ac:dyDescent="0.35">
      <c r="L49" s="26"/>
    </row>
    <row r="50" spans="12:12" ht="14.5" hidden="1" x14ac:dyDescent="0.35">
      <c r="L50" s="26"/>
    </row>
    <row r="51" spans="12:12" ht="14.5" hidden="1" x14ac:dyDescent="0.35">
      <c r="L51" s="26"/>
    </row>
    <row r="52" spans="12:12" ht="14.5" hidden="1" x14ac:dyDescent="0.35">
      <c r="L52" s="26"/>
    </row>
    <row r="53" spans="12:12" ht="14.5" hidden="1" x14ac:dyDescent="0.35">
      <c r="L53" s="26"/>
    </row>
    <row r="54" spans="12:12" ht="14.5" hidden="1" x14ac:dyDescent="0.35">
      <c r="L54" s="26"/>
    </row>
    <row r="55" spans="12:12" ht="14.5" hidden="1" x14ac:dyDescent="0.35">
      <c r="L55" s="26"/>
    </row>
    <row r="56" spans="12:12" ht="14.5" hidden="1" x14ac:dyDescent="0.35">
      <c r="L56" s="26"/>
    </row>
    <row r="57" spans="12:12" ht="14.5" hidden="1" x14ac:dyDescent="0.35">
      <c r="L57" s="26"/>
    </row>
    <row r="58" spans="12:12" ht="14.5" hidden="1" x14ac:dyDescent="0.35">
      <c r="L58" s="26"/>
    </row>
    <row r="59" spans="12:12" ht="14.5" hidden="1" x14ac:dyDescent="0.35">
      <c r="L59" s="26"/>
    </row>
    <row r="60" spans="12:12" ht="14.5" hidden="1" x14ac:dyDescent="0.35">
      <c r="L60" s="26"/>
    </row>
    <row r="61" spans="12:12" ht="14.5" hidden="1" x14ac:dyDescent="0.35">
      <c r="L61" s="26"/>
    </row>
    <row r="62" spans="12:12" ht="14.5" hidden="1" x14ac:dyDescent="0.35">
      <c r="L62" s="26"/>
    </row>
    <row r="63" spans="12:12" ht="14.5" hidden="1" x14ac:dyDescent="0.35">
      <c r="L63" s="26"/>
    </row>
    <row r="64" spans="12:12" ht="14.5" hidden="1" x14ac:dyDescent="0.35">
      <c r="L64" s="26"/>
    </row>
    <row r="65" spans="12:12" ht="14.5" hidden="1" x14ac:dyDescent="0.35">
      <c r="L65" s="26"/>
    </row>
    <row r="66" spans="12:12" ht="14.5" hidden="1" x14ac:dyDescent="0.35">
      <c r="L66" s="26"/>
    </row>
    <row r="67" spans="12:12" ht="14.5" hidden="1" x14ac:dyDescent="0.35">
      <c r="L67" s="26"/>
    </row>
    <row r="68" spans="12:12" ht="14.5" hidden="1" x14ac:dyDescent="0.35">
      <c r="L68" s="26"/>
    </row>
    <row r="69" spans="12:12" ht="14.5" hidden="1" x14ac:dyDescent="0.35">
      <c r="L69" s="26"/>
    </row>
    <row r="70" spans="12:12" ht="14.5" hidden="1" x14ac:dyDescent="0.35">
      <c r="L70" s="26"/>
    </row>
    <row r="71" spans="12:12" ht="14.5" hidden="1" x14ac:dyDescent="0.35">
      <c r="L71" s="26"/>
    </row>
    <row r="72" spans="12:12" ht="14.5" hidden="1" x14ac:dyDescent="0.35">
      <c r="L72" s="26"/>
    </row>
    <row r="73" spans="12:12" ht="14.5" hidden="1" x14ac:dyDescent="0.35">
      <c r="L73" s="26"/>
    </row>
    <row r="74" spans="12:12" ht="14.5" hidden="1" x14ac:dyDescent="0.35">
      <c r="L74" s="26"/>
    </row>
    <row r="75" spans="12:12" ht="14.5" hidden="1" x14ac:dyDescent="0.35">
      <c r="L75" s="26"/>
    </row>
    <row r="76" spans="12:12" ht="14.5" hidden="1" x14ac:dyDescent="0.35">
      <c r="L76" s="26"/>
    </row>
    <row r="77" spans="12:12" ht="14.5" hidden="1" x14ac:dyDescent="0.35">
      <c r="L77" s="26"/>
    </row>
    <row r="78" spans="12:12" ht="14.5" hidden="1" x14ac:dyDescent="0.35">
      <c r="L78" s="26"/>
    </row>
    <row r="79" spans="12:12" ht="14.5" hidden="1" x14ac:dyDescent="0.35">
      <c r="L79" s="26"/>
    </row>
    <row r="80" spans="12:12" ht="14.5" hidden="1" x14ac:dyDescent="0.35">
      <c r="L80" s="26"/>
    </row>
    <row r="81" spans="12:12" ht="14.5" hidden="1" x14ac:dyDescent="0.35">
      <c r="L81" s="26"/>
    </row>
    <row r="82" spans="12:12" ht="14.5" hidden="1" x14ac:dyDescent="0.35">
      <c r="L82" s="26"/>
    </row>
    <row r="83" spans="12:12" ht="14.5" hidden="1" x14ac:dyDescent="0.35">
      <c r="L83" s="26"/>
    </row>
    <row r="84" spans="12:12" ht="14.5" hidden="1" x14ac:dyDescent="0.35">
      <c r="L84" s="26"/>
    </row>
    <row r="85" spans="12:12" ht="14.5" hidden="1" x14ac:dyDescent="0.35">
      <c r="L85" s="26"/>
    </row>
    <row r="86" spans="12:12" ht="14.5" hidden="1" x14ac:dyDescent="0.35">
      <c r="L86" s="26"/>
    </row>
    <row r="87" spans="12:12" ht="14.5" hidden="1" x14ac:dyDescent="0.35">
      <c r="L87" s="26"/>
    </row>
    <row r="88" spans="12:12" ht="14.5" hidden="1" x14ac:dyDescent="0.35">
      <c r="L88" s="26"/>
    </row>
    <row r="89" spans="12:12" ht="14.5" hidden="1" x14ac:dyDescent="0.35">
      <c r="L89" s="26"/>
    </row>
    <row r="90" spans="12:12" ht="14.5" hidden="1" x14ac:dyDescent="0.35">
      <c r="L90" s="26"/>
    </row>
    <row r="91" spans="12:12" ht="14.5" hidden="1" x14ac:dyDescent="0.35">
      <c r="L91" s="26"/>
    </row>
    <row r="92" spans="12:12" ht="14.5" hidden="1" x14ac:dyDescent="0.35">
      <c r="L92" s="26"/>
    </row>
    <row r="93" spans="12:12" ht="14.5" hidden="1" x14ac:dyDescent="0.35">
      <c r="L93" s="26"/>
    </row>
    <row r="94" spans="12:12" ht="14.5" hidden="1" x14ac:dyDescent="0.35">
      <c r="L94" s="26"/>
    </row>
    <row r="95" spans="12:12" ht="14.5" hidden="1" x14ac:dyDescent="0.35">
      <c r="L95" s="26"/>
    </row>
    <row r="96" spans="12:12" ht="14.5" hidden="1" x14ac:dyDescent="0.35">
      <c r="L96" s="26"/>
    </row>
    <row r="97" spans="12:12" ht="14.5" hidden="1" x14ac:dyDescent="0.35">
      <c r="L97" s="26"/>
    </row>
    <row r="98" spans="12:12" ht="14.5" hidden="1" x14ac:dyDescent="0.35">
      <c r="L98" s="26"/>
    </row>
    <row r="99" spans="12:12" ht="14.5" hidden="1" x14ac:dyDescent="0.35">
      <c r="L99" s="26"/>
    </row>
    <row r="100" spans="12:12" ht="14.5" hidden="1" x14ac:dyDescent="0.35">
      <c r="L100" s="26"/>
    </row>
    <row r="101" spans="12:12" ht="14.5" hidden="1" x14ac:dyDescent="0.35">
      <c r="L101" s="26"/>
    </row>
    <row r="102" spans="12:12" ht="14.5" hidden="1" x14ac:dyDescent="0.35">
      <c r="L102" s="26"/>
    </row>
    <row r="103" spans="12:12" ht="14.5" hidden="1" x14ac:dyDescent="0.35">
      <c r="L103" s="26"/>
    </row>
    <row r="104" spans="12:12" ht="14.5" hidden="1" x14ac:dyDescent="0.35">
      <c r="L104" s="26"/>
    </row>
    <row r="105" spans="12:12" ht="14.5" hidden="1" x14ac:dyDescent="0.35">
      <c r="L105" s="26"/>
    </row>
    <row r="106" spans="12:12" ht="14.5" hidden="1" x14ac:dyDescent="0.35">
      <c r="L106" s="26"/>
    </row>
    <row r="107" spans="12:12" ht="14.5" hidden="1" x14ac:dyDescent="0.35">
      <c r="L107" s="26"/>
    </row>
    <row r="108" spans="12:12" ht="14.5" hidden="1" x14ac:dyDescent="0.35">
      <c r="L108" s="26"/>
    </row>
    <row r="109" spans="12:12" ht="14.5" hidden="1" x14ac:dyDescent="0.35">
      <c r="L109" s="26"/>
    </row>
    <row r="110" spans="12:12" ht="14.5" hidden="1" x14ac:dyDescent="0.35">
      <c r="L110" s="26"/>
    </row>
    <row r="111" spans="12:12" ht="14.5" hidden="1" x14ac:dyDescent="0.35">
      <c r="L111" s="26"/>
    </row>
    <row r="112" spans="12:12" ht="14.5" hidden="1" x14ac:dyDescent="0.35">
      <c r="L112" s="26"/>
    </row>
    <row r="113" spans="12:12" ht="14.5" hidden="1" x14ac:dyDescent="0.35">
      <c r="L113" s="26"/>
    </row>
    <row r="114" spans="12:12" ht="14.5" hidden="1" x14ac:dyDescent="0.35">
      <c r="L114" s="26"/>
    </row>
    <row r="115" spans="12:12" ht="14.5" hidden="1" x14ac:dyDescent="0.35">
      <c r="L115" s="26"/>
    </row>
    <row r="116" spans="12:12" ht="14.5" hidden="1" x14ac:dyDescent="0.35">
      <c r="L116" s="26"/>
    </row>
    <row r="117" spans="12:12" ht="14.5" hidden="1" x14ac:dyDescent="0.35">
      <c r="L117" s="26"/>
    </row>
    <row r="118" spans="12:12" ht="14.5" hidden="1" x14ac:dyDescent="0.35">
      <c r="L118" s="26"/>
    </row>
    <row r="119" spans="12:12" ht="14.5" hidden="1" x14ac:dyDescent="0.35">
      <c r="L119" s="26"/>
    </row>
    <row r="120" spans="12:12" ht="14.5" hidden="1" x14ac:dyDescent="0.35">
      <c r="L120" s="26"/>
    </row>
    <row r="121" spans="12:12" ht="14.5" hidden="1" x14ac:dyDescent="0.35">
      <c r="L121" s="26"/>
    </row>
    <row r="122" spans="12:12" ht="14.5" hidden="1" x14ac:dyDescent="0.35">
      <c r="L122" s="26"/>
    </row>
    <row r="123" spans="12:12" ht="14.5" hidden="1" x14ac:dyDescent="0.35">
      <c r="L123" s="26"/>
    </row>
    <row r="124" spans="12:12" ht="14.5" hidden="1" x14ac:dyDescent="0.35">
      <c r="L124" s="26"/>
    </row>
    <row r="125" spans="12:12" ht="14.5" hidden="1" x14ac:dyDescent="0.35">
      <c r="L125" s="26"/>
    </row>
    <row r="126" spans="12:12" ht="14.5" hidden="1" x14ac:dyDescent="0.35">
      <c r="L126" s="26"/>
    </row>
    <row r="127" spans="12:12" ht="14.5" hidden="1" x14ac:dyDescent="0.35">
      <c r="L127" s="26"/>
    </row>
    <row r="128" spans="12:12" ht="14.5" hidden="1" x14ac:dyDescent="0.35">
      <c r="L128" s="26"/>
    </row>
    <row r="129" spans="12:12" ht="14.5" hidden="1" x14ac:dyDescent="0.35">
      <c r="L129" s="26"/>
    </row>
    <row r="130" spans="12:12" ht="14.5" hidden="1" x14ac:dyDescent="0.35">
      <c r="L130" s="26"/>
    </row>
    <row r="131" spans="12:12" ht="14.5" hidden="1" x14ac:dyDescent="0.35">
      <c r="L131" s="26"/>
    </row>
    <row r="132" spans="12:12" ht="14.5" hidden="1" x14ac:dyDescent="0.35">
      <c r="L132" s="26"/>
    </row>
    <row r="133" spans="12:12" ht="14.5" hidden="1" x14ac:dyDescent="0.35">
      <c r="L133" s="26"/>
    </row>
    <row r="134" spans="12:12" ht="14.5" hidden="1" x14ac:dyDescent="0.35">
      <c r="L134" s="26"/>
    </row>
    <row r="135" spans="12:12" ht="14.5" hidden="1" x14ac:dyDescent="0.35">
      <c r="L135" s="26"/>
    </row>
    <row r="136" spans="12:12" ht="14.5" hidden="1" x14ac:dyDescent="0.35">
      <c r="L136" s="26"/>
    </row>
    <row r="137" spans="12:12" ht="14.5" hidden="1" x14ac:dyDescent="0.35">
      <c r="L137" s="26"/>
    </row>
    <row r="138" spans="12:12" ht="14.5" hidden="1" x14ac:dyDescent="0.35">
      <c r="L138" s="26"/>
    </row>
    <row r="139" spans="12:12" ht="14.5" hidden="1" x14ac:dyDescent="0.35">
      <c r="L139" s="26"/>
    </row>
    <row r="140" spans="12:12" ht="14.5" hidden="1" x14ac:dyDescent="0.35">
      <c r="L140" s="26"/>
    </row>
    <row r="141" spans="12:12" ht="14.5" hidden="1" x14ac:dyDescent="0.35">
      <c r="L141" s="26"/>
    </row>
    <row r="142" spans="12:12" ht="14.5" hidden="1" x14ac:dyDescent="0.35">
      <c r="L142" s="26"/>
    </row>
    <row r="143" spans="12:12" ht="14.5" hidden="1" x14ac:dyDescent="0.35">
      <c r="L143" s="26"/>
    </row>
    <row r="144" spans="12:12" ht="14.5" hidden="1" x14ac:dyDescent="0.35">
      <c r="L144" s="26"/>
    </row>
    <row r="145" spans="12:12" ht="14.5" hidden="1" x14ac:dyDescent="0.35">
      <c r="L145" s="26"/>
    </row>
    <row r="146" spans="12:12" ht="14.5" hidden="1" x14ac:dyDescent="0.35">
      <c r="L146" s="26"/>
    </row>
    <row r="147" spans="12:12" ht="14.5" hidden="1" x14ac:dyDescent="0.35">
      <c r="L147" s="26"/>
    </row>
    <row r="148" spans="12:12" ht="14.5" hidden="1" x14ac:dyDescent="0.35">
      <c r="L148" s="26"/>
    </row>
    <row r="149" spans="12:12" ht="14.5" hidden="1" x14ac:dyDescent="0.35">
      <c r="L149" s="26"/>
    </row>
    <row r="150" spans="12:12" ht="14.5" hidden="1" x14ac:dyDescent="0.35">
      <c r="L150" s="26"/>
    </row>
    <row r="151" spans="12:12" ht="14.5" hidden="1" x14ac:dyDescent="0.35">
      <c r="L151" s="26"/>
    </row>
    <row r="152" spans="12:12" ht="14.5" hidden="1" x14ac:dyDescent="0.35">
      <c r="L152" s="26"/>
    </row>
    <row r="153" spans="12:12" ht="14.5" hidden="1" x14ac:dyDescent="0.35">
      <c r="L153" s="26"/>
    </row>
    <row r="154" spans="12:12" ht="14.5" hidden="1" x14ac:dyDescent="0.35">
      <c r="L154" s="26"/>
    </row>
    <row r="155" spans="12:12" ht="14.5" hidden="1" x14ac:dyDescent="0.35">
      <c r="L155" s="26"/>
    </row>
    <row r="156" spans="12:12" ht="14.5" hidden="1" x14ac:dyDescent="0.35">
      <c r="L156" s="26"/>
    </row>
    <row r="157" spans="12:12" ht="14.5" hidden="1" x14ac:dyDescent="0.35">
      <c r="L157" s="26"/>
    </row>
    <row r="158" spans="12:12" ht="14.5" hidden="1" x14ac:dyDescent="0.35">
      <c r="L158" s="26"/>
    </row>
    <row r="159" spans="12:12" ht="14.5" hidden="1" x14ac:dyDescent="0.35">
      <c r="L159" s="26"/>
    </row>
    <row r="160" spans="12:12" ht="14.5" hidden="1" x14ac:dyDescent="0.35">
      <c r="L160" s="26"/>
    </row>
    <row r="161" spans="12:12" ht="14.5" hidden="1" x14ac:dyDescent="0.35">
      <c r="L161" s="26"/>
    </row>
    <row r="162" spans="12:12" ht="14.5" hidden="1" x14ac:dyDescent="0.35">
      <c r="L162" s="26"/>
    </row>
    <row r="163" spans="12:12" ht="14.5" hidden="1" x14ac:dyDescent="0.35">
      <c r="L163" s="26"/>
    </row>
    <row r="164" spans="12:12" ht="14.5" hidden="1" x14ac:dyDescent="0.35">
      <c r="L164" s="26"/>
    </row>
    <row r="165" spans="12:12" ht="14.5" hidden="1" x14ac:dyDescent="0.35">
      <c r="L165" s="26"/>
    </row>
    <row r="166" spans="12:12" ht="14.5" hidden="1" x14ac:dyDescent="0.35">
      <c r="L166" s="26"/>
    </row>
    <row r="167" spans="12:12" ht="14.5" hidden="1" x14ac:dyDescent="0.35">
      <c r="L167" s="26"/>
    </row>
    <row r="168" spans="12:12" ht="14.5" hidden="1" x14ac:dyDescent="0.35">
      <c r="L168" s="26"/>
    </row>
    <row r="169" spans="12:12" ht="14.5" hidden="1" x14ac:dyDescent="0.35">
      <c r="L169" s="26"/>
    </row>
    <row r="170" spans="12:12" ht="14.5" hidden="1" x14ac:dyDescent="0.35">
      <c r="L170" s="26"/>
    </row>
    <row r="171" spans="12:12" ht="14.5" hidden="1" x14ac:dyDescent="0.35">
      <c r="L171" s="26"/>
    </row>
    <row r="172" spans="12:12" ht="14.5" hidden="1" x14ac:dyDescent="0.35">
      <c r="L172" s="26"/>
    </row>
    <row r="173" spans="12:12" ht="14.5" hidden="1" x14ac:dyDescent="0.35">
      <c r="L173" s="26"/>
    </row>
    <row r="174" spans="12:12" ht="14.5" hidden="1" x14ac:dyDescent="0.35">
      <c r="L174" s="26"/>
    </row>
    <row r="175" spans="12:12" ht="14.5" hidden="1" x14ac:dyDescent="0.35">
      <c r="L175" s="26"/>
    </row>
    <row r="176" spans="12:12" ht="14.5" hidden="1" x14ac:dyDescent="0.35">
      <c r="L176" s="26"/>
    </row>
    <row r="177" spans="12:12" ht="14.5" hidden="1" x14ac:dyDescent="0.35">
      <c r="L177" s="26"/>
    </row>
    <row r="178" spans="12:12" ht="14.5" hidden="1" x14ac:dyDescent="0.35">
      <c r="L178" s="26"/>
    </row>
    <row r="179" spans="12:12" ht="14.5" hidden="1" x14ac:dyDescent="0.35">
      <c r="L179" s="26"/>
    </row>
    <row r="180" spans="12:12" ht="14.5" hidden="1" x14ac:dyDescent="0.35">
      <c r="L180" s="26"/>
    </row>
    <row r="181" spans="12:12" ht="14.5" hidden="1" x14ac:dyDescent="0.35">
      <c r="L181" s="26"/>
    </row>
    <row r="182" spans="12:12" ht="14.5" hidden="1" x14ac:dyDescent="0.35">
      <c r="L182" s="26"/>
    </row>
    <row r="183" spans="12:12" ht="14.5" hidden="1" x14ac:dyDescent="0.35">
      <c r="L183" s="26"/>
    </row>
    <row r="184" spans="12:12" ht="14.5" hidden="1" x14ac:dyDescent="0.35">
      <c r="L184" s="26"/>
    </row>
    <row r="185" spans="12:12" ht="14.5" hidden="1" x14ac:dyDescent="0.35">
      <c r="L185" s="26"/>
    </row>
    <row r="186" spans="12:12" ht="14.5" hidden="1" x14ac:dyDescent="0.35">
      <c r="L186" s="26"/>
    </row>
    <row r="187" spans="12:12" ht="14.5" hidden="1" x14ac:dyDescent="0.35">
      <c r="L187" s="26"/>
    </row>
    <row r="188" spans="12:12" ht="14.5" hidden="1" x14ac:dyDescent="0.35">
      <c r="L188" s="26"/>
    </row>
    <row r="189" spans="12:12" ht="14.5" hidden="1" x14ac:dyDescent="0.35">
      <c r="L189" s="26"/>
    </row>
    <row r="190" spans="12:12" ht="14.5" hidden="1" x14ac:dyDescent="0.35">
      <c r="L190" s="26"/>
    </row>
    <row r="191" spans="12:12" ht="14.5" hidden="1" x14ac:dyDescent="0.35">
      <c r="L191" s="26"/>
    </row>
    <row r="192" spans="12:12" ht="14.5" hidden="1" x14ac:dyDescent="0.35">
      <c r="L192" s="26"/>
    </row>
    <row r="193" spans="12:12" ht="14.5" hidden="1" x14ac:dyDescent="0.35">
      <c r="L193" s="26"/>
    </row>
    <row r="194" spans="12:12" ht="14.5" hidden="1" x14ac:dyDescent="0.35">
      <c r="L194" s="26"/>
    </row>
    <row r="195" spans="12:12" ht="14.5" hidden="1" x14ac:dyDescent="0.35">
      <c r="L195" s="26"/>
    </row>
    <row r="196" spans="12:12" ht="14.5" hidden="1" x14ac:dyDescent="0.35">
      <c r="L196" s="26"/>
    </row>
    <row r="197" spans="12:12" ht="14.5" hidden="1" x14ac:dyDescent="0.35">
      <c r="L197" s="26"/>
    </row>
    <row r="198" spans="12:12" ht="14.5" hidden="1" x14ac:dyDescent="0.35">
      <c r="L198" s="26"/>
    </row>
    <row r="199" spans="12:12" ht="14.5" hidden="1" x14ac:dyDescent="0.35">
      <c r="L199" s="26"/>
    </row>
    <row r="200" spans="12:12" ht="14.5" hidden="1" x14ac:dyDescent="0.35">
      <c r="L200" s="26"/>
    </row>
    <row r="201" spans="12:12" ht="14.5" hidden="1" x14ac:dyDescent="0.35">
      <c r="L201" s="26"/>
    </row>
    <row r="202" spans="12:12" ht="14.5" hidden="1" x14ac:dyDescent="0.35">
      <c r="L202" s="26"/>
    </row>
    <row r="203" spans="12:12" ht="14.5" hidden="1" x14ac:dyDescent="0.35">
      <c r="L203" s="26"/>
    </row>
    <row r="204" spans="12:12" ht="14.5" hidden="1" x14ac:dyDescent="0.35">
      <c r="L204" s="26"/>
    </row>
    <row r="205" spans="12:12" ht="14.5" hidden="1" x14ac:dyDescent="0.35">
      <c r="L205" s="26"/>
    </row>
    <row r="206" spans="12:12" ht="14.5" hidden="1" x14ac:dyDescent="0.35">
      <c r="L206" s="26"/>
    </row>
    <row r="207" spans="12:12" ht="14.5" hidden="1" x14ac:dyDescent="0.35">
      <c r="L207" s="26"/>
    </row>
    <row r="208" spans="12:12" ht="14.5" hidden="1" x14ac:dyDescent="0.35">
      <c r="L208" s="26"/>
    </row>
    <row r="209" spans="12:12" ht="14.5" hidden="1" x14ac:dyDescent="0.35">
      <c r="L209" s="26"/>
    </row>
    <row r="210" spans="12:12" ht="14.5" hidden="1" x14ac:dyDescent="0.35">
      <c r="L210" s="26"/>
    </row>
    <row r="211" spans="12:12" ht="14.5" hidden="1" x14ac:dyDescent="0.35">
      <c r="L211" s="26"/>
    </row>
    <row r="212" spans="12:12" ht="14.5" hidden="1" x14ac:dyDescent="0.35">
      <c r="L212" s="26"/>
    </row>
    <row r="213" spans="12:12" ht="14.5" hidden="1" x14ac:dyDescent="0.35">
      <c r="L213" s="26"/>
    </row>
    <row r="214" spans="12:12" ht="14.5" hidden="1" x14ac:dyDescent="0.35">
      <c r="L214" s="26"/>
    </row>
    <row r="215" spans="12:12" ht="14.5" hidden="1" x14ac:dyDescent="0.35">
      <c r="L215" s="26"/>
    </row>
    <row r="216" spans="12:12" ht="14.5" hidden="1" x14ac:dyDescent="0.35">
      <c r="L216" s="26"/>
    </row>
    <row r="217" spans="12:12" ht="14.5" hidden="1" x14ac:dyDescent="0.35">
      <c r="L217" s="26"/>
    </row>
    <row r="218" spans="12:12" ht="14.5" hidden="1" x14ac:dyDescent="0.35">
      <c r="L218" s="26"/>
    </row>
    <row r="219" spans="12:12" ht="14.5" hidden="1" x14ac:dyDescent="0.35">
      <c r="L219" s="26"/>
    </row>
    <row r="220" spans="12:12" ht="14.5" hidden="1" x14ac:dyDescent="0.35">
      <c r="L220" s="26"/>
    </row>
    <row r="221" spans="12:12" ht="14.5" hidden="1" x14ac:dyDescent="0.35">
      <c r="L221" s="26"/>
    </row>
    <row r="222" spans="12:12" ht="14.5" hidden="1" x14ac:dyDescent="0.35">
      <c r="L222" s="26"/>
    </row>
    <row r="223" spans="12:12" ht="14.5" hidden="1" x14ac:dyDescent="0.35">
      <c r="L223" s="26"/>
    </row>
    <row r="224" spans="12:12" ht="14.5" hidden="1" x14ac:dyDescent="0.35">
      <c r="L224" s="26"/>
    </row>
    <row r="225" spans="12:12" ht="14.5" hidden="1" x14ac:dyDescent="0.35">
      <c r="L225" s="26"/>
    </row>
    <row r="226" spans="12:12" ht="14.5" hidden="1" x14ac:dyDescent="0.35">
      <c r="L226" s="26"/>
    </row>
    <row r="227" spans="12:12" ht="14.5" hidden="1" x14ac:dyDescent="0.35">
      <c r="L227" s="26"/>
    </row>
    <row r="228" spans="12:12" ht="14.5" hidden="1" x14ac:dyDescent="0.35">
      <c r="L228" s="26"/>
    </row>
    <row r="229" spans="12:12" ht="14.5" hidden="1" x14ac:dyDescent="0.35">
      <c r="L229" s="26"/>
    </row>
    <row r="230" spans="12:12" ht="14.5" hidden="1" x14ac:dyDescent="0.35">
      <c r="L230" s="26"/>
    </row>
    <row r="231" spans="12:12" ht="14.5" hidden="1" x14ac:dyDescent="0.35">
      <c r="L231" s="26"/>
    </row>
    <row r="232" spans="12:12" ht="14.5" hidden="1" x14ac:dyDescent="0.35">
      <c r="L232" s="26"/>
    </row>
    <row r="233" spans="12:12" ht="14.5" hidden="1" x14ac:dyDescent="0.35">
      <c r="L233" s="26"/>
    </row>
    <row r="234" spans="12:12" ht="14.5" hidden="1" x14ac:dyDescent="0.35">
      <c r="L234" s="26"/>
    </row>
    <row r="235" spans="12:12" ht="14.5" hidden="1" x14ac:dyDescent="0.35">
      <c r="L235" s="26"/>
    </row>
    <row r="236" spans="12:12" ht="14.5" hidden="1" x14ac:dyDescent="0.35">
      <c r="L236" s="26"/>
    </row>
    <row r="237" spans="12:12" ht="14.5" hidden="1" x14ac:dyDescent="0.35">
      <c r="L237" s="26"/>
    </row>
    <row r="238" spans="12:12" ht="14.5" hidden="1" x14ac:dyDescent="0.35">
      <c r="L238" s="26"/>
    </row>
    <row r="239" spans="12:12" ht="14.5" hidden="1" x14ac:dyDescent="0.35">
      <c r="L239" s="26"/>
    </row>
    <row r="240" spans="12:12" ht="14.5" hidden="1" x14ac:dyDescent="0.35">
      <c r="L240" s="26"/>
    </row>
    <row r="241" spans="12:12" ht="14.5" hidden="1" x14ac:dyDescent="0.35">
      <c r="L241" s="26"/>
    </row>
    <row r="242" spans="12:12" ht="14.5" hidden="1" x14ac:dyDescent="0.35">
      <c r="L242" s="26"/>
    </row>
    <row r="243" spans="12:12" ht="14.5" hidden="1" x14ac:dyDescent="0.35">
      <c r="L243" s="26"/>
    </row>
    <row r="244" spans="12:12" ht="14.5" hidden="1" x14ac:dyDescent="0.35">
      <c r="L244" s="26"/>
    </row>
    <row r="245" spans="12:12" ht="14.5" hidden="1" x14ac:dyDescent="0.35">
      <c r="L245" s="26"/>
    </row>
    <row r="246" spans="12:12" ht="14.5" hidden="1" x14ac:dyDescent="0.35">
      <c r="L246" s="26"/>
    </row>
    <row r="247" spans="12:12" ht="14.5" hidden="1" x14ac:dyDescent="0.35">
      <c r="L247" s="26"/>
    </row>
    <row r="248" spans="12:12" ht="14.5" hidden="1" x14ac:dyDescent="0.35">
      <c r="L248" s="26"/>
    </row>
    <row r="249" spans="12:12" ht="14.5" hidden="1" x14ac:dyDescent="0.35">
      <c r="L249" s="26"/>
    </row>
    <row r="250" spans="12:12" ht="14.5" hidden="1" x14ac:dyDescent="0.35">
      <c r="L250" s="26"/>
    </row>
    <row r="251" spans="12:12" ht="14.5" hidden="1" x14ac:dyDescent="0.35">
      <c r="L251" s="26"/>
    </row>
    <row r="252" spans="12:12" ht="14.5" hidden="1" x14ac:dyDescent="0.35">
      <c r="L252" s="26"/>
    </row>
    <row r="253" spans="12:12" ht="14.5" hidden="1" x14ac:dyDescent="0.35">
      <c r="L253" s="26"/>
    </row>
    <row r="254" spans="12:12" ht="14.5" hidden="1" x14ac:dyDescent="0.35">
      <c r="L254" s="26"/>
    </row>
    <row r="255" spans="12:12" ht="14.5" hidden="1" x14ac:dyDescent="0.35">
      <c r="L255" s="26"/>
    </row>
    <row r="256" spans="12:12" ht="14.5" hidden="1" x14ac:dyDescent="0.35">
      <c r="L256" s="26"/>
    </row>
    <row r="257" spans="12:12" ht="14.5" hidden="1" x14ac:dyDescent="0.35">
      <c r="L257" s="26"/>
    </row>
    <row r="258" spans="12:12" ht="14.5" hidden="1" x14ac:dyDescent="0.35">
      <c r="L258" s="26"/>
    </row>
    <row r="259" spans="12:12" ht="14.5" hidden="1" x14ac:dyDescent="0.35">
      <c r="L259" s="26"/>
    </row>
    <row r="260" spans="12:12" ht="14.5" hidden="1" x14ac:dyDescent="0.35">
      <c r="L260" s="26"/>
    </row>
    <row r="261" spans="12:12" ht="14.5" hidden="1" x14ac:dyDescent="0.35">
      <c r="L261" s="26"/>
    </row>
    <row r="262" spans="12:12" ht="14.5" hidden="1" x14ac:dyDescent="0.35">
      <c r="L262" s="26"/>
    </row>
    <row r="263" spans="12:12" ht="14.5" hidden="1" x14ac:dyDescent="0.35">
      <c r="L263" s="26"/>
    </row>
    <row r="264" spans="12:12" ht="14.5" hidden="1" x14ac:dyDescent="0.35">
      <c r="L264" s="26"/>
    </row>
    <row r="265" spans="12:12" ht="14.5" hidden="1" x14ac:dyDescent="0.35">
      <c r="L265" s="26"/>
    </row>
    <row r="266" spans="12:12" ht="14.5" hidden="1" x14ac:dyDescent="0.35">
      <c r="L266" s="26"/>
    </row>
    <row r="267" spans="12:12" ht="14.5" hidden="1" x14ac:dyDescent="0.35">
      <c r="L267" s="26"/>
    </row>
    <row r="268" spans="12:12" ht="14.5" hidden="1" x14ac:dyDescent="0.35">
      <c r="L268" s="26"/>
    </row>
    <row r="269" spans="12:12" ht="14.5" hidden="1" x14ac:dyDescent="0.35">
      <c r="L269" s="26"/>
    </row>
    <row r="270" spans="12:12" ht="14.5" hidden="1" x14ac:dyDescent="0.35">
      <c r="L270" s="26"/>
    </row>
    <row r="271" spans="12:12" ht="14.5" hidden="1" x14ac:dyDescent="0.35">
      <c r="L271" s="26"/>
    </row>
    <row r="272" spans="12:12" ht="14.5" hidden="1" x14ac:dyDescent="0.35">
      <c r="L272" s="26"/>
    </row>
    <row r="273" spans="12:12" ht="14.5" hidden="1" x14ac:dyDescent="0.35">
      <c r="L273" s="26"/>
    </row>
    <row r="274" spans="12:12" ht="14.5" hidden="1" x14ac:dyDescent="0.35">
      <c r="L274" s="26"/>
    </row>
    <row r="275" spans="12:12" ht="14.5" hidden="1" x14ac:dyDescent="0.35">
      <c r="L275" s="26"/>
    </row>
    <row r="276" spans="12:12" ht="14.5" hidden="1" x14ac:dyDescent="0.35">
      <c r="L276" s="26"/>
    </row>
    <row r="277" spans="12:12" ht="14.5" hidden="1" x14ac:dyDescent="0.35">
      <c r="L277" s="26"/>
    </row>
    <row r="278" spans="12:12" ht="14.5" hidden="1" x14ac:dyDescent="0.35">
      <c r="L278" s="26"/>
    </row>
    <row r="279" spans="12:12" ht="14.5" hidden="1" x14ac:dyDescent="0.35">
      <c r="L279" s="26"/>
    </row>
    <row r="280" spans="12:12" ht="14.5" hidden="1" x14ac:dyDescent="0.35">
      <c r="L280" s="26"/>
    </row>
    <row r="281" spans="12:12" ht="14.5" hidden="1" x14ac:dyDescent="0.35">
      <c r="L281" s="26"/>
    </row>
    <row r="282" spans="12:12" ht="14.5" hidden="1" x14ac:dyDescent="0.35">
      <c r="L282" s="26"/>
    </row>
    <row r="283" spans="12:12" ht="14.5" hidden="1" x14ac:dyDescent="0.35">
      <c r="L283" s="26"/>
    </row>
    <row r="284" spans="12:12" ht="14.5" hidden="1" x14ac:dyDescent="0.35">
      <c r="L284" s="26"/>
    </row>
    <row r="285" spans="12:12" ht="14.5" hidden="1" x14ac:dyDescent="0.35">
      <c r="L285" s="26"/>
    </row>
    <row r="286" spans="12:12" ht="14.5" hidden="1" x14ac:dyDescent="0.35">
      <c r="L286" s="26"/>
    </row>
    <row r="287" spans="12:12" ht="14.5" hidden="1" x14ac:dyDescent="0.35">
      <c r="L287" s="26"/>
    </row>
    <row r="288" spans="12:12" ht="14.5" hidden="1" x14ac:dyDescent="0.35">
      <c r="L288" s="26"/>
    </row>
    <row r="289" spans="12:12" ht="14.5" hidden="1" x14ac:dyDescent="0.35">
      <c r="L289" s="26"/>
    </row>
    <row r="290" spans="12:12" ht="14.5" hidden="1" x14ac:dyDescent="0.35">
      <c r="L290" s="26"/>
    </row>
    <row r="291" spans="12:12" ht="14.5" hidden="1" x14ac:dyDescent="0.35">
      <c r="L291" s="26"/>
    </row>
    <row r="292" spans="12:12" ht="14.5" hidden="1" x14ac:dyDescent="0.35">
      <c r="L292" s="26"/>
    </row>
    <row r="293" spans="12:12" ht="14.5" hidden="1" x14ac:dyDescent="0.35">
      <c r="L293" s="26"/>
    </row>
    <row r="294" spans="12:12" ht="14.5" hidden="1" x14ac:dyDescent="0.35">
      <c r="L294" s="26"/>
    </row>
    <row r="295" spans="12:12" ht="14.5" hidden="1" x14ac:dyDescent="0.35">
      <c r="L295" s="26"/>
    </row>
    <row r="296" spans="12:12" ht="14.5" hidden="1" x14ac:dyDescent="0.35">
      <c r="L296" s="26"/>
    </row>
    <row r="297" spans="12:12" ht="14.5" hidden="1" x14ac:dyDescent="0.35">
      <c r="L297" s="26"/>
    </row>
    <row r="298" spans="12:12" ht="14.5" hidden="1" x14ac:dyDescent="0.35">
      <c r="L298" s="26"/>
    </row>
    <row r="299" spans="12:12" ht="14.5" hidden="1" x14ac:dyDescent="0.35">
      <c r="L299" s="26"/>
    </row>
    <row r="300" spans="12:12" ht="14.5" hidden="1" x14ac:dyDescent="0.35">
      <c r="L300" s="26"/>
    </row>
    <row r="301" spans="12:12" ht="14.5" hidden="1" x14ac:dyDescent="0.35">
      <c r="L301" s="26"/>
    </row>
    <row r="302" spans="12:12" ht="14.5" hidden="1" x14ac:dyDescent="0.35">
      <c r="L302" s="26"/>
    </row>
    <row r="303" spans="12:12" ht="14.5" hidden="1" x14ac:dyDescent="0.35">
      <c r="L303" s="26"/>
    </row>
    <row r="304" spans="12:12" ht="14.5" hidden="1" x14ac:dyDescent="0.35">
      <c r="L304" s="26"/>
    </row>
    <row r="305" spans="12:12" ht="14.5" hidden="1" x14ac:dyDescent="0.35">
      <c r="L305" s="26"/>
    </row>
    <row r="306" spans="12:12" ht="14.5" hidden="1" x14ac:dyDescent="0.35">
      <c r="L306" s="26"/>
    </row>
    <row r="307" spans="12:12" ht="14.5" hidden="1" x14ac:dyDescent="0.35">
      <c r="L307" s="26"/>
    </row>
    <row r="308" spans="12:12" ht="14.5" hidden="1" x14ac:dyDescent="0.35">
      <c r="L308" s="26"/>
    </row>
    <row r="309" spans="12:12" ht="14.5" hidden="1" x14ac:dyDescent="0.35">
      <c r="L309" s="26"/>
    </row>
    <row r="310" spans="12:12" ht="14.5" hidden="1" x14ac:dyDescent="0.35">
      <c r="L310" s="26"/>
    </row>
    <row r="311" spans="12:12" ht="14.5" hidden="1" x14ac:dyDescent="0.35">
      <c r="L311" s="26"/>
    </row>
    <row r="312" spans="12:12" ht="14.5" hidden="1" x14ac:dyDescent="0.35">
      <c r="L312" s="26"/>
    </row>
    <row r="313" spans="12:12" ht="14.5" hidden="1" x14ac:dyDescent="0.35">
      <c r="L313" s="26"/>
    </row>
    <row r="314" spans="12:12" ht="14.5" hidden="1" x14ac:dyDescent="0.35">
      <c r="L314" s="26"/>
    </row>
    <row r="315" spans="12:12" ht="14.5" hidden="1" x14ac:dyDescent="0.35">
      <c r="L315" s="26"/>
    </row>
    <row r="316" spans="12:12" ht="14.5" hidden="1" x14ac:dyDescent="0.35">
      <c r="L316" s="26"/>
    </row>
    <row r="317" spans="12:12" ht="14.5" hidden="1" x14ac:dyDescent="0.35">
      <c r="L317" s="26"/>
    </row>
    <row r="318" spans="12:12" ht="14.5" hidden="1" x14ac:dyDescent="0.35">
      <c r="L318" s="26"/>
    </row>
    <row r="319" spans="12:12" ht="14.5" hidden="1" x14ac:dyDescent="0.35">
      <c r="L319" s="26"/>
    </row>
    <row r="320" spans="12:12" ht="14.5" hidden="1" x14ac:dyDescent="0.35">
      <c r="L320" s="26"/>
    </row>
    <row r="321" spans="12:12" ht="14.5" hidden="1" x14ac:dyDescent="0.35">
      <c r="L321" s="26"/>
    </row>
    <row r="322" spans="12:12" ht="14.5" hidden="1" x14ac:dyDescent="0.35">
      <c r="L322" s="26"/>
    </row>
    <row r="323" spans="12:12" ht="14.5" hidden="1" x14ac:dyDescent="0.35">
      <c r="L323" s="26"/>
    </row>
    <row r="324" spans="12:12" ht="14.5" hidden="1" x14ac:dyDescent="0.35">
      <c r="L324" s="26"/>
    </row>
    <row r="325" spans="12:12" ht="14.5" hidden="1" x14ac:dyDescent="0.35">
      <c r="L325" s="26"/>
    </row>
    <row r="326" spans="12:12" ht="14.5" hidden="1" x14ac:dyDescent="0.35">
      <c r="L326" s="26"/>
    </row>
    <row r="327" spans="12:12" ht="14.5" hidden="1" x14ac:dyDescent="0.35">
      <c r="L327" s="26"/>
    </row>
    <row r="328" spans="12:12" ht="14.5" hidden="1" x14ac:dyDescent="0.35">
      <c r="L328" s="26"/>
    </row>
    <row r="329" spans="12:12" ht="14.5" hidden="1" x14ac:dyDescent="0.35">
      <c r="L329" s="26"/>
    </row>
    <row r="330" spans="12:12" ht="14.5" hidden="1" x14ac:dyDescent="0.35">
      <c r="L330" s="26"/>
    </row>
    <row r="331" spans="12:12" ht="14.5" hidden="1" x14ac:dyDescent="0.35">
      <c r="L331" s="26"/>
    </row>
    <row r="332" spans="12:12" ht="14.5" hidden="1" x14ac:dyDescent="0.35">
      <c r="L332" s="26"/>
    </row>
    <row r="333" spans="12:12" ht="14.5" hidden="1" x14ac:dyDescent="0.35">
      <c r="L333" s="26"/>
    </row>
    <row r="334" spans="12:12" ht="14.5" hidden="1" x14ac:dyDescent="0.35">
      <c r="L334" s="26"/>
    </row>
    <row r="335" spans="12:12" ht="14.5" hidden="1" x14ac:dyDescent="0.35">
      <c r="L335" s="26"/>
    </row>
    <row r="336" spans="12:12" ht="14.5" hidden="1" x14ac:dyDescent="0.35">
      <c r="L336" s="26"/>
    </row>
    <row r="337" spans="12:12" ht="14.5" hidden="1" x14ac:dyDescent="0.35">
      <c r="L337" s="26"/>
    </row>
    <row r="338" spans="12:12" ht="14.5" hidden="1" x14ac:dyDescent="0.35">
      <c r="L338" s="26"/>
    </row>
    <row r="339" spans="12:12" ht="14.5" hidden="1" x14ac:dyDescent="0.35">
      <c r="L339" s="26"/>
    </row>
    <row r="340" spans="12:12" ht="14.5" hidden="1" x14ac:dyDescent="0.35">
      <c r="L340" s="26"/>
    </row>
    <row r="341" spans="12:12" ht="14.5" hidden="1" x14ac:dyDescent="0.35">
      <c r="L341" s="26"/>
    </row>
    <row r="342" spans="12:12" ht="14.5" hidden="1" x14ac:dyDescent="0.35">
      <c r="L342" s="26"/>
    </row>
    <row r="343" spans="12:12" ht="14.5" hidden="1" x14ac:dyDescent="0.35">
      <c r="L343" s="26"/>
    </row>
    <row r="344" spans="12:12" ht="14.5" hidden="1" x14ac:dyDescent="0.35">
      <c r="L344" s="26"/>
    </row>
    <row r="345" spans="12:12" ht="14.5" hidden="1" x14ac:dyDescent="0.35">
      <c r="L345" s="26"/>
    </row>
    <row r="346" spans="12:12" ht="14.5" hidden="1" x14ac:dyDescent="0.35">
      <c r="L346" s="26"/>
    </row>
    <row r="347" spans="12:12" ht="14.5" hidden="1" x14ac:dyDescent="0.35">
      <c r="L347" s="26"/>
    </row>
    <row r="348" spans="12:12" ht="14.5" hidden="1" x14ac:dyDescent="0.35">
      <c r="L348" s="26"/>
    </row>
    <row r="349" spans="12:12" ht="14.5" hidden="1" x14ac:dyDescent="0.35">
      <c r="L349" s="26"/>
    </row>
    <row r="350" spans="12:12" ht="14.5" hidden="1" x14ac:dyDescent="0.35">
      <c r="L350" s="26"/>
    </row>
    <row r="351" spans="12:12" ht="14.5" hidden="1" x14ac:dyDescent="0.35">
      <c r="L351" s="26"/>
    </row>
    <row r="352" spans="12:12" ht="14.5" hidden="1" x14ac:dyDescent="0.35">
      <c r="L352" s="26"/>
    </row>
    <row r="353" spans="12:12" ht="14.5" hidden="1" x14ac:dyDescent="0.35">
      <c r="L353" s="26"/>
    </row>
    <row r="354" spans="12:12" ht="14.5" hidden="1" x14ac:dyDescent="0.35">
      <c r="L354" s="26"/>
    </row>
    <row r="355" spans="12:12" ht="14.5" hidden="1" x14ac:dyDescent="0.35">
      <c r="L355" s="26"/>
    </row>
    <row r="356" spans="12:12" ht="14.5" hidden="1" x14ac:dyDescent="0.35">
      <c r="L356" s="26"/>
    </row>
    <row r="357" spans="12:12" ht="14.5" hidden="1" x14ac:dyDescent="0.35">
      <c r="L357" s="26"/>
    </row>
    <row r="358" spans="12:12" ht="14.5" hidden="1" x14ac:dyDescent="0.35">
      <c r="L358" s="26"/>
    </row>
    <row r="359" spans="12:12" ht="14.5" hidden="1" x14ac:dyDescent="0.35">
      <c r="L359" s="26"/>
    </row>
    <row r="360" spans="12:12" ht="14.5" hidden="1" x14ac:dyDescent="0.35">
      <c r="L360" s="26"/>
    </row>
    <row r="361" spans="12:12" ht="14.5" hidden="1" x14ac:dyDescent="0.35">
      <c r="L361" s="26"/>
    </row>
    <row r="362" spans="12:12" ht="14.5" hidden="1" x14ac:dyDescent="0.35">
      <c r="L362" s="26"/>
    </row>
    <row r="363" spans="12:12" ht="14.5" hidden="1" x14ac:dyDescent="0.35">
      <c r="L363" s="26"/>
    </row>
    <row r="364" spans="12:12" ht="14.5" hidden="1" x14ac:dyDescent="0.35">
      <c r="L364" s="26"/>
    </row>
    <row r="365" spans="12:12" ht="14.5" hidden="1" x14ac:dyDescent="0.35">
      <c r="L365" s="26"/>
    </row>
    <row r="366" spans="12:12" ht="14.5" hidden="1" x14ac:dyDescent="0.35">
      <c r="L366" s="26"/>
    </row>
    <row r="367" spans="12:12" ht="14.5" hidden="1" x14ac:dyDescent="0.35">
      <c r="L367" s="26"/>
    </row>
    <row r="368" spans="12:12" ht="14.5" hidden="1" x14ac:dyDescent="0.35">
      <c r="L368" s="26"/>
    </row>
    <row r="369" spans="12:12" ht="14.5" hidden="1" x14ac:dyDescent="0.35">
      <c r="L369" s="26"/>
    </row>
    <row r="370" spans="12:12" ht="14.5" hidden="1" x14ac:dyDescent="0.35">
      <c r="L370" s="26"/>
    </row>
    <row r="371" spans="12:12" ht="14.5" hidden="1" x14ac:dyDescent="0.35">
      <c r="L371" s="26"/>
    </row>
    <row r="372" spans="12:12" ht="14.5" hidden="1" x14ac:dyDescent="0.35">
      <c r="L372" s="26"/>
    </row>
    <row r="373" spans="12:12" ht="14.5" hidden="1" x14ac:dyDescent="0.35">
      <c r="L373" s="26"/>
    </row>
    <row r="374" spans="12:12" ht="14.5" hidden="1" x14ac:dyDescent="0.35">
      <c r="L374" s="26"/>
    </row>
    <row r="375" spans="12:12" ht="14.5" hidden="1" x14ac:dyDescent="0.35">
      <c r="L375" s="26"/>
    </row>
    <row r="376" spans="12:12" ht="14.5" hidden="1" x14ac:dyDescent="0.35">
      <c r="L376" s="26"/>
    </row>
    <row r="377" spans="12:12" ht="14.5" hidden="1" x14ac:dyDescent="0.35">
      <c r="L377" s="26"/>
    </row>
    <row r="378" spans="12:12" ht="14.5" hidden="1" x14ac:dyDescent="0.35">
      <c r="L378" s="26"/>
    </row>
    <row r="379" spans="12:12" ht="14.5" hidden="1" x14ac:dyDescent="0.35">
      <c r="L379" s="26"/>
    </row>
    <row r="380" spans="12:12" ht="14.5" hidden="1" x14ac:dyDescent="0.35">
      <c r="L380" s="26"/>
    </row>
    <row r="381" spans="12:12" ht="14.5" hidden="1" x14ac:dyDescent="0.35">
      <c r="L381" s="26"/>
    </row>
    <row r="382" spans="12:12" ht="14.5" hidden="1" x14ac:dyDescent="0.35">
      <c r="L382" s="26"/>
    </row>
    <row r="383" spans="12:12" ht="14.5" hidden="1" x14ac:dyDescent="0.35">
      <c r="L383" s="26"/>
    </row>
    <row r="384" spans="12:12" ht="14.5" hidden="1" x14ac:dyDescent="0.35">
      <c r="L384" s="26"/>
    </row>
    <row r="385" spans="12:12" ht="14.5" hidden="1" x14ac:dyDescent="0.35">
      <c r="L385" s="26"/>
    </row>
    <row r="386" spans="12:12" ht="14.5" hidden="1" x14ac:dyDescent="0.35">
      <c r="L386" s="26"/>
    </row>
    <row r="387" spans="12:12" ht="14.5" hidden="1" x14ac:dyDescent="0.35">
      <c r="L387" s="26"/>
    </row>
    <row r="388" spans="12:12" ht="14.5" hidden="1" x14ac:dyDescent="0.35">
      <c r="L388" s="26"/>
    </row>
    <row r="389" spans="12:12" ht="14.5" hidden="1" x14ac:dyDescent="0.35">
      <c r="L389" s="26"/>
    </row>
    <row r="390" spans="12:12" ht="14.5" hidden="1" x14ac:dyDescent="0.35">
      <c r="L390" s="26"/>
    </row>
    <row r="391" spans="12:12" ht="14.5" hidden="1" x14ac:dyDescent="0.35">
      <c r="L391" s="26"/>
    </row>
    <row r="392" spans="12:12" ht="14.5" hidden="1" x14ac:dyDescent="0.35">
      <c r="L392" s="26"/>
    </row>
    <row r="393" spans="12:12" ht="14.5" hidden="1" x14ac:dyDescent="0.35">
      <c r="L393" s="26"/>
    </row>
    <row r="394" spans="12:12" ht="14.5" hidden="1" x14ac:dyDescent="0.35">
      <c r="L394" s="26"/>
    </row>
    <row r="395" spans="12:12" ht="14.5" hidden="1" x14ac:dyDescent="0.35">
      <c r="L395" s="26"/>
    </row>
    <row r="396" spans="12:12" ht="14.5" hidden="1" x14ac:dyDescent="0.35">
      <c r="L396" s="26"/>
    </row>
    <row r="397" spans="12:12" ht="14.5" hidden="1" x14ac:dyDescent="0.35">
      <c r="L397" s="26"/>
    </row>
    <row r="398" spans="12:12" ht="14.5" hidden="1" x14ac:dyDescent="0.35">
      <c r="L398" s="26"/>
    </row>
    <row r="399" spans="12:12" ht="14.5" hidden="1" x14ac:dyDescent="0.35">
      <c r="L399" s="26"/>
    </row>
    <row r="400" spans="12:12" ht="14.5" hidden="1" x14ac:dyDescent="0.35">
      <c r="L400" s="26"/>
    </row>
    <row r="401" spans="12:12" ht="14.5" hidden="1" x14ac:dyDescent="0.35">
      <c r="L401" s="26"/>
    </row>
    <row r="402" spans="12:12" ht="14.5" hidden="1" x14ac:dyDescent="0.35">
      <c r="L402" s="26"/>
    </row>
    <row r="403" spans="12:12" ht="14.5" hidden="1" x14ac:dyDescent="0.35">
      <c r="L403" s="26"/>
    </row>
    <row r="404" spans="12:12" ht="14.5" hidden="1" x14ac:dyDescent="0.35">
      <c r="L404" s="26"/>
    </row>
    <row r="405" spans="12:12" ht="14.5" hidden="1" x14ac:dyDescent="0.35">
      <c r="L405" s="26"/>
    </row>
    <row r="406" spans="12:12" ht="14.5" hidden="1" x14ac:dyDescent="0.35">
      <c r="L406" s="26"/>
    </row>
    <row r="407" spans="12:12" ht="14.5" hidden="1" x14ac:dyDescent="0.35">
      <c r="L407" s="26"/>
    </row>
    <row r="408" spans="12:12" ht="14.5" hidden="1" x14ac:dyDescent="0.35">
      <c r="L408" s="26"/>
    </row>
    <row r="409" spans="12:12" ht="14.5" hidden="1" x14ac:dyDescent="0.35">
      <c r="L409" s="26"/>
    </row>
    <row r="410" spans="12:12" ht="14.5" hidden="1" x14ac:dyDescent="0.35">
      <c r="L410" s="26"/>
    </row>
    <row r="411" spans="12:12" ht="14.5" hidden="1" x14ac:dyDescent="0.35">
      <c r="L411" s="26"/>
    </row>
    <row r="412" spans="12:12" ht="14.5" hidden="1" x14ac:dyDescent="0.35">
      <c r="L412" s="26"/>
    </row>
    <row r="413" spans="12:12" ht="14.5" hidden="1" x14ac:dyDescent="0.35">
      <c r="L413" s="26"/>
    </row>
    <row r="414" spans="12:12" ht="14.5" hidden="1" x14ac:dyDescent="0.35">
      <c r="L414" s="26"/>
    </row>
    <row r="415" spans="12:12" ht="14.5" hidden="1" x14ac:dyDescent="0.35">
      <c r="L415" s="26"/>
    </row>
    <row r="416" spans="12:12" ht="14.5" hidden="1" x14ac:dyDescent="0.35">
      <c r="L416" s="26"/>
    </row>
    <row r="417" spans="12:12" ht="14.5" hidden="1" x14ac:dyDescent="0.35">
      <c r="L417" s="26"/>
    </row>
    <row r="418" spans="12:12" ht="14.5" hidden="1" x14ac:dyDescent="0.35">
      <c r="L418" s="26"/>
    </row>
    <row r="419" spans="12:12" ht="14.5" hidden="1" x14ac:dyDescent="0.35">
      <c r="L419" s="26"/>
    </row>
    <row r="420" spans="12:12" ht="14.5" hidden="1" x14ac:dyDescent="0.35">
      <c r="L420" s="26"/>
    </row>
    <row r="421" spans="12:12" ht="14.5" hidden="1" x14ac:dyDescent="0.35">
      <c r="L421" s="26"/>
    </row>
    <row r="422" spans="12:12" ht="14.5" hidden="1" x14ac:dyDescent="0.35">
      <c r="L422" s="26"/>
    </row>
    <row r="423" spans="12:12" ht="14.5" hidden="1" x14ac:dyDescent="0.35">
      <c r="L423" s="26"/>
    </row>
    <row r="424" spans="12:12" ht="14.5" hidden="1" x14ac:dyDescent="0.35">
      <c r="L424" s="26"/>
    </row>
    <row r="425" spans="12:12" ht="14.5" hidden="1" x14ac:dyDescent="0.35">
      <c r="L425" s="26"/>
    </row>
    <row r="426" spans="12:12" ht="14.5" hidden="1" x14ac:dyDescent="0.35">
      <c r="L426" s="26"/>
    </row>
    <row r="427" spans="12:12" ht="14.5" hidden="1" x14ac:dyDescent="0.35">
      <c r="L427" s="26"/>
    </row>
    <row r="428" spans="12:12" ht="14.5" hidden="1" x14ac:dyDescent="0.35">
      <c r="L428" s="26"/>
    </row>
    <row r="429" spans="12:12" ht="14.5" hidden="1" x14ac:dyDescent="0.35">
      <c r="L429" s="26"/>
    </row>
    <row r="430" spans="12:12" ht="14.5" hidden="1" x14ac:dyDescent="0.35">
      <c r="L430" s="26"/>
    </row>
    <row r="431" spans="12:12" ht="14.5" hidden="1" x14ac:dyDescent="0.35">
      <c r="L431" s="26"/>
    </row>
    <row r="432" spans="12:12" ht="14.5" hidden="1" x14ac:dyDescent="0.35">
      <c r="L432" s="26"/>
    </row>
    <row r="433" spans="12:12" ht="14.5" hidden="1" x14ac:dyDescent="0.35">
      <c r="L433" s="26"/>
    </row>
    <row r="434" spans="12:12" ht="14.5" hidden="1" x14ac:dyDescent="0.35">
      <c r="L434" s="26"/>
    </row>
    <row r="435" spans="12:12" ht="14.5" hidden="1" x14ac:dyDescent="0.35">
      <c r="L435" s="26"/>
    </row>
    <row r="436" spans="12:12" ht="14.5" hidden="1" x14ac:dyDescent="0.35">
      <c r="L436" s="26"/>
    </row>
    <row r="437" spans="12:12" ht="14.5" hidden="1" x14ac:dyDescent="0.35">
      <c r="L437" s="26"/>
    </row>
    <row r="438" spans="12:12" ht="14.5" hidden="1" x14ac:dyDescent="0.35">
      <c r="L438" s="26"/>
    </row>
    <row r="439" spans="12:12" ht="14.5" hidden="1" x14ac:dyDescent="0.35">
      <c r="L439" s="26"/>
    </row>
    <row r="440" spans="12:12" ht="14.5" hidden="1" x14ac:dyDescent="0.35">
      <c r="L440" s="26"/>
    </row>
    <row r="441" spans="12:12" ht="14.5" hidden="1" x14ac:dyDescent="0.35">
      <c r="L441" s="26"/>
    </row>
    <row r="442" spans="12:12" ht="14.5" hidden="1" x14ac:dyDescent="0.35">
      <c r="L442" s="26"/>
    </row>
    <row r="443" spans="12:12" ht="14.5" hidden="1" x14ac:dyDescent="0.35">
      <c r="L443" s="26"/>
    </row>
    <row r="444" spans="12:12" ht="14.5" hidden="1" x14ac:dyDescent="0.35">
      <c r="L444" s="26"/>
    </row>
    <row r="445" spans="12:12" ht="14.5" hidden="1" x14ac:dyDescent="0.35">
      <c r="L445" s="26"/>
    </row>
    <row r="446" spans="12:12" ht="14.5" hidden="1" x14ac:dyDescent="0.35">
      <c r="L446" s="26"/>
    </row>
    <row r="447" spans="12:12" ht="14.5" hidden="1" x14ac:dyDescent="0.35">
      <c r="L447" s="26"/>
    </row>
    <row r="448" spans="12:12" ht="14.5" hidden="1" x14ac:dyDescent="0.35">
      <c r="L448" s="26"/>
    </row>
    <row r="449" spans="12:12" ht="14.5" hidden="1" x14ac:dyDescent="0.35">
      <c r="L449" s="26"/>
    </row>
    <row r="450" spans="12:12" ht="14.5" hidden="1" x14ac:dyDescent="0.35">
      <c r="L450" s="26"/>
    </row>
    <row r="451" spans="12:12" ht="14.5" hidden="1" x14ac:dyDescent="0.35">
      <c r="L451" s="26"/>
    </row>
    <row r="452" spans="12:12" ht="14.5" hidden="1" x14ac:dyDescent="0.35">
      <c r="L452" s="26"/>
    </row>
    <row r="453" spans="12:12" ht="14.5" hidden="1" x14ac:dyDescent="0.35">
      <c r="L453" s="26"/>
    </row>
    <row r="454" spans="12:12" ht="14.5" hidden="1" x14ac:dyDescent="0.35">
      <c r="L454" s="26"/>
    </row>
    <row r="455" spans="12:12" ht="14.5" hidden="1" x14ac:dyDescent="0.35">
      <c r="L455" s="26"/>
    </row>
    <row r="456" spans="12:12" ht="14.5" hidden="1" x14ac:dyDescent="0.35">
      <c r="L456" s="26"/>
    </row>
    <row r="457" spans="12:12" ht="14.5" hidden="1" x14ac:dyDescent="0.35">
      <c r="L457" s="26"/>
    </row>
    <row r="458" spans="12:12" ht="14.5" hidden="1" x14ac:dyDescent="0.35">
      <c r="L458" s="26"/>
    </row>
    <row r="459" spans="12:12" ht="14.5" hidden="1" x14ac:dyDescent="0.35">
      <c r="L459" s="26"/>
    </row>
    <row r="460" spans="12:12" ht="14.5" hidden="1" x14ac:dyDescent="0.35">
      <c r="L460" s="26"/>
    </row>
    <row r="461" spans="12:12" ht="14.5" hidden="1" x14ac:dyDescent="0.35">
      <c r="L461" s="26"/>
    </row>
    <row r="462" spans="12:12" ht="14.5" hidden="1" x14ac:dyDescent="0.35">
      <c r="L462" s="26"/>
    </row>
    <row r="463" spans="12:12" ht="14.5" hidden="1" x14ac:dyDescent="0.35">
      <c r="L463" s="26"/>
    </row>
    <row r="464" spans="12:12" ht="14.5" hidden="1" x14ac:dyDescent="0.35">
      <c r="L464" s="26"/>
    </row>
    <row r="465" spans="12:12" ht="14.5" hidden="1" x14ac:dyDescent="0.35">
      <c r="L465" s="26"/>
    </row>
    <row r="466" spans="12:12" ht="14.5" hidden="1" x14ac:dyDescent="0.35">
      <c r="L466" s="26"/>
    </row>
    <row r="467" spans="12:12" ht="14.5" hidden="1" x14ac:dyDescent="0.35">
      <c r="L467" s="26"/>
    </row>
    <row r="468" spans="12:12" ht="14.5" hidden="1" x14ac:dyDescent="0.35">
      <c r="L468" s="26"/>
    </row>
    <row r="469" spans="12:12" ht="14.5" hidden="1" x14ac:dyDescent="0.35">
      <c r="L469" s="26"/>
    </row>
    <row r="470" spans="12:12" ht="14.5" hidden="1" x14ac:dyDescent="0.35">
      <c r="L470" s="26"/>
    </row>
    <row r="471" spans="12:12" ht="14.5" hidden="1" x14ac:dyDescent="0.35">
      <c r="L471" s="26"/>
    </row>
    <row r="472" spans="12:12" ht="14.5" hidden="1" x14ac:dyDescent="0.35">
      <c r="L472" s="26"/>
    </row>
    <row r="473" spans="12:12" ht="14.5" hidden="1" x14ac:dyDescent="0.35">
      <c r="L473" s="26"/>
    </row>
    <row r="474" spans="12:12" ht="14.5" hidden="1" x14ac:dyDescent="0.35">
      <c r="L474" s="26"/>
    </row>
    <row r="475" spans="12:12" ht="14.5" hidden="1" x14ac:dyDescent="0.35">
      <c r="L475" s="26"/>
    </row>
    <row r="476" spans="12:12" ht="14.5" hidden="1" x14ac:dyDescent="0.35">
      <c r="L476" s="26"/>
    </row>
    <row r="477" spans="12:12" ht="14.5" hidden="1" x14ac:dyDescent="0.35">
      <c r="L477" s="26"/>
    </row>
    <row r="478" spans="12:12" ht="14.5" hidden="1" x14ac:dyDescent="0.35">
      <c r="L478" s="26"/>
    </row>
    <row r="479" spans="12:12" ht="14.5" hidden="1" x14ac:dyDescent="0.35">
      <c r="L479" s="26"/>
    </row>
    <row r="480" spans="12:12" ht="14.5" hidden="1" x14ac:dyDescent="0.35">
      <c r="L480" s="26"/>
    </row>
    <row r="481" spans="12:12" ht="14.5" hidden="1" x14ac:dyDescent="0.35">
      <c r="L481" s="26"/>
    </row>
    <row r="482" spans="12:12" ht="14.5" hidden="1" x14ac:dyDescent="0.35">
      <c r="L482" s="26"/>
    </row>
    <row r="483" spans="12:12" ht="14.5" hidden="1" x14ac:dyDescent="0.35">
      <c r="L483" s="26"/>
    </row>
    <row r="484" spans="12:12" ht="14.5" hidden="1" x14ac:dyDescent="0.35">
      <c r="L484" s="26"/>
    </row>
    <row r="485" spans="12:12" ht="14.5" hidden="1" x14ac:dyDescent="0.35">
      <c r="L485" s="26"/>
    </row>
    <row r="486" spans="12:12" ht="14.5" hidden="1" x14ac:dyDescent="0.35">
      <c r="L486" s="26"/>
    </row>
    <row r="487" spans="12:12" ht="14.5" hidden="1" x14ac:dyDescent="0.35">
      <c r="L487" s="26"/>
    </row>
    <row r="488" spans="12:12" ht="14.5" hidden="1" x14ac:dyDescent="0.35">
      <c r="L488" s="26"/>
    </row>
    <row r="489" spans="12:12" ht="14.5" hidden="1" x14ac:dyDescent="0.35">
      <c r="L489" s="26"/>
    </row>
    <row r="490" spans="12:12" ht="14.5" hidden="1" x14ac:dyDescent="0.35">
      <c r="L490" s="26"/>
    </row>
    <row r="491" spans="12:12" ht="14.5" hidden="1" x14ac:dyDescent="0.35">
      <c r="L491" s="26"/>
    </row>
    <row r="492" spans="12:12" ht="14.5" hidden="1" x14ac:dyDescent="0.35">
      <c r="L492" s="26"/>
    </row>
    <row r="493" spans="12:12" ht="14.5" hidden="1" x14ac:dyDescent="0.35">
      <c r="L493" s="26"/>
    </row>
    <row r="494" spans="12:12" ht="14.5" hidden="1" x14ac:dyDescent="0.35">
      <c r="L494" s="26"/>
    </row>
    <row r="495" spans="12:12" ht="14.5" hidden="1" x14ac:dyDescent="0.35">
      <c r="L495" s="26"/>
    </row>
    <row r="496" spans="12:12" ht="14.5" hidden="1" x14ac:dyDescent="0.35">
      <c r="L496" s="26"/>
    </row>
    <row r="497" spans="12:12" ht="14.5" hidden="1" x14ac:dyDescent="0.35">
      <c r="L497" s="26"/>
    </row>
    <row r="498" spans="12:12" ht="14.5" hidden="1" x14ac:dyDescent="0.35">
      <c r="L498" s="26"/>
    </row>
    <row r="499" spans="12:12" ht="14.5" hidden="1" x14ac:dyDescent="0.35">
      <c r="L499" s="26"/>
    </row>
    <row r="500" spans="12:12" ht="14.5" hidden="1" x14ac:dyDescent="0.35">
      <c r="L500" s="26"/>
    </row>
    <row r="501" spans="12:12" ht="14.5" hidden="1" x14ac:dyDescent="0.35">
      <c r="L501" s="26"/>
    </row>
    <row r="502" spans="12:12" ht="14.5" hidden="1" x14ac:dyDescent="0.35">
      <c r="L502" s="26"/>
    </row>
    <row r="503" spans="12:12" ht="14.5" hidden="1" x14ac:dyDescent="0.35">
      <c r="L503" s="26"/>
    </row>
    <row r="504" spans="12:12" ht="14.5" hidden="1" x14ac:dyDescent="0.35">
      <c r="L504" s="26"/>
    </row>
    <row r="505" spans="12:12" ht="14.5" hidden="1" x14ac:dyDescent="0.35">
      <c r="L505" s="26"/>
    </row>
    <row r="506" spans="12:12" ht="14.5" hidden="1" x14ac:dyDescent="0.35">
      <c r="L506" s="26"/>
    </row>
    <row r="507" spans="12:12" ht="14.5" hidden="1" x14ac:dyDescent="0.35">
      <c r="L507" s="26"/>
    </row>
    <row r="508" spans="12:12" ht="14.5" hidden="1" x14ac:dyDescent="0.35">
      <c r="L508" s="26"/>
    </row>
    <row r="509" spans="12:12" ht="14.5" hidden="1" x14ac:dyDescent="0.35">
      <c r="L509" s="26"/>
    </row>
    <row r="510" spans="12:12" ht="14.5" hidden="1" x14ac:dyDescent="0.35">
      <c r="L510" s="26"/>
    </row>
    <row r="511" spans="12:12" ht="14.5" hidden="1" x14ac:dyDescent="0.35">
      <c r="L511" s="26"/>
    </row>
    <row r="512" spans="12:12" ht="14.5" hidden="1" x14ac:dyDescent="0.35">
      <c r="L512" s="26"/>
    </row>
    <row r="513" spans="12:12" ht="14.5" hidden="1" x14ac:dyDescent="0.35">
      <c r="L513" s="26"/>
    </row>
    <row r="514" spans="12:12" ht="14.5" hidden="1" x14ac:dyDescent="0.35">
      <c r="L514" s="26"/>
    </row>
    <row r="515" spans="12:12" ht="14.5" hidden="1" x14ac:dyDescent="0.35">
      <c r="L515" s="26"/>
    </row>
    <row r="516" spans="12:12" ht="14.5" hidden="1" x14ac:dyDescent="0.35">
      <c r="L516" s="26"/>
    </row>
    <row r="517" spans="12:12" ht="14.5" hidden="1" x14ac:dyDescent="0.35">
      <c r="L517" s="26"/>
    </row>
    <row r="518" spans="12:12" ht="14.5" hidden="1" x14ac:dyDescent="0.35">
      <c r="L518" s="26"/>
    </row>
    <row r="519" spans="12:12" ht="14.5" hidden="1" x14ac:dyDescent="0.35">
      <c r="L519" s="26"/>
    </row>
    <row r="520" spans="12:12" ht="14.5" hidden="1" x14ac:dyDescent="0.35">
      <c r="L520" s="26"/>
    </row>
    <row r="521" spans="12:12" ht="14.5" hidden="1" x14ac:dyDescent="0.35">
      <c r="L521" s="26"/>
    </row>
    <row r="522" spans="12:12" ht="14.5" hidden="1" x14ac:dyDescent="0.35">
      <c r="L522" s="26"/>
    </row>
    <row r="523" spans="12:12" ht="14.5" hidden="1" x14ac:dyDescent="0.35">
      <c r="L523" s="26"/>
    </row>
    <row r="524" spans="12:12" ht="14.5" hidden="1" x14ac:dyDescent="0.35">
      <c r="L524" s="26"/>
    </row>
    <row r="525" spans="12:12" ht="14.5" hidden="1" x14ac:dyDescent="0.35">
      <c r="L525" s="26"/>
    </row>
    <row r="526" spans="12:12" ht="14.5" hidden="1" x14ac:dyDescent="0.35">
      <c r="L526" s="26"/>
    </row>
    <row r="527" spans="12:12" ht="14.5" hidden="1" x14ac:dyDescent="0.35">
      <c r="L527" s="26"/>
    </row>
    <row r="528" spans="12:12" ht="14.5" hidden="1" x14ac:dyDescent="0.35">
      <c r="L528" s="26"/>
    </row>
    <row r="529" spans="12:12" ht="14.5" hidden="1" x14ac:dyDescent="0.35">
      <c r="L529" s="26"/>
    </row>
    <row r="530" spans="12:12" ht="14.5" hidden="1" x14ac:dyDescent="0.35">
      <c r="L530" s="26"/>
    </row>
    <row r="531" spans="12:12" ht="14.5" hidden="1" x14ac:dyDescent="0.35">
      <c r="L531" s="26"/>
    </row>
    <row r="532" spans="12:12" ht="14.5" hidden="1" x14ac:dyDescent="0.35">
      <c r="L532" s="26"/>
    </row>
    <row r="533" spans="12:12" ht="14.5" hidden="1" x14ac:dyDescent="0.35">
      <c r="L533" s="26"/>
    </row>
    <row r="534" spans="12:12" ht="14.5" hidden="1" x14ac:dyDescent="0.35">
      <c r="L534" s="26"/>
    </row>
    <row r="535" spans="12:12" ht="14.5" hidden="1" x14ac:dyDescent="0.35">
      <c r="L535" s="26"/>
    </row>
    <row r="536" spans="12:12" ht="14.5" hidden="1" x14ac:dyDescent="0.35">
      <c r="L536" s="26"/>
    </row>
    <row r="537" spans="12:12" ht="14.5" hidden="1" x14ac:dyDescent="0.35">
      <c r="L537" s="26"/>
    </row>
    <row r="538" spans="12:12" ht="14.5" hidden="1" x14ac:dyDescent="0.35">
      <c r="L538" s="26"/>
    </row>
    <row r="539" spans="12:12" ht="14.5" hidden="1" x14ac:dyDescent="0.35">
      <c r="L539" s="26"/>
    </row>
    <row r="540" spans="12:12" ht="14.5" hidden="1" x14ac:dyDescent="0.35">
      <c r="L540" s="26"/>
    </row>
    <row r="541" spans="12:12" ht="14.5" hidden="1" x14ac:dyDescent="0.35">
      <c r="L541" s="26"/>
    </row>
    <row r="542" spans="12:12" ht="14.5" hidden="1" x14ac:dyDescent="0.35">
      <c r="L542" s="26"/>
    </row>
    <row r="543" spans="12:12" ht="14.5" hidden="1" x14ac:dyDescent="0.35">
      <c r="L543" s="26"/>
    </row>
    <row r="544" spans="12:12" ht="14.5" hidden="1" x14ac:dyDescent="0.35">
      <c r="L544" s="26"/>
    </row>
    <row r="545" spans="12:12" ht="14.5" hidden="1" x14ac:dyDescent="0.35">
      <c r="L545" s="26"/>
    </row>
    <row r="546" spans="12:12" ht="14.5" hidden="1" x14ac:dyDescent="0.35">
      <c r="L546" s="26"/>
    </row>
    <row r="547" spans="12:12" ht="14.5" hidden="1" x14ac:dyDescent="0.35">
      <c r="L547" s="26"/>
    </row>
    <row r="548" spans="12:12" ht="14.5" hidden="1" x14ac:dyDescent="0.35">
      <c r="L548" s="26"/>
    </row>
    <row r="549" spans="12:12" ht="14.5" hidden="1" x14ac:dyDescent="0.35">
      <c r="L549" s="26"/>
    </row>
    <row r="550" spans="12:12" ht="14.5" hidden="1" x14ac:dyDescent="0.35">
      <c r="L550" s="26"/>
    </row>
    <row r="551" spans="12:12" ht="14.5" hidden="1" x14ac:dyDescent="0.35">
      <c r="L551" s="26"/>
    </row>
    <row r="552" spans="12:12" ht="14.5" hidden="1" x14ac:dyDescent="0.35">
      <c r="L552" s="26"/>
    </row>
    <row r="553" spans="12:12" ht="14.5" hidden="1" x14ac:dyDescent="0.35">
      <c r="L553" s="26"/>
    </row>
    <row r="554" spans="12:12" ht="14.5" hidden="1" x14ac:dyDescent="0.35">
      <c r="L554" s="26"/>
    </row>
    <row r="555" spans="12:12" ht="14.5" hidden="1" x14ac:dyDescent="0.35">
      <c r="L555" s="26"/>
    </row>
    <row r="556" spans="12:12" ht="14.5" hidden="1" x14ac:dyDescent="0.35">
      <c r="L556" s="26"/>
    </row>
    <row r="557" spans="12:12" ht="14.5" hidden="1" x14ac:dyDescent="0.35">
      <c r="L557" s="26"/>
    </row>
    <row r="558" spans="12:12" ht="14.5" hidden="1" x14ac:dyDescent="0.35">
      <c r="L558" s="26"/>
    </row>
    <row r="559" spans="12:12" ht="14.5" hidden="1" x14ac:dyDescent="0.35">
      <c r="L559" s="26"/>
    </row>
    <row r="560" spans="12:12" ht="14.5" hidden="1" x14ac:dyDescent="0.35">
      <c r="L560" s="26"/>
    </row>
    <row r="561" spans="12:12" ht="14.5" hidden="1" x14ac:dyDescent="0.35">
      <c r="L561" s="26"/>
    </row>
    <row r="562" spans="12:12" ht="14.5" hidden="1" x14ac:dyDescent="0.35">
      <c r="L562" s="26"/>
    </row>
    <row r="563" spans="12:12" ht="14.5" hidden="1" x14ac:dyDescent="0.35">
      <c r="L563" s="26"/>
    </row>
    <row r="564" spans="12:12" ht="14.5" hidden="1" x14ac:dyDescent="0.35">
      <c r="L564" s="26"/>
    </row>
    <row r="565" spans="12:12" ht="14.5" hidden="1" x14ac:dyDescent="0.35">
      <c r="L565" s="26"/>
    </row>
    <row r="566" spans="12:12" ht="14.5" hidden="1" x14ac:dyDescent="0.35">
      <c r="L566" s="26"/>
    </row>
    <row r="567" spans="12:12" ht="14.5" hidden="1" x14ac:dyDescent="0.35">
      <c r="L567" s="26"/>
    </row>
    <row r="568" spans="12:12" ht="14.5" hidden="1" x14ac:dyDescent="0.35">
      <c r="L568" s="26"/>
    </row>
    <row r="569" spans="12:12" ht="14.5" hidden="1" x14ac:dyDescent="0.35">
      <c r="L569" s="26"/>
    </row>
    <row r="570" spans="12:12" ht="14.5" hidden="1" x14ac:dyDescent="0.35">
      <c r="L570" s="26"/>
    </row>
    <row r="571" spans="12:12" ht="14.5" hidden="1" x14ac:dyDescent="0.35">
      <c r="L571" s="26"/>
    </row>
    <row r="572" spans="12:12" ht="14.5" hidden="1" x14ac:dyDescent="0.35">
      <c r="L572" s="26"/>
    </row>
    <row r="573" spans="12:12" ht="14.5" hidden="1" x14ac:dyDescent="0.35">
      <c r="L573" s="26"/>
    </row>
    <row r="574" spans="12:12" ht="14.5" hidden="1" x14ac:dyDescent="0.35">
      <c r="L574" s="26"/>
    </row>
    <row r="575" spans="12:12" ht="14.5" hidden="1" x14ac:dyDescent="0.35">
      <c r="L575" s="26"/>
    </row>
    <row r="576" spans="12:12" ht="14.5" hidden="1" x14ac:dyDescent="0.35">
      <c r="L576" s="26"/>
    </row>
    <row r="577" spans="12:12" ht="14.5" hidden="1" x14ac:dyDescent="0.35">
      <c r="L577" s="26"/>
    </row>
    <row r="578" spans="12:12" ht="14.5" hidden="1" x14ac:dyDescent="0.35">
      <c r="L578" s="26"/>
    </row>
    <row r="579" spans="12:12" ht="14.5" hidden="1" x14ac:dyDescent="0.35">
      <c r="L579" s="26"/>
    </row>
    <row r="580" spans="12:12" ht="14.5" hidden="1" x14ac:dyDescent="0.35">
      <c r="L580" s="26"/>
    </row>
    <row r="581" spans="12:12" ht="14.5" hidden="1" x14ac:dyDescent="0.35">
      <c r="L581" s="26"/>
    </row>
    <row r="582" spans="12:12" ht="14.5" hidden="1" x14ac:dyDescent="0.35">
      <c r="L582" s="26"/>
    </row>
    <row r="583" spans="12:12" ht="14.5" hidden="1" x14ac:dyDescent="0.35">
      <c r="L583" s="26"/>
    </row>
    <row r="584" spans="12:12" ht="14.5" hidden="1" x14ac:dyDescent="0.35">
      <c r="L584" s="26"/>
    </row>
    <row r="585" spans="12:12" ht="14.5" hidden="1" x14ac:dyDescent="0.35">
      <c r="L585" s="26"/>
    </row>
    <row r="586" spans="12:12" ht="14.5" hidden="1" x14ac:dyDescent="0.35">
      <c r="L586" s="26"/>
    </row>
    <row r="587" spans="12:12" ht="14.5" hidden="1" x14ac:dyDescent="0.35">
      <c r="L587" s="26"/>
    </row>
    <row r="588" spans="12:12" ht="14.5" hidden="1" x14ac:dyDescent="0.35">
      <c r="L588" s="26"/>
    </row>
    <row r="589" spans="12:12" ht="14.5" hidden="1" x14ac:dyDescent="0.35">
      <c r="L589" s="26"/>
    </row>
    <row r="590" spans="12:12" ht="14.5" hidden="1" x14ac:dyDescent="0.35">
      <c r="L590" s="26"/>
    </row>
    <row r="591" spans="12:12" ht="14.5" hidden="1" x14ac:dyDescent="0.35">
      <c r="L591" s="26"/>
    </row>
    <row r="592" spans="12:12" ht="14.5" hidden="1" x14ac:dyDescent="0.35">
      <c r="L592" s="26"/>
    </row>
    <row r="593" spans="12:12" ht="14.5" hidden="1" x14ac:dyDescent="0.35">
      <c r="L593" s="26"/>
    </row>
    <row r="594" spans="12:12" ht="14.5" hidden="1" x14ac:dyDescent="0.35">
      <c r="L594" s="26"/>
    </row>
    <row r="595" spans="12:12" ht="14.5" hidden="1" x14ac:dyDescent="0.35">
      <c r="L595" s="26"/>
    </row>
    <row r="596" spans="12:12" ht="14.5" hidden="1" x14ac:dyDescent="0.35">
      <c r="L596" s="26"/>
    </row>
    <row r="597" spans="12:12" ht="14.5" hidden="1" x14ac:dyDescent="0.35">
      <c r="L597" s="26"/>
    </row>
    <row r="598" spans="12:12" ht="14.5" hidden="1" x14ac:dyDescent="0.35">
      <c r="L598" s="26"/>
    </row>
    <row r="599" spans="12:12" ht="14.5" hidden="1" x14ac:dyDescent="0.35">
      <c r="L599" s="26"/>
    </row>
    <row r="600" spans="12:12" ht="14.5" hidden="1" x14ac:dyDescent="0.35">
      <c r="L600" s="26"/>
    </row>
    <row r="601" spans="12:12" ht="14.5" hidden="1" x14ac:dyDescent="0.35">
      <c r="L601" s="26"/>
    </row>
    <row r="602" spans="12:12" ht="14.5" hidden="1" x14ac:dyDescent="0.35">
      <c r="L602" s="26"/>
    </row>
    <row r="603" spans="12:12" ht="14.5" hidden="1" x14ac:dyDescent="0.35">
      <c r="L603" s="26"/>
    </row>
    <row r="604" spans="12:12" ht="14.5" hidden="1" x14ac:dyDescent="0.35">
      <c r="L604" s="26"/>
    </row>
    <row r="605" spans="12:12" ht="14.5" hidden="1" x14ac:dyDescent="0.35">
      <c r="L605" s="26"/>
    </row>
    <row r="606" spans="12:12" ht="14.5" hidden="1" x14ac:dyDescent="0.35">
      <c r="L606" s="26"/>
    </row>
    <row r="607" spans="12:12" ht="14.5" hidden="1" x14ac:dyDescent="0.35">
      <c r="L607" s="26"/>
    </row>
    <row r="608" spans="12:12" ht="14.5" hidden="1" x14ac:dyDescent="0.35">
      <c r="L608" s="26"/>
    </row>
    <row r="609" spans="12:12" ht="14.5" hidden="1" x14ac:dyDescent="0.35">
      <c r="L609" s="26"/>
    </row>
    <row r="610" spans="12:12" ht="14.5" hidden="1" x14ac:dyDescent="0.35">
      <c r="L610" s="26"/>
    </row>
    <row r="611" spans="12:12" ht="14.5" hidden="1" x14ac:dyDescent="0.35">
      <c r="L611" s="26"/>
    </row>
    <row r="612" spans="12:12" ht="14.5" hidden="1" x14ac:dyDescent="0.35">
      <c r="L612" s="26"/>
    </row>
    <row r="613" spans="12:12" ht="14.5" hidden="1" x14ac:dyDescent="0.35">
      <c r="L613" s="26"/>
    </row>
    <row r="614" spans="12:12" ht="14.5" hidden="1" x14ac:dyDescent="0.35">
      <c r="L614" s="26"/>
    </row>
    <row r="615" spans="12:12" ht="14.5" hidden="1" x14ac:dyDescent="0.35">
      <c r="L615" s="26"/>
    </row>
    <row r="616" spans="12:12" ht="14.5" hidden="1" x14ac:dyDescent="0.35">
      <c r="L616" s="26"/>
    </row>
    <row r="617" spans="12:12" ht="14.5" hidden="1" x14ac:dyDescent="0.35">
      <c r="L617" s="26"/>
    </row>
    <row r="618" spans="12:12" ht="14.5" hidden="1" x14ac:dyDescent="0.35">
      <c r="L618" s="26"/>
    </row>
    <row r="619" spans="12:12" ht="14.5" hidden="1" x14ac:dyDescent="0.35">
      <c r="L619" s="26"/>
    </row>
    <row r="620" spans="12:12" ht="14.5" hidden="1" x14ac:dyDescent="0.35">
      <c r="L620" s="26"/>
    </row>
    <row r="621" spans="12:12" ht="14.5" hidden="1" x14ac:dyDescent="0.35">
      <c r="L621" s="26"/>
    </row>
    <row r="622" spans="12:12" ht="14.5" hidden="1" x14ac:dyDescent="0.35">
      <c r="L622" s="26"/>
    </row>
    <row r="623" spans="12:12" ht="14.5" hidden="1" x14ac:dyDescent="0.35">
      <c r="L623" s="26"/>
    </row>
    <row r="624" spans="12:12" ht="14.5" hidden="1" x14ac:dyDescent="0.35">
      <c r="L624" s="26"/>
    </row>
    <row r="625" spans="12:12" ht="14.5" hidden="1" x14ac:dyDescent="0.35">
      <c r="L625" s="26"/>
    </row>
    <row r="626" spans="12:12" ht="14.5" hidden="1" x14ac:dyDescent="0.35">
      <c r="L626" s="26"/>
    </row>
    <row r="627" spans="12:12" ht="14.5" hidden="1" x14ac:dyDescent="0.35">
      <c r="L627" s="26"/>
    </row>
    <row r="628" spans="12:12" ht="14.5" hidden="1" x14ac:dyDescent="0.35">
      <c r="L628" s="26"/>
    </row>
    <row r="629" spans="12:12" ht="14.5" hidden="1" x14ac:dyDescent="0.35">
      <c r="L629" s="26"/>
    </row>
    <row r="630" spans="12:12" ht="14.5" hidden="1" x14ac:dyDescent="0.35">
      <c r="L630" s="26"/>
    </row>
    <row r="631" spans="12:12" ht="14.5" hidden="1" x14ac:dyDescent="0.35">
      <c r="L631" s="26"/>
    </row>
    <row r="632" spans="12:12" ht="14.5" hidden="1" x14ac:dyDescent="0.35">
      <c r="L632" s="26"/>
    </row>
    <row r="633" spans="12:12" ht="14.5" hidden="1" x14ac:dyDescent="0.35">
      <c r="L633" s="26"/>
    </row>
    <row r="634" spans="12:12" ht="14.5" hidden="1" x14ac:dyDescent="0.35">
      <c r="L634" s="26"/>
    </row>
    <row r="635" spans="12:12" ht="14.5" hidden="1" x14ac:dyDescent="0.35">
      <c r="L635" s="26"/>
    </row>
    <row r="636" spans="12:12" ht="14.5" hidden="1" x14ac:dyDescent="0.35">
      <c r="L636" s="26"/>
    </row>
    <row r="637" spans="12:12" ht="14.5" hidden="1" x14ac:dyDescent="0.35">
      <c r="L637" s="26"/>
    </row>
    <row r="638" spans="12:12" ht="14.5" hidden="1" x14ac:dyDescent="0.35">
      <c r="L638" s="26"/>
    </row>
    <row r="639" spans="12:12" ht="14.5" hidden="1" x14ac:dyDescent="0.35">
      <c r="L639" s="26"/>
    </row>
    <row r="640" spans="12:12" ht="14.5" hidden="1" x14ac:dyDescent="0.35">
      <c r="L640" s="26"/>
    </row>
    <row r="641" spans="12:12" ht="14.5" hidden="1" x14ac:dyDescent="0.35">
      <c r="L641" s="26"/>
    </row>
    <row r="642" spans="12:12" ht="14.5" hidden="1" x14ac:dyDescent="0.35">
      <c r="L642" s="26"/>
    </row>
    <row r="643" spans="12:12" ht="14.5" hidden="1" x14ac:dyDescent="0.35">
      <c r="L643" s="26"/>
    </row>
    <row r="644" spans="12:12" ht="14.5" hidden="1" x14ac:dyDescent="0.35">
      <c r="L644" s="26"/>
    </row>
    <row r="645" spans="12:12" ht="14.5" hidden="1" x14ac:dyDescent="0.35">
      <c r="L645" s="26"/>
    </row>
    <row r="646" spans="12:12" ht="14.5" hidden="1" x14ac:dyDescent="0.35">
      <c r="L646" s="26"/>
    </row>
    <row r="647" spans="12:12" ht="14.5" hidden="1" x14ac:dyDescent="0.35">
      <c r="L647" s="26"/>
    </row>
    <row r="648" spans="12:12" ht="14.5" hidden="1" x14ac:dyDescent="0.35">
      <c r="L648" s="26"/>
    </row>
    <row r="649" spans="12:12" ht="14.5" hidden="1" x14ac:dyDescent="0.35">
      <c r="L649" s="26"/>
    </row>
    <row r="650" spans="12:12" ht="14.5" hidden="1" x14ac:dyDescent="0.35">
      <c r="L650" s="26"/>
    </row>
    <row r="651" spans="12:12" ht="14.5" hidden="1" x14ac:dyDescent="0.35">
      <c r="L651" s="26"/>
    </row>
    <row r="652" spans="12:12" ht="14.5" hidden="1" x14ac:dyDescent="0.35">
      <c r="L652" s="26"/>
    </row>
    <row r="653" spans="12:12" ht="14.5" hidden="1" x14ac:dyDescent="0.35">
      <c r="L653" s="26"/>
    </row>
    <row r="654" spans="12:12" ht="14.5" hidden="1" x14ac:dyDescent="0.35">
      <c r="L654" s="26"/>
    </row>
    <row r="655" spans="12:12" ht="14.5" hidden="1" x14ac:dyDescent="0.35">
      <c r="L655" s="26"/>
    </row>
    <row r="656" spans="12:12" ht="14.5" hidden="1" x14ac:dyDescent="0.35">
      <c r="L656" s="26"/>
    </row>
    <row r="657" spans="12:12" ht="14.5" hidden="1" x14ac:dyDescent="0.35">
      <c r="L657" s="26"/>
    </row>
    <row r="658" spans="12:12" ht="14.5" hidden="1" x14ac:dyDescent="0.35">
      <c r="L658" s="26"/>
    </row>
    <row r="659" spans="12:12" ht="14.5" hidden="1" x14ac:dyDescent="0.35">
      <c r="L659" s="26"/>
    </row>
    <row r="660" spans="12:12" ht="14.5" hidden="1" x14ac:dyDescent="0.35">
      <c r="L660" s="26"/>
    </row>
    <row r="661" spans="12:12" ht="14.5" hidden="1" x14ac:dyDescent="0.35">
      <c r="L661" s="26"/>
    </row>
    <row r="662" spans="12:12" ht="14.5" hidden="1" x14ac:dyDescent="0.35">
      <c r="L662" s="26"/>
    </row>
    <row r="663" spans="12:12" ht="14.5" hidden="1" x14ac:dyDescent="0.35">
      <c r="L663" s="26"/>
    </row>
    <row r="664" spans="12:12" ht="14.5" hidden="1" x14ac:dyDescent="0.35">
      <c r="L664" s="26"/>
    </row>
    <row r="665" spans="12:12" ht="14.5" hidden="1" x14ac:dyDescent="0.35">
      <c r="L665" s="26"/>
    </row>
    <row r="666" spans="12:12" ht="14.5" hidden="1" x14ac:dyDescent="0.35">
      <c r="L666" s="26"/>
    </row>
    <row r="667" spans="12:12" ht="14.5" hidden="1" x14ac:dyDescent="0.35">
      <c r="L667" s="26"/>
    </row>
    <row r="668" spans="12:12" ht="14.5" hidden="1" x14ac:dyDescent="0.35">
      <c r="L668" s="26"/>
    </row>
    <row r="669" spans="12:12" ht="14.5" hidden="1" x14ac:dyDescent="0.35">
      <c r="L669" s="26"/>
    </row>
    <row r="670" spans="12:12" ht="14.5" hidden="1" x14ac:dyDescent="0.35">
      <c r="L670" s="26"/>
    </row>
    <row r="671" spans="12:12" ht="14.5" hidden="1" x14ac:dyDescent="0.35">
      <c r="L671" s="26"/>
    </row>
    <row r="672" spans="12:12" ht="14.5" hidden="1" x14ac:dyDescent="0.35">
      <c r="L672" s="26"/>
    </row>
    <row r="673" spans="12:12" ht="14.5" hidden="1" x14ac:dyDescent="0.35">
      <c r="L673" s="26"/>
    </row>
    <row r="674" spans="12:12" ht="14.5" hidden="1" x14ac:dyDescent="0.35">
      <c r="L674" s="26"/>
    </row>
    <row r="675" spans="12:12" ht="14.5" hidden="1" x14ac:dyDescent="0.35">
      <c r="L675" s="26"/>
    </row>
    <row r="676" spans="12:12" ht="14.5" hidden="1" x14ac:dyDescent="0.35">
      <c r="L676" s="26"/>
    </row>
    <row r="677" spans="12:12" ht="14.5" hidden="1" x14ac:dyDescent="0.35">
      <c r="L677" s="26"/>
    </row>
    <row r="678" spans="12:12" ht="14.5" hidden="1" x14ac:dyDescent="0.35">
      <c r="L678" s="26"/>
    </row>
    <row r="679" spans="12:12" ht="14.5" hidden="1" x14ac:dyDescent="0.35">
      <c r="L679" s="26"/>
    </row>
    <row r="680" spans="12:12" ht="14.5" hidden="1" x14ac:dyDescent="0.35">
      <c r="L680" s="26"/>
    </row>
    <row r="681" spans="12:12" ht="14.5" hidden="1" x14ac:dyDescent="0.35">
      <c r="L681" s="26"/>
    </row>
    <row r="682" spans="12:12" ht="14.5" hidden="1" x14ac:dyDescent="0.35">
      <c r="L682" s="26"/>
    </row>
    <row r="683" spans="12:12" ht="14.5" hidden="1" x14ac:dyDescent="0.35">
      <c r="L683" s="26"/>
    </row>
    <row r="684" spans="12:12" ht="14.5" hidden="1" x14ac:dyDescent="0.35">
      <c r="L684" s="26"/>
    </row>
    <row r="685" spans="12:12" ht="14.5" hidden="1" x14ac:dyDescent="0.35">
      <c r="L685" s="26"/>
    </row>
    <row r="686" spans="12:12" ht="14.5" hidden="1" x14ac:dyDescent="0.35">
      <c r="L686" s="26"/>
    </row>
    <row r="687" spans="12:12" ht="14.5" hidden="1" x14ac:dyDescent="0.35">
      <c r="L687" s="26"/>
    </row>
    <row r="688" spans="12:12" ht="14.5" hidden="1" x14ac:dyDescent="0.35">
      <c r="L688" s="26"/>
    </row>
    <row r="689" spans="12:12" ht="14.5" hidden="1" x14ac:dyDescent="0.35">
      <c r="L689" s="26"/>
    </row>
    <row r="690" spans="12:12" ht="14.5" hidden="1" x14ac:dyDescent="0.35">
      <c r="L690" s="26"/>
    </row>
    <row r="691" spans="12:12" ht="14.5" hidden="1" x14ac:dyDescent="0.35">
      <c r="L691" s="26"/>
    </row>
    <row r="692" spans="12:12" ht="14.5" hidden="1" x14ac:dyDescent="0.35">
      <c r="L692" s="26"/>
    </row>
    <row r="693" spans="12:12" ht="14.5" hidden="1" x14ac:dyDescent="0.35">
      <c r="L693" s="26"/>
    </row>
    <row r="694" spans="12:12" ht="14.5" hidden="1" x14ac:dyDescent="0.35">
      <c r="L694" s="26"/>
    </row>
    <row r="695" spans="12:12" ht="14.5" hidden="1" x14ac:dyDescent="0.35">
      <c r="L695" s="26"/>
    </row>
    <row r="696" spans="12:12" ht="14.5" hidden="1" x14ac:dyDescent="0.35">
      <c r="L696" s="26"/>
    </row>
    <row r="697" spans="12:12" ht="14.5" hidden="1" x14ac:dyDescent="0.35">
      <c r="L697" s="26"/>
    </row>
    <row r="698" spans="12:12" ht="14.5" hidden="1" x14ac:dyDescent="0.35">
      <c r="L698" s="26"/>
    </row>
    <row r="699" spans="12:12" ht="14.5" hidden="1" x14ac:dyDescent="0.35">
      <c r="L699" s="26"/>
    </row>
    <row r="700" spans="12:12" ht="14.5" hidden="1" x14ac:dyDescent="0.35">
      <c r="L700" s="26"/>
    </row>
    <row r="701" spans="12:12" ht="14.5" hidden="1" x14ac:dyDescent="0.35">
      <c r="L701" s="26"/>
    </row>
    <row r="702" spans="12:12" ht="14.5" hidden="1" x14ac:dyDescent="0.35">
      <c r="L702" s="26"/>
    </row>
    <row r="703" spans="12:12" ht="14.5" hidden="1" x14ac:dyDescent="0.35">
      <c r="L703" s="26"/>
    </row>
    <row r="704" spans="12:12" ht="14.5" hidden="1" x14ac:dyDescent="0.35">
      <c r="L704" s="26"/>
    </row>
    <row r="705" spans="12:12" ht="14.5" hidden="1" x14ac:dyDescent="0.35">
      <c r="L705" s="26"/>
    </row>
    <row r="706" spans="12:12" ht="14.5" hidden="1" x14ac:dyDescent="0.35">
      <c r="L706" s="26"/>
    </row>
    <row r="707" spans="12:12" ht="14.5" hidden="1" x14ac:dyDescent="0.35">
      <c r="L707" s="26"/>
    </row>
    <row r="708" spans="12:12" ht="14.5" hidden="1" x14ac:dyDescent="0.35">
      <c r="L708" s="26"/>
    </row>
    <row r="709" spans="12:12" ht="14.5" hidden="1" x14ac:dyDescent="0.35">
      <c r="L709" s="26"/>
    </row>
    <row r="710" spans="12:12" ht="14.5" hidden="1" x14ac:dyDescent="0.35">
      <c r="L710" s="26"/>
    </row>
    <row r="711" spans="12:12" ht="14.5" hidden="1" x14ac:dyDescent="0.35">
      <c r="L711" s="26"/>
    </row>
    <row r="712" spans="12:12" ht="14.5" hidden="1" x14ac:dyDescent="0.35">
      <c r="L712" s="26"/>
    </row>
    <row r="713" spans="12:12" ht="14.5" hidden="1" x14ac:dyDescent="0.35">
      <c r="L713" s="26"/>
    </row>
    <row r="714" spans="12:12" ht="14.5" hidden="1" x14ac:dyDescent="0.35">
      <c r="L714" s="26"/>
    </row>
    <row r="715" spans="12:12" ht="14.5" hidden="1" x14ac:dyDescent="0.35">
      <c r="L715" s="26"/>
    </row>
    <row r="716" spans="12:12" ht="14.5" hidden="1" x14ac:dyDescent="0.35">
      <c r="L716" s="26"/>
    </row>
    <row r="717" spans="12:12" ht="14.5" hidden="1" x14ac:dyDescent="0.35">
      <c r="L717" s="26"/>
    </row>
    <row r="718" spans="12:12" ht="14.5" hidden="1" x14ac:dyDescent="0.35">
      <c r="L718" s="26"/>
    </row>
    <row r="719" spans="12:12" ht="14.5" hidden="1" x14ac:dyDescent="0.35">
      <c r="L719" s="26"/>
    </row>
    <row r="720" spans="12:12" ht="14.5" hidden="1" x14ac:dyDescent="0.35">
      <c r="L720" s="26"/>
    </row>
    <row r="721" spans="12:12" ht="14.5" hidden="1" x14ac:dyDescent="0.35">
      <c r="L721" s="26"/>
    </row>
    <row r="722" spans="12:12" ht="14.5" hidden="1" x14ac:dyDescent="0.35">
      <c r="L722" s="26"/>
    </row>
    <row r="723" spans="12:12" ht="14.5" hidden="1" x14ac:dyDescent="0.35">
      <c r="L723" s="26"/>
    </row>
    <row r="724" spans="12:12" ht="14.5" hidden="1" x14ac:dyDescent="0.35">
      <c r="L724" s="26"/>
    </row>
    <row r="725" spans="12:12" ht="14.5" hidden="1" x14ac:dyDescent="0.35">
      <c r="L725" s="26"/>
    </row>
    <row r="726" spans="12:12" ht="14.5" hidden="1" x14ac:dyDescent="0.35">
      <c r="L726" s="26"/>
    </row>
    <row r="727" spans="12:12" ht="14.5" hidden="1" x14ac:dyDescent="0.35">
      <c r="L727" s="26"/>
    </row>
    <row r="728" spans="12:12" ht="14.5" hidden="1" x14ac:dyDescent="0.35">
      <c r="L728" s="26"/>
    </row>
    <row r="729" spans="12:12" ht="14.5" hidden="1" x14ac:dyDescent="0.35">
      <c r="L729" s="26"/>
    </row>
    <row r="730" spans="12:12" ht="14.5" hidden="1" x14ac:dyDescent="0.35">
      <c r="L730" s="26"/>
    </row>
    <row r="731" spans="12:12" ht="14.5" hidden="1" x14ac:dyDescent="0.35">
      <c r="L731" s="26"/>
    </row>
    <row r="732" spans="12:12" ht="14.5" hidden="1" x14ac:dyDescent="0.35">
      <c r="L732" s="26"/>
    </row>
    <row r="733" spans="12:12" ht="14.5" hidden="1" x14ac:dyDescent="0.35">
      <c r="L733" s="26"/>
    </row>
    <row r="734" spans="12:12" ht="14.5" hidden="1" x14ac:dyDescent="0.35">
      <c r="L734" s="26"/>
    </row>
    <row r="735" spans="12:12" ht="14.5" hidden="1" x14ac:dyDescent="0.35">
      <c r="L735" s="26"/>
    </row>
    <row r="736" spans="12:12" ht="14.5" hidden="1" x14ac:dyDescent="0.35">
      <c r="L736" s="26"/>
    </row>
    <row r="737" spans="12:12" ht="14.5" hidden="1" x14ac:dyDescent="0.35">
      <c r="L737" s="26"/>
    </row>
    <row r="738" spans="12:12" ht="14.5" hidden="1" x14ac:dyDescent="0.35">
      <c r="L738" s="26"/>
    </row>
    <row r="739" spans="12:12" ht="14.5" hidden="1" x14ac:dyDescent="0.35">
      <c r="L739" s="26"/>
    </row>
    <row r="740" spans="12:12" ht="14.5" hidden="1" x14ac:dyDescent="0.35">
      <c r="L740" s="26"/>
    </row>
    <row r="741" spans="12:12" ht="14.5" hidden="1" x14ac:dyDescent="0.35">
      <c r="L741" s="26"/>
    </row>
    <row r="742" spans="12:12" ht="14.5" hidden="1" x14ac:dyDescent="0.35">
      <c r="L742" s="26"/>
    </row>
    <row r="743" spans="12:12" ht="14.5" hidden="1" x14ac:dyDescent="0.35">
      <c r="L743" s="26"/>
    </row>
    <row r="744" spans="12:12" ht="14.5" hidden="1" x14ac:dyDescent="0.35">
      <c r="L744" s="26"/>
    </row>
    <row r="745" spans="12:12" ht="14.5" hidden="1" x14ac:dyDescent="0.35">
      <c r="L745" s="26"/>
    </row>
    <row r="746" spans="12:12" ht="14.5" hidden="1" x14ac:dyDescent="0.35">
      <c r="L746" s="26"/>
    </row>
    <row r="747" spans="12:12" ht="14.5" hidden="1" x14ac:dyDescent="0.35">
      <c r="L747" s="26"/>
    </row>
    <row r="748" spans="12:12" ht="14.5" hidden="1" x14ac:dyDescent="0.35">
      <c r="L748" s="26"/>
    </row>
    <row r="749" spans="12:12" ht="14.5" hidden="1" x14ac:dyDescent="0.35">
      <c r="L749" s="26"/>
    </row>
    <row r="750" spans="12:12" ht="14.5" hidden="1" x14ac:dyDescent="0.35">
      <c r="L750" s="26"/>
    </row>
    <row r="751" spans="12:12" ht="14.5" hidden="1" x14ac:dyDescent="0.35">
      <c r="L751" s="26"/>
    </row>
    <row r="752" spans="12:12" ht="14.5" hidden="1" x14ac:dyDescent="0.35">
      <c r="L752" s="26"/>
    </row>
    <row r="753" spans="12:12" ht="14.5" hidden="1" x14ac:dyDescent="0.35">
      <c r="L753" s="26"/>
    </row>
    <row r="754" spans="12:12" ht="14.5" hidden="1" x14ac:dyDescent="0.35">
      <c r="L754" s="26"/>
    </row>
    <row r="755" spans="12:12" ht="14.5" hidden="1" x14ac:dyDescent="0.35">
      <c r="L755" s="26"/>
    </row>
    <row r="756" spans="12:12" ht="14.5" hidden="1" x14ac:dyDescent="0.35">
      <c r="L756" s="26"/>
    </row>
    <row r="757" spans="12:12" ht="14.5" hidden="1" x14ac:dyDescent="0.35">
      <c r="L757" s="26"/>
    </row>
    <row r="758" spans="12:12" ht="14.5" hidden="1" x14ac:dyDescent="0.35">
      <c r="L758" s="26"/>
    </row>
    <row r="759" spans="12:12" ht="14.5" hidden="1" x14ac:dyDescent="0.35">
      <c r="L759" s="26"/>
    </row>
    <row r="760" spans="12:12" ht="14.5" hidden="1" x14ac:dyDescent="0.35">
      <c r="L760" s="26"/>
    </row>
    <row r="761" spans="12:12" ht="14.5" hidden="1" x14ac:dyDescent="0.35">
      <c r="L761" s="26"/>
    </row>
    <row r="762" spans="12:12" ht="14.5" hidden="1" x14ac:dyDescent="0.35">
      <c r="L762" s="26"/>
    </row>
    <row r="763" spans="12:12" ht="14.5" hidden="1" x14ac:dyDescent="0.35">
      <c r="L763" s="26"/>
    </row>
    <row r="764" spans="12:12" ht="14.5" hidden="1" x14ac:dyDescent="0.35">
      <c r="L764" s="26"/>
    </row>
    <row r="765" spans="12:12" ht="14.5" hidden="1" x14ac:dyDescent="0.35">
      <c r="L765" s="26"/>
    </row>
    <row r="766" spans="12:12" ht="14.5" hidden="1" x14ac:dyDescent="0.35">
      <c r="L766" s="26"/>
    </row>
    <row r="767" spans="12:12" ht="14.5" hidden="1" x14ac:dyDescent="0.35">
      <c r="L767" s="26"/>
    </row>
    <row r="768" spans="12:12" ht="14.5" hidden="1" x14ac:dyDescent="0.35">
      <c r="L768" s="26"/>
    </row>
    <row r="769" spans="12:12" ht="14.5" hidden="1" x14ac:dyDescent="0.35">
      <c r="L769" s="26"/>
    </row>
    <row r="770" spans="12:12" ht="14.5" hidden="1" x14ac:dyDescent="0.35">
      <c r="L770" s="26"/>
    </row>
    <row r="771" spans="12:12" ht="14.5" hidden="1" x14ac:dyDescent="0.35">
      <c r="L771" s="26"/>
    </row>
    <row r="772" spans="12:12" ht="14.5" hidden="1" x14ac:dyDescent="0.35">
      <c r="L772" s="26"/>
    </row>
    <row r="773" spans="12:12" ht="14.5" hidden="1" x14ac:dyDescent="0.35">
      <c r="L773" s="26"/>
    </row>
    <row r="774" spans="12:12" ht="14.5" hidden="1" x14ac:dyDescent="0.35">
      <c r="L774" s="26"/>
    </row>
    <row r="775" spans="12:12" ht="14.5" hidden="1" x14ac:dyDescent="0.35">
      <c r="L775" s="26"/>
    </row>
    <row r="776" spans="12:12" ht="14.5" hidden="1" x14ac:dyDescent="0.35">
      <c r="L776" s="26"/>
    </row>
    <row r="777" spans="12:12" ht="14.5" hidden="1" x14ac:dyDescent="0.35">
      <c r="L777" s="26"/>
    </row>
    <row r="778" spans="12:12" ht="14.5" hidden="1" x14ac:dyDescent="0.35">
      <c r="L778" s="26"/>
    </row>
    <row r="779" spans="12:12" ht="14.5" hidden="1" x14ac:dyDescent="0.35">
      <c r="L779" s="26"/>
    </row>
    <row r="780" spans="12:12" ht="14.5" hidden="1" x14ac:dyDescent="0.35">
      <c r="L780" s="26"/>
    </row>
    <row r="781" spans="12:12" ht="14.5" hidden="1" x14ac:dyDescent="0.35">
      <c r="L781" s="26"/>
    </row>
    <row r="782" spans="12:12" ht="14.5" hidden="1" x14ac:dyDescent="0.35">
      <c r="L782" s="26"/>
    </row>
    <row r="783" spans="12:12" ht="14.5" hidden="1" x14ac:dyDescent="0.35">
      <c r="L783" s="26"/>
    </row>
    <row r="784" spans="12:12" ht="14.5" hidden="1" x14ac:dyDescent="0.35">
      <c r="L784" s="26"/>
    </row>
    <row r="785" spans="12:12" ht="14.5" hidden="1" x14ac:dyDescent="0.35">
      <c r="L785" s="26"/>
    </row>
    <row r="786" spans="12:12" ht="14.5" hidden="1" x14ac:dyDescent="0.35">
      <c r="L786" s="26"/>
    </row>
    <row r="787" spans="12:12" ht="14.5" hidden="1" x14ac:dyDescent="0.35">
      <c r="L787" s="26"/>
    </row>
    <row r="788" spans="12:12" ht="14.5" hidden="1" x14ac:dyDescent="0.35">
      <c r="L788" s="26"/>
    </row>
    <row r="789" spans="12:12" ht="14.5" hidden="1" x14ac:dyDescent="0.35">
      <c r="L789" s="26"/>
    </row>
    <row r="790" spans="12:12" ht="14.5" hidden="1" x14ac:dyDescent="0.35">
      <c r="L790" s="26"/>
    </row>
    <row r="791" spans="12:12" ht="14.5" hidden="1" x14ac:dyDescent="0.35">
      <c r="L791" s="26"/>
    </row>
    <row r="792" spans="12:12" ht="14.5" hidden="1" x14ac:dyDescent="0.35">
      <c r="L792" s="26"/>
    </row>
    <row r="793" spans="12:12" ht="14.5" hidden="1" x14ac:dyDescent="0.35">
      <c r="L793" s="26"/>
    </row>
    <row r="794" spans="12:12" ht="14.5" hidden="1" x14ac:dyDescent="0.35">
      <c r="L794" s="26"/>
    </row>
    <row r="795" spans="12:12" ht="14.5" hidden="1" x14ac:dyDescent="0.35">
      <c r="L795" s="26"/>
    </row>
    <row r="796" spans="12:12" ht="14.5" hidden="1" x14ac:dyDescent="0.35">
      <c r="L796" s="26"/>
    </row>
    <row r="797" spans="12:12" ht="14.5" hidden="1" x14ac:dyDescent="0.35">
      <c r="L797" s="26"/>
    </row>
    <row r="798" spans="12:12" ht="14.5" hidden="1" x14ac:dyDescent="0.35">
      <c r="L798" s="26"/>
    </row>
    <row r="799" spans="12:12" ht="14.5" hidden="1" x14ac:dyDescent="0.35">
      <c r="L799" s="26"/>
    </row>
    <row r="800" spans="12:12" ht="14.5" hidden="1" x14ac:dyDescent="0.35">
      <c r="L800" s="26"/>
    </row>
    <row r="801" spans="12:12" ht="14.5" hidden="1" x14ac:dyDescent="0.35">
      <c r="L801" s="26"/>
    </row>
    <row r="802" spans="12:12" ht="14.5" hidden="1" x14ac:dyDescent="0.35">
      <c r="L802" s="26"/>
    </row>
    <row r="803" spans="12:12" ht="14.5" hidden="1" x14ac:dyDescent="0.35">
      <c r="L803" s="26"/>
    </row>
    <row r="804" spans="12:12" ht="14.5" hidden="1" x14ac:dyDescent="0.35">
      <c r="L804" s="26"/>
    </row>
    <row r="805" spans="12:12" ht="14.5" hidden="1" x14ac:dyDescent="0.35">
      <c r="L805" s="26"/>
    </row>
    <row r="806" spans="12:12" ht="14.5" hidden="1" x14ac:dyDescent="0.35">
      <c r="L806" s="26"/>
    </row>
    <row r="807" spans="12:12" ht="14.5" hidden="1" x14ac:dyDescent="0.35">
      <c r="L807" s="26"/>
    </row>
    <row r="808" spans="12:12" ht="14.5" hidden="1" x14ac:dyDescent="0.35">
      <c r="L808" s="26"/>
    </row>
    <row r="809" spans="12:12" ht="14.5" hidden="1" x14ac:dyDescent="0.35">
      <c r="L809" s="26"/>
    </row>
    <row r="810" spans="12:12" ht="14.5" hidden="1" x14ac:dyDescent="0.35">
      <c r="L810" s="26"/>
    </row>
    <row r="811" spans="12:12" ht="14.5" hidden="1" x14ac:dyDescent="0.35">
      <c r="L811" s="26"/>
    </row>
    <row r="812" spans="12:12" ht="14.5" hidden="1" x14ac:dyDescent="0.35">
      <c r="L812" s="26"/>
    </row>
    <row r="813" spans="12:12" ht="14.5" hidden="1" x14ac:dyDescent="0.35">
      <c r="L813" s="26"/>
    </row>
    <row r="814" spans="12:12" ht="14.5" hidden="1" x14ac:dyDescent="0.35">
      <c r="L814" s="26"/>
    </row>
    <row r="815" spans="12:12" ht="14.5" hidden="1" x14ac:dyDescent="0.35">
      <c r="L815" s="26"/>
    </row>
    <row r="816" spans="12:12" ht="14.5" hidden="1" x14ac:dyDescent="0.35">
      <c r="L816" s="26"/>
    </row>
    <row r="817" spans="12:12" ht="14.5" hidden="1" x14ac:dyDescent="0.35">
      <c r="L817" s="26"/>
    </row>
    <row r="818" spans="12:12" ht="14.5" hidden="1" x14ac:dyDescent="0.35">
      <c r="L818" s="26"/>
    </row>
    <row r="819" spans="12:12" ht="14.5" hidden="1" x14ac:dyDescent="0.35">
      <c r="L819" s="26"/>
    </row>
    <row r="820" spans="12:12" ht="14.5" hidden="1" x14ac:dyDescent="0.35">
      <c r="L820" s="26"/>
    </row>
    <row r="821" spans="12:12" ht="14.5" hidden="1" x14ac:dyDescent="0.35">
      <c r="L821" s="26"/>
    </row>
    <row r="822" spans="12:12" ht="14.5" hidden="1" x14ac:dyDescent="0.35">
      <c r="L822" s="26"/>
    </row>
    <row r="823" spans="12:12" ht="14.5" hidden="1" x14ac:dyDescent="0.35">
      <c r="L823" s="26"/>
    </row>
    <row r="824" spans="12:12" ht="14.5" hidden="1" x14ac:dyDescent="0.35">
      <c r="L824" s="26"/>
    </row>
    <row r="825" spans="12:12" ht="14.5" hidden="1" x14ac:dyDescent="0.35">
      <c r="L825" s="26"/>
    </row>
    <row r="826" spans="12:12" ht="14.5" hidden="1" x14ac:dyDescent="0.35">
      <c r="L826" s="26"/>
    </row>
    <row r="827" spans="12:12" ht="14.5" hidden="1" x14ac:dyDescent="0.35">
      <c r="L827" s="26"/>
    </row>
    <row r="828" spans="12:12" ht="14.5" hidden="1" x14ac:dyDescent="0.35">
      <c r="L828" s="26"/>
    </row>
    <row r="829" spans="12:12" ht="14.5" hidden="1" x14ac:dyDescent="0.35">
      <c r="L829" s="26"/>
    </row>
    <row r="830" spans="12:12" ht="14.5" hidden="1" x14ac:dyDescent="0.35">
      <c r="L830" s="26"/>
    </row>
    <row r="831" spans="12:12" ht="14.5" hidden="1" x14ac:dyDescent="0.35">
      <c r="L831" s="26"/>
    </row>
    <row r="832" spans="12:12" ht="14.5" hidden="1" x14ac:dyDescent="0.35">
      <c r="L832" s="26"/>
    </row>
    <row r="833" spans="12:12" ht="14.5" hidden="1" x14ac:dyDescent="0.35">
      <c r="L833" s="26"/>
    </row>
    <row r="834" spans="12:12" ht="14.5" hidden="1" x14ac:dyDescent="0.35">
      <c r="L834" s="26"/>
    </row>
    <row r="835" spans="12:12" ht="14.5" hidden="1" x14ac:dyDescent="0.35">
      <c r="L835" s="26"/>
    </row>
    <row r="836" spans="12:12" ht="14.5" hidden="1" x14ac:dyDescent="0.35">
      <c r="L836" s="26"/>
    </row>
    <row r="837" spans="12:12" ht="14.5" hidden="1" x14ac:dyDescent="0.35">
      <c r="L837" s="26"/>
    </row>
    <row r="838" spans="12:12" ht="14.5" hidden="1" x14ac:dyDescent="0.35">
      <c r="L838" s="26"/>
    </row>
    <row r="839" spans="12:12" ht="14.5" hidden="1" x14ac:dyDescent="0.35">
      <c r="L839" s="26"/>
    </row>
    <row r="840" spans="12:12" ht="14.5" hidden="1" x14ac:dyDescent="0.35">
      <c r="L840" s="26"/>
    </row>
    <row r="841" spans="12:12" ht="14.5" hidden="1" x14ac:dyDescent="0.35">
      <c r="L841" s="26"/>
    </row>
    <row r="842" spans="12:12" ht="14.5" hidden="1" x14ac:dyDescent="0.35">
      <c r="L842" s="26"/>
    </row>
    <row r="843" spans="12:12" ht="14.5" hidden="1" x14ac:dyDescent="0.35">
      <c r="L843" s="26"/>
    </row>
    <row r="844" spans="12:12" ht="14.5" hidden="1" x14ac:dyDescent="0.35">
      <c r="L844" s="26"/>
    </row>
    <row r="845" spans="12:12" ht="14.5" hidden="1" x14ac:dyDescent="0.35">
      <c r="L845" s="26"/>
    </row>
    <row r="846" spans="12:12" ht="14.5" hidden="1" x14ac:dyDescent="0.35">
      <c r="L846" s="26"/>
    </row>
    <row r="847" spans="12:12" ht="14.5" hidden="1" x14ac:dyDescent="0.35">
      <c r="L847" s="26"/>
    </row>
    <row r="848" spans="12:12" ht="14.5" hidden="1" x14ac:dyDescent="0.35">
      <c r="L848" s="26"/>
    </row>
    <row r="849" spans="12:12" ht="14.5" hidden="1" x14ac:dyDescent="0.35">
      <c r="L849" s="26"/>
    </row>
    <row r="850" spans="12:12" ht="14.5" hidden="1" x14ac:dyDescent="0.35">
      <c r="L850" s="26"/>
    </row>
    <row r="851" spans="12:12" ht="14.5" hidden="1" x14ac:dyDescent="0.35">
      <c r="L851" s="26"/>
    </row>
    <row r="852" spans="12:12" ht="14.5" hidden="1" x14ac:dyDescent="0.35">
      <c r="L852" s="26"/>
    </row>
    <row r="853" spans="12:12" ht="14.5" hidden="1" x14ac:dyDescent="0.35">
      <c r="L853" s="26"/>
    </row>
    <row r="854" spans="12:12" ht="14.5" hidden="1" x14ac:dyDescent="0.35">
      <c r="L854" s="26"/>
    </row>
    <row r="855" spans="12:12" ht="14.5" hidden="1" x14ac:dyDescent="0.35">
      <c r="L855" s="26"/>
    </row>
    <row r="856" spans="12:12" ht="14.5" hidden="1" x14ac:dyDescent="0.35">
      <c r="L856" s="26"/>
    </row>
    <row r="857" spans="12:12" ht="14.5" hidden="1" x14ac:dyDescent="0.35">
      <c r="L857" s="26"/>
    </row>
    <row r="858" spans="12:12" ht="14.5" hidden="1" x14ac:dyDescent="0.35">
      <c r="L858" s="26"/>
    </row>
    <row r="859" spans="12:12" ht="14.5" hidden="1" x14ac:dyDescent="0.35">
      <c r="L859" s="26"/>
    </row>
    <row r="860" spans="12:12" ht="14.5" hidden="1" x14ac:dyDescent="0.35">
      <c r="L860" s="26"/>
    </row>
    <row r="861" spans="12:12" ht="14.5" hidden="1" x14ac:dyDescent="0.35">
      <c r="L861" s="26"/>
    </row>
    <row r="862" spans="12:12" ht="14.5" hidden="1" x14ac:dyDescent="0.35">
      <c r="L862" s="26"/>
    </row>
    <row r="863" spans="12:12" ht="14.5" hidden="1" x14ac:dyDescent="0.35">
      <c r="L863" s="26"/>
    </row>
    <row r="864" spans="12:12" ht="14.5" hidden="1" x14ac:dyDescent="0.35">
      <c r="L864" s="26"/>
    </row>
    <row r="865" spans="12:12" ht="14.5" hidden="1" x14ac:dyDescent="0.35">
      <c r="L865" s="26"/>
    </row>
    <row r="866" spans="12:12" ht="14.5" hidden="1" x14ac:dyDescent="0.35">
      <c r="L866" s="26"/>
    </row>
    <row r="867" spans="12:12" ht="14.5" hidden="1" x14ac:dyDescent="0.35">
      <c r="L867" s="26"/>
    </row>
    <row r="868" spans="12:12" ht="14.5" hidden="1" x14ac:dyDescent="0.35">
      <c r="L868" s="26"/>
    </row>
    <row r="869" spans="12:12" ht="14.5" hidden="1" x14ac:dyDescent="0.35">
      <c r="L869" s="26"/>
    </row>
    <row r="870" spans="12:12" ht="14.5" hidden="1" x14ac:dyDescent="0.35">
      <c r="L870" s="26"/>
    </row>
    <row r="871" spans="12:12" ht="14.5" hidden="1" x14ac:dyDescent="0.35">
      <c r="L871" s="26"/>
    </row>
    <row r="872" spans="12:12" ht="14.5" hidden="1" x14ac:dyDescent="0.35">
      <c r="L872" s="26"/>
    </row>
    <row r="873" spans="12:12" ht="14.5" hidden="1" x14ac:dyDescent="0.35">
      <c r="L873" s="26"/>
    </row>
    <row r="874" spans="12:12" ht="14.5" hidden="1" x14ac:dyDescent="0.35">
      <c r="L874" s="26"/>
    </row>
    <row r="875" spans="12:12" ht="14.5" hidden="1" x14ac:dyDescent="0.35">
      <c r="L875" s="26"/>
    </row>
    <row r="876" spans="12:12" ht="14.5" hidden="1" x14ac:dyDescent="0.35">
      <c r="L876" s="26"/>
    </row>
    <row r="877" spans="12:12" ht="14.5" hidden="1" x14ac:dyDescent="0.35">
      <c r="L877" s="26"/>
    </row>
    <row r="878" spans="12:12" ht="14.5" hidden="1" x14ac:dyDescent="0.35">
      <c r="L878" s="26"/>
    </row>
    <row r="879" spans="12:12" ht="14.5" hidden="1" x14ac:dyDescent="0.35">
      <c r="L879" s="26"/>
    </row>
    <row r="880" spans="12:12" ht="14.5" hidden="1" x14ac:dyDescent="0.35">
      <c r="L880" s="26"/>
    </row>
    <row r="881" spans="12:12" ht="14.5" hidden="1" x14ac:dyDescent="0.35">
      <c r="L881" s="26"/>
    </row>
    <row r="882" spans="12:12" ht="14.5" hidden="1" x14ac:dyDescent="0.35">
      <c r="L882" s="26"/>
    </row>
    <row r="883" spans="12:12" ht="14.5" hidden="1" x14ac:dyDescent="0.35">
      <c r="L883" s="26"/>
    </row>
    <row r="884" spans="12:12" ht="14.5" hidden="1" x14ac:dyDescent="0.35">
      <c r="L884" s="26"/>
    </row>
    <row r="885" spans="12:12" ht="14.5" hidden="1" x14ac:dyDescent="0.35">
      <c r="L885" s="26"/>
    </row>
    <row r="886" spans="12:12" ht="14.5" hidden="1" x14ac:dyDescent="0.35">
      <c r="L886" s="26"/>
    </row>
    <row r="887" spans="12:12" ht="14.5" hidden="1" x14ac:dyDescent="0.35">
      <c r="L887" s="26"/>
    </row>
    <row r="888" spans="12:12" ht="14.5" hidden="1" x14ac:dyDescent="0.35">
      <c r="L888" s="26"/>
    </row>
    <row r="889" spans="12:12" ht="14.5" hidden="1" x14ac:dyDescent="0.35">
      <c r="L889" s="26"/>
    </row>
    <row r="890" spans="12:12" ht="14.5" hidden="1" x14ac:dyDescent="0.35">
      <c r="L890" s="26"/>
    </row>
    <row r="891" spans="12:12" ht="14.5" hidden="1" x14ac:dyDescent="0.35">
      <c r="L891" s="26"/>
    </row>
    <row r="892" spans="12:12" ht="14.5" hidden="1" x14ac:dyDescent="0.35">
      <c r="L892" s="26"/>
    </row>
    <row r="893" spans="12:12" ht="14.5" hidden="1" x14ac:dyDescent="0.35">
      <c r="L893" s="26"/>
    </row>
    <row r="894" spans="12:12" ht="14.5" hidden="1" x14ac:dyDescent="0.35">
      <c r="L894" s="26"/>
    </row>
    <row r="895" spans="12:12" ht="14.5" hidden="1" x14ac:dyDescent="0.35">
      <c r="L895" s="26"/>
    </row>
    <row r="896" spans="12:12" ht="14.5" hidden="1" x14ac:dyDescent="0.35">
      <c r="L896" s="26"/>
    </row>
    <row r="897" spans="12:12" ht="14.5" hidden="1" x14ac:dyDescent="0.35">
      <c r="L897" s="26"/>
    </row>
    <row r="898" spans="12:12" ht="14.5" hidden="1" x14ac:dyDescent="0.35">
      <c r="L898" s="26"/>
    </row>
    <row r="899" spans="12:12" ht="14.5" hidden="1" x14ac:dyDescent="0.35">
      <c r="L899" s="26"/>
    </row>
    <row r="900" spans="12:12" ht="14.5" hidden="1" x14ac:dyDescent="0.35">
      <c r="L900" s="26"/>
    </row>
    <row r="901" spans="12:12" ht="14.5" hidden="1" x14ac:dyDescent="0.35">
      <c r="L901" s="26"/>
    </row>
    <row r="902" spans="12:12" ht="14.5" hidden="1" x14ac:dyDescent="0.35">
      <c r="L902" s="26"/>
    </row>
    <row r="903" spans="12:12" ht="14.5" hidden="1" x14ac:dyDescent="0.35">
      <c r="L903" s="26"/>
    </row>
    <row r="904" spans="12:12" ht="14.5" hidden="1" x14ac:dyDescent="0.35">
      <c r="L904" s="26"/>
    </row>
    <row r="905" spans="12:12" ht="14.5" hidden="1" x14ac:dyDescent="0.35">
      <c r="L905" s="26"/>
    </row>
    <row r="906" spans="12:12" ht="14.5" hidden="1" x14ac:dyDescent="0.35">
      <c r="L906" s="26"/>
    </row>
    <row r="907" spans="12:12" ht="14.5" hidden="1" x14ac:dyDescent="0.35">
      <c r="L907" s="26"/>
    </row>
    <row r="908" spans="12:12" ht="14.5" hidden="1" x14ac:dyDescent="0.35">
      <c r="L908" s="26"/>
    </row>
    <row r="909" spans="12:12" ht="14.5" hidden="1" x14ac:dyDescent="0.35">
      <c r="L909" s="26"/>
    </row>
    <row r="910" spans="12:12" ht="14.5" hidden="1" x14ac:dyDescent="0.35">
      <c r="L910" s="26"/>
    </row>
    <row r="911" spans="12:12" ht="14.5" hidden="1" x14ac:dyDescent="0.35">
      <c r="L911" s="26"/>
    </row>
    <row r="912" spans="12:12" ht="14.5" hidden="1" x14ac:dyDescent="0.35">
      <c r="L912" s="26"/>
    </row>
    <row r="913" spans="12:12" ht="14.5" hidden="1" x14ac:dyDescent="0.35">
      <c r="L913" s="26"/>
    </row>
    <row r="914" spans="12:12" ht="14.5" hidden="1" x14ac:dyDescent="0.35">
      <c r="L914" s="26"/>
    </row>
    <row r="915" spans="12:12" ht="14.5" hidden="1" x14ac:dyDescent="0.35">
      <c r="L915" s="26"/>
    </row>
    <row r="916" spans="12:12" ht="14.5" hidden="1" x14ac:dyDescent="0.35">
      <c r="L916" s="26"/>
    </row>
    <row r="917" spans="12:12" ht="14.5" hidden="1" x14ac:dyDescent="0.35">
      <c r="L917" s="26"/>
    </row>
    <row r="918" spans="12:12" ht="14.5" hidden="1" x14ac:dyDescent="0.35">
      <c r="L918" s="26"/>
    </row>
    <row r="919" spans="12:12" ht="14.5" hidden="1" x14ac:dyDescent="0.35">
      <c r="L919" s="26"/>
    </row>
    <row r="920" spans="12:12" ht="14.5" hidden="1" x14ac:dyDescent="0.35">
      <c r="L920" s="26"/>
    </row>
    <row r="921" spans="12:12" ht="14.5" hidden="1" x14ac:dyDescent="0.35">
      <c r="L921" s="26"/>
    </row>
    <row r="922" spans="12:12" ht="14.5" hidden="1" x14ac:dyDescent="0.35">
      <c r="L922" s="26"/>
    </row>
    <row r="923" spans="12:12" ht="14.5" hidden="1" x14ac:dyDescent="0.35">
      <c r="L923" s="26"/>
    </row>
    <row r="924" spans="12:12" ht="14.5" hidden="1" x14ac:dyDescent="0.35">
      <c r="L924" s="26"/>
    </row>
    <row r="925" spans="12:12" ht="14.5" hidden="1" x14ac:dyDescent="0.35">
      <c r="L925" s="26"/>
    </row>
    <row r="926" spans="12:12" ht="14.5" hidden="1" x14ac:dyDescent="0.35">
      <c r="L926" s="26"/>
    </row>
    <row r="927" spans="12:12" ht="14.5" hidden="1" x14ac:dyDescent="0.35">
      <c r="L927" s="26"/>
    </row>
    <row r="928" spans="12:12" ht="14.5" hidden="1" x14ac:dyDescent="0.35">
      <c r="L928" s="26"/>
    </row>
    <row r="929" spans="12:12" ht="14.5" hidden="1" x14ac:dyDescent="0.35">
      <c r="L929" s="26"/>
    </row>
    <row r="930" spans="12:12" ht="14.5" hidden="1" x14ac:dyDescent="0.35">
      <c r="L930" s="26"/>
    </row>
    <row r="931" spans="12:12" ht="14.5" hidden="1" x14ac:dyDescent="0.35">
      <c r="L931" s="26"/>
    </row>
    <row r="932" spans="12:12" ht="14.5" hidden="1" x14ac:dyDescent="0.35">
      <c r="L932" s="26"/>
    </row>
    <row r="933" spans="12:12" ht="14.5" hidden="1" x14ac:dyDescent="0.35">
      <c r="L933" s="26"/>
    </row>
    <row r="934" spans="12:12" ht="14.5" hidden="1" x14ac:dyDescent="0.35">
      <c r="L934" s="26"/>
    </row>
    <row r="935" spans="12:12" ht="14.5" hidden="1" x14ac:dyDescent="0.35">
      <c r="L935" s="26"/>
    </row>
    <row r="936" spans="12:12" ht="14.5" hidden="1" x14ac:dyDescent="0.35">
      <c r="L936" s="26"/>
    </row>
    <row r="937" spans="12:12" ht="14.5" hidden="1" x14ac:dyDescent="0.35">
      <c r="L937" s="26"/>
    </row>
    <row r="938" spans="12:12" ht="14.5" hidden="1" x14ac:dyDescent="0.35">
      <c r="L938" s="26"/>
    </row>
    <row r="939" spans="12:12" ht="14.5" hidden="1" x14ac:dyDescent="0.35">
      <c r="L939" s="26"/>
    </row>
    <row r="940" spans="12:12" ht="14.5" hidden="1" x14ac:dyDescent="0.35">
      <c r="L940" s="26"/>
    </row>
    <row r="941" spans="12:12" ht="14.5" hidden="1" x14ac:dyDescent="0.35">
      <c r="L941" s="26"/>
    </row>
    <row r="942" spans="12:12" ht="14.5" hidden="1" x14ac:dyDescent="0.35">
      <c r="L942" s="26"/>
    </row>
    <row r="943" spans="12:12" ht="14.5" hidden="1" x14ac:dyDescent="0.35">
      <c r="L943" s="26"/>
    </row>
    <row r="944" spans="12:12" ht="14.5" hidden="1" x14ac:dyDescent="0.35">
      <c r="L944" s="26"/>
    </row>
    <row r="945" spans="12:12" ht="14.5" hidden="1" x14ac:dyDescent="0.35">
      <c r="L945" s="26"/>
    </row>
    <row r="946" spans="12:12" ht="14.5" hidden="1" x14ac:dyDescent="0.35">
      <c r="L946" s="26"/>
    </row>
    <row r="947" spans="12:12" ht="14.5" hidden="1" x14ac:dyDescent="0.35">
      <c r="L947" s="26"/>
    </row>
    <row r="948" spans="12:12" ht="14.5" hidden="1" x14ac:dyDescent="0.35">
      <c r="L948" s="26"/>
    </row>
    <row r="949" spans="12:12" ht="14.5" hidden="1" x14ac:dyDescent="0.35">
      <c r="L949" s="26"/>
    </row>
    <row r="950" spans="12:12" ht="14.5" hidden="1" x14ac:dyDescent="0.35">
      <c r="L950" s="26"/>
    </row>
    <row r="951" spans="12:12" ht="14.5" hidden="1" x14ac:dyDescent="0.35">
      <c r="L951" s="26"/>
    </row>
    <row r="952" spans="12:12" ht="14.5" hidden="1" x14ac:dyDescent="0.35">
      <c r="L952" s="26"/>
    </row>
    <row r="953" spans="12:12" ht="14.5" hidden="1" x14ac:dyDescent="0.35">
      <c r="L953" s="26"/>
    </row>
    <row r="954" spans="12:12" ht="14.5" hidden="1" x14ac:dyDescent="0.35">
      <c r="L954" s="26"/>
    </row>
    <row r="955" spans="12:12" ht="14.5" hidden="1" x14ac:dyDescent="0.35">
      <c r="L955" s="26"/>
    </row>
    <row r="956" spans="12:12" ht="14.5" hidden="1" x14ac:dyDescent="0.35">
      <c r="L956" s="26"/>
    </row>
    <row r="957" spans="12:12" ht="14.5" hidden="1" x14ac:dyDescent="0.35">
      <c r="L957" s="26"/>
    </row>
    <row r="958" spans="12:12" ht="14.5" hidden="1" x14ac:dyDescent="0.35">
      <c r="L958" s="26"/>
    </row>
    <row r="959" spans="12:12" ht="14.5" hidden="1" x14ac:dyDescent="0.35">
      <c r="L959" s="26"/>
    </row>
    <row r="960" spans="12:12" ht="14.5" hidden="1" x14ac:dyDescent="0.35">
      <c r="L960" s="26"/>
    </row>
    <row r="961" spans="12:12" ht="14.5" hidden="1" x14ac:dyDescent="0.35">
      <c r="L961" s="26"/>
    </row>
    <row r="962" spans="12:12" ht="14.5" hidden="1" x14ac:dyDescent="0.35">
      <c r="L962" s="26"/>
    </row>
    <row r="963" spans="12:12" ht="14.5" hidden="1" x14ac:dyDescent="0.35">
      <c r="L963" s="26"/>
    </row>
    <row r="964" spans="12:12" ht="14.5" hidden="1" x14ac:dyDescent="0.35">
      <c r="L964" s="26"/>
    </row>
    <row r="965" spans="12:12" ht="14.5" hidden="1" x14ac:dyDescent="0.35">
      <c r="L965" s="26"/>
    </row>
    <row r="966" spans="12:12" ht="14.5" hidden="1" x14ac:dyDescent="0.35">
      <c r="L966" s="26"/>
    </row>
    <row r="967" spans="12:12" ht="14.5" hidden="1" x14ac:dyDescent="0.35">
      <c r="L967" s="26"/>
    </row>
    <row r="968" spans="12:12" ht="14.5" hidden="1" x14ac:dyDescent="0.35">
      <c r="L968" s="26"/>
    </row>
    <row r="969" spans="12:12" ht="14.5" hidden="1" x14ac:dyDescent="0.35">
      <c r="L969" s="26"/>
    </row>
    <row r="970" spans="12:12" ht="14.5" hidden="1" x14ac:dyDescent="0.35">
      <c r="L970" s="26"/>
    </row>
    <row r="971" spans="12:12" ht="14.5" hidden="1" x14ac:dyDescent="0.35">
      <c r="L971" s="26"/>
    </row>
    <row r="972" spans="12:12" ht="14.5" hidden="1" x14ac:dyDescent="0.35">
      <c r="L972" s="26"/>
    </row>
    <row r="973" spans="12:12" ht="14.5" hidden="1" x14ac:dyDescent="0.35">
      <c r="L973" s="26"/>
    </row>
    <row r="974" spans="12:12" ht="14.5" hidden="1" x14ac:dyDescent="0.35">
      <c r="L974" s="26"/>
    </row>
    <row r="975" spans="12:12" ht="14.5" hidden="1" x14ac:dyDescent="0.35">
      <c r="L975" s="26"/>
    </row>
    <row r="976" spans="12:12" ht="14.5" hidden="1" x14ac:dyDescent="0.35">
      <c r="L976" s="26"/>
    </row>
    <row r="977" spans="12:12" ht="14.5" hidden="1" x14ac:dyDescent="0.35">
      <c r="L977" s="26"/>
    </row>
    <row r="978" spans="12:12" ht="14.5" hidden="1" x14ac:dyDescent="0.35">
      <c r="L978" s="26"/>
    </row>
    <row r="979" spans="12:12" ht="14.5" hidden="1" x14ac:dyDescent="0.35">
      <c r="L979" s="26"/>
    </row>
    <row r="980" spans="12:12" ht="14.5" hidden="1" x14ac:dyDescent="0.35">
      <c r="L980" s="26"/>
    </row>
    <row r="981" spans="12:12" ht="14.5" hidden="1" x14ac:dyDescent="0.35">
      <c r="L981" s="26"/>
    </row>
    <row r="982" spans="12:12" ht="14.5" hidden="1" x14ac:dyDescent="0.35">
      <c r="L982" s="26"/>
    </row>
    <row r="983" spans="12:12" ht="14.5" hidden="1" x14ac:dyDescent="0.35">
      <c r="L983" s="26"/>
    </row>
    <row r="984" spans="12:12" ht="14.5" hidden="1" x14ac:dyDescent="0.35">
      <c r="L984" s="26"/>
    </row>
    <row r="985" spans="12:12" ht="14.5" hidden="1" x14ac:dyDescent="0.35">
      <c r="L985" s="26"/>
    </row>
    <row r="986" spans="12:12" ht="14.5" hidden="1" x14ac:dyDescent="0.35">
      <c r="L986" s="26"/>
    </row>
    <row r="987" spans="12:12" ht="14.5" hidden="1" x14ac:dyDescent="0.35">
      <c r="L987" s="26"/>
    </row>
    <row r="988" spans="12:12" ht="14.5" hidden="1" x14ac:dyDescent="0.35">
      <c r="L988" s="26"/>
    </row>
    <row r="989" spans="12:12" ht="14.5" hidden="1" x14ac:dyDescent="0.35">
      <c r="L989" s="26"/>
    </row>
    <row r="990" spans="12:12" ht="14.5" hidden="1" x14ac:dyDescent="0.35">
      <c r="L990" s="26"/>
    </row>
    <row r="991" spans="12:12" ht="14.5" hidden="1" x14ac:dyDescent="0.35">
      <c r="L991" s="26"/>
    </row>
    <row r="992" spans="12:12" ht="14.5" hidden="1" x14ac:dyDescent="0.35">
      <c r="L992" s="26"/>
    </row>
    <row r="993" spans="12:12" ht="14.5" hidden="1" x14ac:dyDescent="0.35">
      <c r="L993" s="26"/>
    </row>
    <row r="994" spans="12:12" ht="14.5" hidden="1" x14ac:dyDescent="0.35">
      <c r="L994" s="26"/>
    </row>
    <row r="995" spans="12:12" ht="14.5" hidden="1" x14ac:dyDescent="0.35">
      <c r="L995" s="26"/>
    </row>
    <row r="996" spans="12:12" ht="14.5" hidden="1" x14ac:dyDescent="0.35">
      <c r="L996" s="26"/>
    </row>
    <row r="997" spans="12:12" ht="14.5" hidden="1" x14ac:dyDescent="0.35">
      <c r="L997" s="26"/>
    </row>
    <row r="998" spans="12:12" ht="14.5" hidden="1" x14ac:dyDescent="0.35">
      <c r="L998" s="26"/>
    </row>
    <row r="999" spans="12:12" ht="14.5" hidden="1" x14ac:dyDescent="0.35">
      <c r="L999" s="26"/>
    </row>
    <row r="1000" spans="12:12" ht="14.5" hidden="1" x14ac:dyDescent="0.35">
      <c r="L1000" s="26"/>
    </row>
  </sheetData>
  <mergeCells count="5">
    <mergeCell ref="A1:L1"/>
    <mergeCell ref="A2:L2"/>
    <mergeCell ref="A45:AT45"/>
    <mergeCell ref="A46:AT46"/>
    <mergeCell ref="A3:L3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A425-879A-45C4-9BCC-25B45A8E3315}">
  <sheetPr codeName="Sheet5">
    <outlinePr summaryBelow="0" summaryRight="0"/>
    <pageSetUpPr fitToPage="1"/>
  </sheetPr>
  <dimension ref="A1:AX1000"/>
  <sheetViews>
    <sheetView workbookViewId="0">
      <selection sqref="A1:L1"/>
    </sheetView>
  </sheetViews>
  <sheetFormatPr defaultColWidth="0" defaultRowHeight="15" customHeight="1" zeroHeight="1" x14ac:dyDescent="0.35"/>
  <cols>
    <col min="1" max="1" width="33" style="3" customWidth="1"/>
    <col min="2" max="11" width="14.453125" style="3" customWidth="1"/>
    <col min="12" max="12" width="35.54296875" style="3" customWidth="1"/>
    <col min="13" max="50" width="0" style="3" hidden="1" customWidth="1"/>
    <col min="51" max="16384" width="14.453125" style="3" hidden="1"/>
  </cols>
  <sheetData>
    <row r="1" spans="1:49" ht="48" customHeight="1" x14ac:dyDescent="0.35">
      <c r="A1" s="198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42"/>
    </row>
    <row r="2" spans="1:49" ht="22.5" customHeight="1" x14ac:dyDescent="0.35">
      <c r="A2" s="201" t="s">
        <v>98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43"/>
      <c r="AW2" s="4"/>
    </row>
    <row r="3" spans="1:49" ht="22.5" customHeight="1" x14ac:dyDescent="0.35">
      <c r="A3" s="207" t="s">
        <v>103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"/>
    </row>
    <row r="4" spans="1:49" ht="43.5" x14ac:dyDescent="0.35">
      <c r="A4" s="7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</row>
    <row r="5" spans="1:49" ht="14.5" x14ac:dyDescent="0.35">
      <c r="A5" s="13" t="s">
        <v>13</v>
      </c>
      <c r="B5" s="11"/>
      <c r="C5" s="11"/>
      <c r="D5" s="11"/>
      <c r="E5" s="11"/>
      <c r="F5" s="11">
        <v>0.1</v>
      </c>
      <c r="G5" s="11">
        <v>0.20700000000000002</v>
      </c>
      <c r="H5" s="11">
        <v>0.06</v>
      </c>
      <c r="I5" s="11">
        <v>0.50723600000000002</v>
      </c>
      <c r="J5" s="11">
        <v>0.1535</v>
      </c>
      <c r="K5" s="11">
        <v>1.027736</v>
      </c>
      <c r="L5" s="12" t="s">
        <v>14</v>
      </c>
    </row>
    <row r="6" spans="1:49" ht="14.5" x14ac:dyDescent="0.35">
      <c r="A6" s="13" t="s">
        <v>15</v>
      </c>
      <c r="B6" s="11">
        <v>62.449999999999996</v>
      </c>
      <c r="C6" s="11">
        <v>116.99609999999998</v>
      </c>
      <c r="D6" s="11">
        <v>80.448142799999999</v>
      </c>
      <c r="E6" s="11">
        <v>84.851824902999994</v>
      </c>
      <c r="F6" s="11">
        <v>78.500626899999986</v>
      </c>
      <c r="G6" s="11">
        <v>86.302074000000019</v>
      </c>
      <c r="H6" s="11">
        <v>65.972639774000001</v>
      </c>
      <c r="I6" s="11">
        <v>45.475234604000008</v>
      </c>
      <c r="J6" s="11">
        <v>35.812278592999988</v>
      </c>
      <c r="K6" s="11">
        <v>656.8089215739999</v>
      </c>
      <c r="L6" s="12" t="s">
        <v>16</v>
      </c>
    </row>
    <row r="7" spans="1:49" ht="14.5" x14ac:dyDescent="0.35">
      <c r="A7" s="13" t="s">
        <v>17</v>
      </c>
      <c r="B7" s="11">
        <v>0.12</v>
      </c>
      <c r="C7" s="11">
        <v>0.15</v>
      </c>
      <c r="D7" s="11"/>
      <c r="E7" s="11">
        <v>0.05</v>
      </c>
      <c r="F7" s="11">
        <v>0.35</v>
      </c>
      <c r="G7" s="11">
        <v>0.65680000000000005</v>
      </c>
      <c r="H7" s="11">
        <v>3.56E-2</v>
      </c>
      <c r="I7" s="11">
        <v>0.45268449999999999</v>
      </c>
      <c r="J7" s="11">
        <v>0.60176240000000003</v>
      </c>
      <c r="K7" s="11">
        <v>2.4168468999999999</v>
      </c>
      <c r="L7" s="12" t="s">
        <v>18</v>
      </c>
    </row>
    <row r="8" spans="1:49" ht="14.5" x14ac:dyDescent="0.35">
      <c r="A8" s="13" t="s">
        <v>19</v>
      </c>
      <c r="B8" s="11">
        <v>6.2899999999999991</v>
      </c>
      <c r="C8" s="11">
        <v>5.9200000000000008</v>
      </c>
      <c r="D8" s="11">
        <v>2.71</v>
      </c>
      <c r="E8" s="11">
        <v>16.981307400000002</v>
      </c>
      <c r="F8" s="11">
        <v>12.371245765999998</v>
      </c>
      <c r="G8" s="11">
        <v>7.5281836999999996</v>
      </c>
      <c r="H8" s="11">
        <v>3.7836983000000006</v>
      </c>
      <c r="I8" s="11">
        <v>44.053556399999998</v>
      </c>
      <c r="J8" s="11">
        <v>41.143978009999998</v>
      </c>
      <c r="K8" s="11">
        <v>140.78196957599999</v>
      </c>
      <c r="L8" s="12" t="s">
        <v>20</v>
      </c>
    </row>
    <row r="9" spans="1:49" ht="14.5" x14ac:dyDescent="0.35">
      <c r="A9" s="13" t="s">
        <v>21</v>
      </c>
      <c r="B9" s="11">
        <v>3.1</v>
      </c>
      <c r="C9" s="11">
        <v>2.5261776</v>
      </c>
      <c r="D9" s="11">
        <v>2.9250834000000001</v>
      </c>
      <c r="E9" s="11">
        <v>5.2444835000000003</v>
      </c>
      <c r="F9" s="11">
        <v>4.0639692010000008</v>
      </c>
      <c r="G9" s="11">
        <v>0.64851970800000014</v>
      </c>
      <c r="H9" s="11">
        <v>15.9298532</v>
      </c>
      <c r="I9" s="11">
        <v>5.381112899999998</v>
      </c>
      <c r="J9" s="11">
        <v>5.7607100129999997</v>
      </c>
      <c r="K9" s="11">
        <v>45.579909522000001</v>
      </c>
      <c r="L9" s="12" t="s">
        <v>22</v>
      </c>
    </row>
    <row r="10" spans="1:49" ht="14.5" x14ac:dyDescent="0.35">
      <c r="A10" s="13" t="s">
        <v>23</v>
      </c>
      <c r="B10" s="11">
        <v>0.04</v>
      </c>
      <c r="C10" s="11">
        <v>0.54</v>
      </c>
      <c r="D10" s="11"/>
      <c r="E10" s="11"/>
      <c r="F10" s="11">
        <v>0.1270164</v>
      </c>
      <c r="G10" s="11">
        <v>7.8241884999999997E-2</v>
      </c>
      <c r="H10" s="11"/>
      <c r="I10" s="11">
        <v>0.29486999999999997</v>
      </c>
      <c r="J10" s="11">
        <v>0.63498119999999991</v>
      </c>
      <c r="K10" s="11">
        <v>1.7151094849999999</v>
      </c>
      <c r="L10" s="12" t="s">
        <v>24</v>
      </c>
    </row>
    <row r="11" spans="1:49" ht="14.5" x14ac:dyDescent="0.35">
      <c r="A11" s="13" t="s">
        <v>25</v>
      </c>
      <c r="B11" s="11">
        <v>5.7600000000000016</v>
      </c>
      <c r="C11" s="11">
        <v>8.7199999999999989</v>
      </c>
      <c r="D11" s="11">
        <v>1.6800000000000004</v>
      </c>
      <c r="E11" s="11">
        <v>54.283470500000014</v>
      </c>
      <c r="F11" s="11">
        <v>15.1216741</v>
      </c>
      <c r="G11" s="11">
        <v>14.620148149999999</v>
      </c>
      <c r="H11" s="11">
        <v>21.153617084</v>
      </c>
      <c r="I11" s="11">
        <v>20.969382309000007</v>
      </c>
      <c r="J11" s="11">
        <v>26.142167478999998</v>
      </c>
      <c r="K11" s="11">
        <v>168.45045962200004</v>
      </c>
      <c r="L11" s="12" t="s">
        <v>26</v>
      </c>
    </row>
    <row r="12" spans="1:49" ht="14.5" x14ac:dyDescent="0.35">
      <c r="A12" s="13" t="s">
        <v>27</v>
      </c>
      <c r="B12" s="11">
        <v>0.31</v>
      </c>
      <c r="C12" s="11">
        <v>0.43</v>
      </c>
      <c r="D12" s="11">
        <v>0.34</v>
      </c>
      <c r="E12" s="11">
        <v>0.14029999999999998</v>
      </c>
      <c r="F12" s="11">
        <v>0.28579450000000001</v>
      </c>
      <c r="G12" s="11">
        <v>9.8275000000000006</v>
      </c>
      <c r="H12" s="11">
        <v>8.9243999999999986</v>
      </c>
      <c r="I12" s="11">
        <v>0.37795269999999997</v>
      </c>
      <c r="J12" s="11">
        <v>0.18241319500000003</v>
      </c>
      <c r="K12" s="11">
        <v>20.818360394999999</v>
      </c>
      <c r="L12" s="12" t="s">
        <v>28</v>
      </c>
    </row>
    <row r="13" spans="1:49" ht="14.5" x14ac:dyDescent="0.35">
      <c r="A13" s="13" t="s">
        <v>29</v>
      </c>
      <c r="B13" s="11"/>
      <c r="C13" s="11"/>
      <c r="D13" s="11"/>
      <c r="E13" s="11"/>
      <c r="F13" s="11">
        <v>0.42737150000000002</v>
      </c>
      <c r="G13" s="11">
        <v>1.12018E-2</v>
      </c>
      <c r="H13" s="11">
        <v>8.2210500000000006E-2</v>
      </c>
      <c r="I13" s="11">
        <v>2.8109499999999999E-2</v>
      </c>
      <c r="J13" s="11">
        <v>2.5000000000000001E-2</v>
      </c>
      <c r="K13" s="11">
        <v>0.57389330000000005</v>
      </c>
      <c r="L13" s="12" t="s">
        <v>30</v>
      </c>
    </row>
    <row r="14" spans="1:49" ht="14.5" x14ac:dyDescent="0.35">
      <c r="A14" s="13" t="s">
        <v>31</v>
      </c>
      <c r="B14" s="11">
        <v>5.9599999999999982</v>
      </c>
      <c r="C14" s="11">
        <v>8.6881599999999981</v>
      </c>
      <c r="D14" s="11">
        <v>13.928793399999996</v>
      </c>
      <c r="E14" s="11">
        <v>52.750078967</v>
      </c>
      <c r="F14" s="11">
        <v>18.118663291000001</v>
      </c>
      <c r="G14" s="11">
        <v>21.832371406</v>
      </c>
      <c r="H14" s="11">
        <v>27.103649992999994</v>
      </c>
      <c r="I14" s="11">
        <v>99.307596409999988</v>
      </c>
      <c r="J14" s="11">
        <v>88.062856083999975</v>
      </c>
      <c r="K14" s="11">
        <v>335.75216955099995</v>
      </c>
      <c r="L14" s="12" t="s">
        <v>32</v>
      </c>
    </row>
    <row r="15" spans="1:49" ht="14.5" x14ac:dyDescent="0.35">
      <c r="A15" s="13" t="s">
        <v>33</v>
      </c>
      <c r="B15" s="11">
        <v>1.31</v>
      </c>
      <c r="C15" s="11">
        <v>0.82499999999999996</v>
      </c>
      <c r="D15" s="11">
        <v>5.32</v>
      </c>
      <c r="E15" s="11">
        <v>0.78617320000000002</v>
      </c>
      <c r="F15" s="11">
        <v>0.85655000000000003</v>
      </c>
      <c r="G15" s="11">
        <v>0.99427862000000011</v>
      </c>
      <c r="H15" s="11">
        <v>0.36164999999999997</v>
      </c>
      <c r="I15" s="11">
        <v>2.6438377499999999</v>
      </c>
      <c r="J15" s="11">
        <v>4.9520359190000001</v>
      </c>
      <c r="K15" s="11">
        <v>18.049525488999997</v>
      </c>
      <c r="L15" s="12" t="s">
        <v>34</v>
      </c>
    </row>
    <row r="16" spans="1:49" ht="14.5" x14ac:dyDescent="0.35">
      <c r="A16" s="13" t="s">
        <v>35</v>
      </c>
      <c r="B16" s="11">
        <v>8.7499999999999982</v>
      </c>
      <c r="C16" s="11">
        <v>14.464639999999996</v>
      </c>
      <c r="D16" s="11">
        <v>12.609999999999994</v>
      </c>
      <c r="E16" s="11">
        <v>40.501905440999977</v>
      </c>
      <c r="F16" s="11">
        <v>37.772608453000039</v>
      </c>
      <c r="G16" s="11">
        <v>37.537587345000027</v>
      </c>
      <c r="H16" s="11">
        <v>48.636064662999999</v>
      </c>
      <c r="I16" s="11">
        <v>206.87704498900004</v>
      </c>
      <c r="J16" s="11">
        <v>114.03256670099995</v>
      </c>
      <c r="K16" s="11">
        <v>521.18241759199998</v>
      </c>
      <c r="L16" s="12" t="s">
        <v>36</v>
      </c>
    </row>
    <row r="17" spans="1:12" ht="14.5" x14ac:dyDescent="0.35">
      <c r="A17" s="13" t="s">
        <v>37</v>
      </c>
      <c r="B17" s="11">
        <v>7.269999999999996</v>
      </c>
      <c r="C17" s="11">
        <v>13.626185200000002</v>
      </c>
      <c r="D17" s="11">
        <v>27.299443600000007</v>
      </c>
      <c r="E17" s="11">
        <v>14.487512186999988</v>
      </c>
      <c r="F17" s="11">
        <v>27.362628910000019</v>
      </c>
      <c r="G17" s="11">
        <v>29.661412548000012</v>
      </c>
      <c r="H17" s="11">
        <v>22.833195397000011</v>
      </c>
      <c r="I17" s="11">
        <v>69.567373235000005</v>
      </c>
      <c r="J17" s="11">
        <v>79.095549841000008</v>
      </c>
      <c r="K17" s="11">
        <v>291.20330091800008</v>
      </c>
      <c r="L17" s="12" t="s">
        <v>38</v>
      </c>
    </row>
    <row r="18" spans="1:12" ht="14.5" x14ac:dyDescent="0.35">
      <c r="A18" s="13" t="s">
        <v>39</v>
      </c>
      <c r="B18" s="11">
        <v>0.58000000000000007</v>
      </c>
      <c r="C18" s="11">
        <v>1.9513465999999999</v>
      </c>
      <c r="D18" s="11">
        <v>3.7799999999999985</v>
      </c>
      <c r="E18" s="11">
        <v>13.982099999999999</v>
      </c>
      <c r="F18" s="11">
        <v>10.226690700000001</v>
      </c>
      <c r="G18" s="11">
        <v>2.3803535</v>
      </c>
      <c r="H18" s="11">
        <v>4.8025981999999994</v>
      </c>
      <c r="I18" s="11">
        <v>24.313632907999999</v>
      </c>
      <c r="J18" s="11">
        <v>9.5754470380000001</v>
      </c>
      <c r="K18" s="11">
        <v>71.592168945999987</v>
      </c>
      <c r="L18" s="12" t="s">
        <v>40</v>
      </c>
    </row>
    <row r="19" spans="1:12" ht="14.5" x14ac:dyDescent="0.35">
      <c r="A19" s="13" t="s">
        <v>41</v>
      </c>
      <c r="B19" s="11">
        <v>1.4800000000000002</v>
      </c>
      <c r="C19" s="11">
        <v>17.758338999999999</v>
      </c>
      <c r="D19" s="11">
        <v>17.220000000000002</v>
      </c>
      <c r="E19" s="11">
        <v>2.8024684000000004</v>
      </c>
      <c r="F19" s="11">
        <v>10.793152747000001</v>
      </c>
      <c r="G19" s="11">
        <v>3.529477177</v>
      </c>
      <c r="H19" s="11">
        <v>1.6393988999999998</v>
      </c>
      <c r="I19" s="11">
        <v>6.4065402999999996</v>
      </c>
      <c r="J19" s="11">
        <v>1.272589</v>
      </c>
      <c r="K19" s="11">
        <v>62.901965524000005</v>
      </c>
      <c r="L19" s="12" t="s">
        <v>42</v>
      </c>
    </row>
    <row r="20" spans="1:12" ht="14.5" x14ac:dyDescent="0.35">
      <c r="A20" s="13" t="s">
        <v>43</v>
      </c>
      <c r="B20" s="11">
        <v>8.5400000000000009</v>
      </c>
      <c r="C20" s="11">
        <v>13.269300000000001</v>
      </c>
      <c r="D20" s="11">
        <v>5.3499999999999988</v>
      </c>
      <c r="E20" s="11">
        <v>2.4512</v>
      </c>
      <c r="F20" s="11">
        <v>2.9464662000000001</v>
      </c>
      <c r="G20" s="11">
        <v>1.1305940460000001</v>
      </c>
      <c r="H20" s="11">
        <v>3.4241656669999996</v>
      </c>
      <c r="I20" s="11">
        <v>19.479936499999997</v>
      </c>
      <c r="J20" s="11">
        <v>40.193596874000008</v>
      </c>
      <c r="K20" s="11">
        <v>96.785259287000002</v>
      </c>
      <c r="L20" s="12" t="s">
        <v>44</v>
      </c>
    </row>
    <row r="21" spans="1:12" ht="14.5" x14ac:dyDescent="0.35">
      <c r="A21" s="13" t="s">
        <v>45</v>
      </c>
      <c r="B21" s="11">
        <v>51.219999999999992</v>
      </c>
      <c r="C21" s="11">
        <v>120.86324150000002</v>
      </c>
      <c r="D21" s="11">
        <v>81.028031000000041</v>
      </c>
      <c r="E21" s="11">
        <v>278.38542571900018</v>
      </c>
      <c r="F21" s="11">
        <v>169.70775370000004</v>
      </c>
      <c r="G21" s="11">
        <v>182.89659927499989</v>
      </c>
      <c r="H21" s="11">
        <v>142.38480151099998</v>
      </c>
      <c r="I21" s="11">
        <v>335.85749755600006</v>
      </c>
      <c r="J21" s="11">
        <v>189.10582683399986</v>
      </c>
      <c r="K21" s="11">
        <v>1551.4491770949999</v>
      </c>
      <c r="L21" s="12" t="s">
        <v>46</v>
      </c>
    </row>
    <row r="22" spans="1:12" ht="14.5" x14ac:dyDescent="0.35">
      <c r="A22" s="13" t="s">
        <v>47</v>
      </c>
      <c r="B22" s="11">
        <v>2.17</v>
      </c>
      <c r="C22" s="11">
        <v>18.644200000000005</v>
      </c>
      <c r="D22" s="11">
        <v>9.2065780000000004</v>
      </c>
      <c r="E22" s="11">
        <v>17.142488748000005</v>
      </c>
      <c r="F22" s="11">
        <v>26.740212747000008</v>
      </c>
      <c r="G22" s="11">
        <v>41.896220125000021</v>
      </c>
      <c r="H22" s="11">
        <v>12.281194320999999</v>
      </c>
      <c r="I22" s="11">
        <v>28.27421265100001</v>
      </c>
      <c r="J22" s="11">
        <v>11.053534688000003</v>
      </c>
      <c r="K22" s="11">
        <v>167.40864128000004</v>
      </c>
      <c r="L22" s="12" t="s">
        <v>48</v>
      </c>
    </row>
    <row r="23" spans="1:12" ht="14.5" x14ac:dyDescent="0.35">
      <c r="A23" s="13" t="s">
        <v>49</v>
      </c>
      <c r="B23" s="11"/>
      <c r="C23" s="11"/>
      <c r="D23" s="11"/>
      <c r="E23" s="11">
        <v>0.43</v>
      </c>
      <c r="F23" s="11"/>
      <c r="G23" s="11"/>
      <c r="H23" s="11"/>
      <c r="I23" s="11">
        <v>0.33300000000000002</v>
      </c>
      <c r="J23" s="11">
        <v>2.3978900000000001E-2</v>
      </c>
      <c r="K23" s="11">
        <v>0.78697890000000004</v>
      </c>
      <c r="L23" s="12" t="s">
        <v>50</v>
      </c>
    </row>
    <row r="24" spans="1:12" ht="14.5" x14ac:dyDescent="0.35">
      <c r="A24" s="13" t="s">
        <v>93</v>
      </c>
      <c r="B24" s="11"/>
      <c r="C24" s="11"/>
      <c r="D24" s="11"/>
      <c r="E24" s="11"/>
      <c r="F24" s="11"/>
      <c r="G24" s="11"/>
      <c r="H24" s="11"/>
      <c r="I24" s="11">
        <v>0.76805400000000001</v>
      </c>
      <c r="J24" s="11">
        <v>0.96553999999999995</v>
      </c>
      <c r="K24" s="11">
        <v>1.7335940000000001</v>
      </c>
      <c r="L24" s="12" t="s">
        <v>51</v>
      </c>
    </row>
    <row r="25" spans="1:12" ht="14.5" x14ac:dyDescent="0.35">
      <c r="A25" s="13" t="s">
        <v>52</v>
      </c>
      <c r="B25" s="11">
        <v>12.709999999999996</v>
      </c>
      <c r="C25" s="11">
        <v>5.6872424999999982</v>
      </c>
      <c r="D25" s="11">
        <v>7.3466000000000005</v>
      </c>
      <c r="E25" s="11">
        <v>9.3516119</v>
      </c>
      <c r="F25" s="11">
        <v>9.5632964419999986</v>
      </c>
      <c r="G25" s="11">
        <v>7.2378903000000019</v>
      </c>
      <c r="H25" s="11">
        <v>23.573131051000008</v>
      </c>
      <c r="I25" s="11">
        <v>38.285354663000007</v>
      </c>
      <c r="J25" s="11">
        <v>39.232209125000011</v>
      </c>
      <c r="K25" s="11">
        <v>152.987335981</v>
      </c>
      <c r="L25" s="12" t="s">
        <v>53</v>
      </c>
    </row>
    <row r="26" spans="1:12" ht="14.5" x14ac:dyDescent="0.35">
      <c r="A26" s="13" t="s">
        <v>54</v>
      </c>
      <c r="B26" s="11">
        <v>35.980000000000004</v>
      </c>
      <c r="C26" s="11">
        <v>82.165799192999984</v>
      </c>
      <c r="D26" s="11">
        <v>180.02194630800008</v>
      </c>
      <c r="E26" s="11">
        <v>123.93245143600005</v>
      </c>
      <c r="F26" s="11">
        <v>139.05803933000004</v>
      </c>
      <c r="G26" s="11">
        <v>171.87103807999992</v>
      </c>
      <c r="H26" s="11">
        <v>150.98756017799997</v>
      </c>
      <c r="I26" s="11">
        <v>334.91969467600018</v>
      </c>
      <c r="J26" s="11">
        <v>298.18411830500003</v>
      </c>
      <c r="K26" s="11">
        <v>1517.1206475060003</v>
      </c>
      <c r="L26" s="12" t="s">
        <v>55</v>
      </c>
    </row>
    <row r="27" spans="1:12" ht="14.5" x14ac:dyDescent="0.35">
      <c r="A27" s="13" t="s">
        <v>56</v>
      </c>
      <c r="B27" s="11"/>
      <c r="C27" s="11"/>
      <c r="D27" s="11">
        <v>0.04</v>
      </c>
      <c r="E27" s="11"/>
      <c r="F27" s="11">
        <v>6.9400000000000003E-2</v>
      </c>
      <c r="G27" s="11">
        <v>1.9800000000000002E-2</v>
      </c>
      <c r="H27" s="11">
        <v>1.28</v>
      </c>
      <c r="I27" s="11">
        <v>0.58873360000000008</v>
      </c>
      <c r="J27" s="11">
        <v>0.16662870000000002</v>
      </c>
      <c r="K27" s="11">
        <v>2.1645623000000001</v>
      </c>
      <c r="L27" s="12" t="s">
        <v>57</v>
      </c>
    </row>
    <row r="28" spans="1:12" ht="14.5" x14ac:dyDescent="0.35">
      <c r="A28" s="13" t="s">
        <v>58</v>
      </c>
      <c r="B28" s="11">
        <v>0.43</v>
      </c>
      <c r="C28" s="11">
        <v>1.0975999999999999</v>
      </c>
      <c r="D28" s="11">
        <v>0.97</v>
      </c>
      <c r="E28" s="11">
        <v>0.41885899999999998</v>
      </c>
      <c r="F28" s="11">
        <v>0.34218280000000001</v>
      </c>
      <c r="G28" s="11">
        <v>0.13622627000000001</v>
      </c>
      <c r="H28" s="11">
        <v>1.3797514</v>
      </c>
      <c r="I28" s="11">
        <v>4.7240054000000002</v>
      </c>
      <c r="J28" s="11">
        <v>5.136665281</v>
      </c>
      <c r="K28" s="11">
        <v>14.635290151</v>
      </c>
      <c r="L28" s="12" t="s">
        <v>59</v>
      </c>
    </row>
    <row r="29" spans="1:12" ht="14.5" x14ac:dyDescent="0.35">
      <c r="A29" s="13" t="s">
        <v>60</v>
      </c>
      <c r="B29" s="11"/>
      <c r="C29" s="11"/>
      <c r="D29" s="11"/>
      <c r="E29" s="11">
        <v>0.02</v>
      </c>
      <c r="F29" s="11"/>
      <c r="G29" s="11"/>
      <c r="H29" s="11"/>
      <c r="I29" s="11">
        <v>0.47522999999999999</v>
      </c>
      <c r="J29" s="11">
        <v>0.77849999999999997</v>
      </c>
      <c r="K29" s="11">
        <v>1.27373</v>
      </c>
      <c r="L29" s="12" t="s">
        <v>61</v>
      </c>
    </row>
    <row r="30" spans="1:12" ht="14.5" x14ac:dyDescent="0.35">
      <c r="A30" s="13" t="s">
        <v>62</v>
      </c>
      <c r="B30" s="11"/>
      <c r="C30" s="11"/>
      <c r="D30" s="11"/>
      <c r="E30" s="11">
        <v>0.02</v>
      </c>
      <c r="F30" s="11"/>
      <c r="G30" s="11">
        <v>4.1144100000000003E-2</v>
      </c>
      <c r="H30" s="11">
        <v>1.52</v>
      </c>
      <c r="I30" s="11">
        <v>1.1327084000000001</v>
      </c>
      <c r="J30" s="11">
        <v>1.3422898999999999</v>
      </c>
      <c r="K30" s="11">
        <v>4.0561423999999997</v>
      </c>
      <c r="L30" s="12" t="s">
        <v>63</v>
      </c>
    </row>
    <row r="31" spans="1:12" ht="14.5" x14ac:dyDescent="0.35">
      <c r="A31" s="13" t="s">
        <v>64</v>
      </c>
      <c r="B31" s="11">
        <v>9.64</v>
      </c>
      <c r="C31" s="11">
        <v>22.936899999999998</v>
      </c>
      <c r="D31" s="11">
        <v>7.1870000000000003</v>
      </c>
      <c r="E31" s="11">
        <v>6.2180850999999988</v>
      </c>
      <c r="F31" s="11">
        <v>18.377883774999997</v>
      </c>
      <c r="G31" s="11">
        <v>77.00812436199999</v>
      </c>
      <c r="H31" s="11">
        <v>14.223431300000001</v>
      </c>
      <c r="I31" s="11">
        <v>84.934388029000047</v>
      </c>
      <c r="J31" s="11">
        <v>50.481153307999996</v>
      </c>
      <c r="K31" s="11">
        <v>291.006965874</v>
      </c>
      <c r="L31" s="12" t="s">
        <v>65</v>
      </c>
    </row>
    <row r="32" spans="1:12" ht="14.5" x14ac:dyDescent="0.35">
      <c r="A32" s="13" t="s">
        <v>66</v>
      </c>
      <c r="B32" s="11"/>
      <c r="C32" s="11">
        <v>0.05</v>
      </c>
      <c r="D32" s="11"/>
      <c r="E32" s="11">
        <v>6.9999999999999993E-2</v>
      </c>
      <c r="F32" s="11">
        <v>0.13</v>
      </c>
      <c r="G32" s="11">
        <v>1.3984999999999999</v>
      </c>
      <c r="H32" s="11">
        <v>1.5099</v>
      </c>
      <c r="I32" s="11">
        <v>3.2231611000000004</v>
      </c>
      <c r="J32" s="11">
        <v>0.51634219999999997</v>
      </c>
      <c r="K32" s="11">
        <v>6.8979033000000012</v>
      </c>
      <c r="L32" s="12" t="s">
        <v>67</v>
      </c>
    </row>
    <row r="33" spans="1:49" ht="14.5" x14ac:dyDescent="0.35">
      <c r="A33" s="13" t="s">
        <v>68</v>
      </c>
      <c r="B33" s="11">
        <v>19.03</v>
      </c>
      <c r="C33" s="11">
        <v>8.045399999999999</v>
      </c>
      <c r="D33" s="11">
        <v>5.1104999999999974</v>
      </c>
      <c r="E33" s="11">
        <v>8.732987099999999</v>
      </c>
      <c r="F33" s="11">
        <v>50.012785000000001</v>
      </c>
      <c r="G33" s="11">
        <v>14.681901178999999</v>
      </c>
      <c r="H33" s="11">
        <v>13.265392542000006</v>
      </c>
      <c r="I33" s="11">
        <v>15.0863991</v>
      </c>
      <c r="J33" s="11">
        <v>17.328775842999999</v>
      </c>
      <c r="K33" s="11">
        <v>151.29414076399996</v>
      </c>
      <c r="L33" s="12" t="s">
        <v>69</v>
      </c>
    </row>
    <row r="34" spans="1:49" ht="14.5" x14ac:dyDescent="0.35">
      <c r="A34" s="13" t="s">
        <v>70</v>
      </c>
      <c r="B34" s="11">
        <v>15.23</v>
      </c>
      <c r="C34" s="11">
        <v>25.633040200000007</v>
      </c>
      <c r="D34" s="11">
        <v>17.387000499999996</v>
      </c>
      <c r="E34" s="11">
        <v>23.738354886</v>
      </c>
      <c r="F34" s="11">
        <v>31.209371551000007</v>
      </c>
      <c r="G34" s="11">
        <v>26.600784995999998</v>
      </c>
      <c r="H34" s="11">
        <v>46.565148381999983</v>
      </c>
      <c r="I34" s="11">
        <v>56.284172349000045</v>
      </c>
      <c r="J34" s="11">
        <v>179.66565642200015</v>
      </c>
      <c r="K34" s="11">
        <v>422.31352928600018</v>
      </c>
      <c r="L34" s="12" t="s">
        <v>71</v>
      </c>
    </row>
    <row r="35" spans="1:49" ht="14.5" x14ac:dyDescent="0.35">
      <c r="A35" s="13" t="s">
        <v>72</v>
      </c>
      <c r="B35" s="11"/>
      <c r="C35" s="11"/>
      <c r="D35" s="11"/>
      <c r="E35" s="11">
        <v>3.5865000000000001E-2</v>
      </c>
      <c r="F35" s="11">
        <v>1.0055000000000001</v>
      </c>
      <c r="G35" s="11">
        <v>0.01</v>
      </c>
      <c r="H35" s="11"/>
      <c r="I35" s="11">
        <v>0.87311700000000003</v>
      </c>
      <c r="J35" s="11">
        <v>0.31461230000000001</v>
      </c>
      <c r="K35" s="11">
        <v>2.2390943000000001</v>
      </c>
      <c r="L35" s="12" t="s">
        <v>73</v>
      </c>
    </row>
    <row r="36" spans="1:49" ht="14.5" x14ac:dyDescent="0.35">
      <c r="A36" s="13" t="s">
        <v>74</v>
      </c>
      <c r="B36" s="11">
        <v>11.159999999999995</v>
      </c>
      <c r="C36" s="11">
        <v>28.42478590000001</v>
      </c>
      <c r="D36" s="11">
        <v>26.816785000000031</v>
      </c>
      <c r="E36" s="11">
        <v>27.084162539999994</v>
      </c>
      <c r="F36" s="11">
        <v>47.262713552000001</v>
      </c>
      <c r="G36" s="11">
        <v>85.766060870000004</v>
      </c>
      <c r="H36" s="11">
        <v>98.730308844000049</v>
      </c>
      <c r="I36" s="11">
        <v>135.73452483600005</v>
      </c>
      <c r="J36" s="11">
        <v>93.667215278000086</v>
      </c>
      <c r="K36" s="11">
        <v>554.64655682000023</v>
      </c>
      <c r="L36" s="12" t="s">
        <v>75</v>
      </c>
    </row>
    <row r="37" spans="1:49" ht="14.5" x14ac:dyDescent="0.35">
      <c r="A37" s="13" t="s">
        <v>76</v>
      </c>
      <c r="B37" s="11">
        <v>6.04</v>
      </c>
      <c r="C37" s="11">
        <v>37.61</v>
      </c>
      <c r="D37" s="11">
        <v>3.4046122000000003</v>
      </c>
      <c r="E37" s="11">
        <v>17.209516399999991</v>
      </c>
      <c r="F37" s="11">
        <v>9.3477066740000012</v>
      </c>
      <c r="G37" s="11">
        <v>11.329031799999999</v>
      </c>
      <c r="H37" s="11">
        <v>16.657466799999995</v>
      </c>
      <c r="I37" s="11">
        <v>38.989759860999996</v>
      </c>
      <c r="J37" s="11">
        <v>51.106531416000017</v>
      </c>
      <c r="K37" s="11">
        <v>191.694625151</v>
      </c>
      <c r="L37" s="12" t="s">
        <v>77</v>
      </c>
    </row>
    <row r="38" spans="1:49" ht="14.5" x14ac:dyDescent="0.35">
      <c r="A38" s="13" t="s">
        <v>78</v>
      </c>
      <c r="B38" s="11">
        <v>0.3</v>
      </c>
      <c r="C38" s="11"/>
      <c r="D38" s="11">
        <v>0.25</v>
      </c>
      <c r="E38" s="11">
        <v>0.11956069999999999</v>
      </c>
      <c r="F38" s="11">
        <v>0.31625829999999999</v>
      </c>
      <c r="G38" s="11"/>
      <c r="H38" s="11">
        <v>7.1999999999999995E-2</v>
      </c>
      <c r="I38" s="11">
        <v>6.0350399999999998E-2</v>
      </c>
      <c r="J38" s="11">
        <v>7.7749199999999991E-2</v>
      </c>
      <c r="K38" s="11">
        <v>1.1959185999999999</v>
      </c>
      <c r="L38" s="12" t="s">
        <v>79</v>
      </c>
    </row>
    <row r="39" spans="1:49" ht="14.5" x14ac:dyDescent="0.35">
      <c r="A39" s="13" t="s">
        <v>80</v>
      </c>
      <c r="B39" s="11">
        <v>10.879999999999999</v>
      </c>
      <c r="C39" s="11">
        <v>18.378599999999992</v>
      </c>
      <c r="D39" s="11">
        <v>22.312805950000012</v>
      </c>
      <c r="E39" s="11">
        <v>31.701679800000015</v>
      </c>
      <c r="F39" s="11">
        <v>37.252426245999999</v>
      </c>
      <c r="G39" s="11">
        <v>21.052429657999994</v>
      </c>
      <c r="H39" s="11">
        <v>40.960129100000003</v>
      </c>
      <c r="I39" s="11">
        <v>107.35093590299999</v>
      </c>
      <c r="J39" s="11">
        <v>72.96221592600007</v>
      </c>
      <c r="K39" s="11">
        <v>362.85122258300004</v>
      </c>
      <c r="L39" s="12" t="s">
        <v>81</v>
      </c>
    </row>
    <row r="40" spans="1:49" ht="14.5" x14ac:dyDescent="0.35">
      <c r="A40" s="13" t="s">
        <v>82</v>
      </c>
      <c r="B40" s="11">
        <v>1.67</v>
      </c>
      <c r="C40" s="11">
        <v>1.99</v>
      </c>
      <c r="D40" s="11">
        <v>2.17</v>
      </c>
      <c r="E40" s="11">
        <v>2.6913263999999999</v>
      </c>
      <c r="F40" s="11">
        <v>4.4856186000000005</v>
      </c>
      <c r="G40" s="11">
        <v>3.5429529000000004</v>
      </c>
      <c r="H40" s="11">
        <v>4.8141670999999988</v>
      </c>
      <c r="I40" s="11">
        <v>23.950288077999996</v>
      </c>
      <c r="J40" s="11">
        <v>30.187281828</v>
      </c>
      <c r="K40" s="11">
        <v>75.501634905999992</v>
      </c>
      <c r="L40" s="12" t="s">
        <v>83</v>
      </c>
    </row>
    <row r="41" spans="1:49" ht="14.5" x14ac:dyDescent="0.35">
      <c r="A41" s="13" t="s">
        <v>84</v>
      </c>
      <c r="B41" s="11">
        <v>3.02</v>
      </c>
      <c r="C41" s="11">
        <v>9.1999999999999975</v>
      </c>
      <c r="D41" s="11">
        <v>4.8687704000000007</v>
      </c>
      <c r="E41" s="11">
        <v>3.7672191109999988</v>
      </c>
      <c r="F41" s="11">
        <v>6.2877204889999998</v>
      </c>
      <c r="G41" s="11">
        <v>8.1241904660000017</v>
      </c>
      <c r="H41" s="11">
        <v>15.214760491000002</v>
      </c>
      <c r="I41" s="11">
        <v>47.646088000000027</v>
      </c>
      <c r="J41" s="11">
        <v>32.919141150000002</v>
      </c>
      <c r="K41" s="11">
        <v>131.04789010700003</v>
      </c>
      <c r="L41" s="12" t="s">
        <v>85</v>
      </c>
    </row>
    <row r="42" spans="1:49" ht="14.5" x14ac:dyDescent="0.35">
      <c r="A42" s="13" t="s">
        <v>86</v>
      </c>
      <c r="B42" s="11">
        <v>458.19999999999982</v>
      </c>
      <c r="C42" s="11">
        <v>210.0998000000001</v>
      </c>
      <c r="D42" s="11">
        <v>540.90000000000032</v>
      </c>
      <c r="E42" s="11">
        <v>451.3315234019999</v>
      </c>
      <c r="F42" s="11">
        <v>597.67414648900035</v>
      </c>
      <c r="G42" s="11">
        <v>597.72441561499954</v>
      </c>
      <c r="H42" s="11">
        <v>219.97137967600003</v>
      </c>
      <c r="I42" s="11">
        <v>627.609146764</v>
      </c>
      <c r="J42" s="11">
        <v>436.71636947700023</v>
      </c>
      <c r="K42" s="11">
        <v>4140.2267814230008</v>
      </c>
      <c r="L42" s="12" t="s">
        <v>87</v>
      </c>
    </row>
    <row r="43" spans="1:49" ht="14.5" x14ac:dyDescent="0.35">
      <c r="A43" s="13"/>
      <c r="B43" s="11">
        <v>24.349999999999998</v>
      </c>
      <c r="C43" s="11"/>
      <c r="D43" s="11"/>
      <c r="E43" s="11">
        <v>10.2477207</v>
      </c>
      <c r="F43" s="11"/>
      <c r="G43" s="11">
        <v>2.2448000000000001</v>
      </c>
      <c r="H43" s="11">
        <v>2.4006E-2</v>
      </c>
      <c r="I43" s="11"/>
      <c r="J43" s="11">
        <v>0.55172500000000002</v>
      </c>
      <c r="K43" s="11">
        <v>37.418251699999992</v>
      </c>
      <c r="L43" s="12" t="s">
        <v>88</v>
      </c>
    </row>
    <row r="44" spans="1:49" ht="14.5" x14ac:dyDescent="0.35">
      <c r="A44" s="44" t="s">
        <v>89</v>
      </c>
      <c r="B44" s="45">
        <v>773.98999999999967</v>
      </c>
      <c r="C44" s="45">
        <v>796.69185769300009</v>
      </c>
      <c r="D44" s="45">
        <v>1082.6320925580005</v>
      </c>
      <c r="E44" s="45">
        <v>1301.9616624400001</v>
      </c>
      <c r="F44" s="45">
        <v>1368.2674743630005</v>
      </c>
      <c r="G44" s="45">
        <v>1470.5278538809996</v>
      </c>
      <c r="H44" s="45">
        <v>1030.1572703740001</v>
      </c>
      <c r="I44" s="45">
        <v>2433.2369233710006</v>
      </c>
      <c r="J44" s="45">
        <v>1960.1254934280005</v>
      </c>
      <c r="K44" s="45">
        <v>12217.590628108002</v>
      </c>
      <c r="L44" s="18" t="s">
        <v>90</v>
      </c>
    </row>
    <row r="45" spans="1:49" ht="57.75" customHeight="1" x14ac:dyDescent="0.35">
      <c r="A45" s="205" t="s">
        <v>101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30"/>
      <c r="AV45" s="23"/>
      <c r="AW45" s="16"/>
    </row>
    <row r="46" spans="1:49" ht="15.75" customHeight="1" x14ac:dyDescent="0.35">
      <c r="A46" s="206" t="s">
        <v>94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30"/>
      <c r="AV46" s="23"/>
      <c r="AW46" s="16"/>
    </row>
    <row r="47" spans="1:49" ht="14.5" hidden="1" x14ac:dyDescent="0.35">
      <c r="L47" s="26"/>
    </row>
    <row r="48" spans="1:49" ht="14.5" hidden="1" x14ac:dyDescent="0.35">
      <c r="L48" s="26"/>
    </row>
    <row r="49" spans="12:12" ht="14.5" hidden="1" x14ac:dyDescent="0.35">
      <c r="L49" s="26"/>
    </row>
    <row r="50" spans="12:12" ht="14.5" hidden="1" x14ac:dyDescent="0.35">
      <c r="L50" s="26"/>
    </row>
    <row r="51" spans="12:12" ht="14.5" hidden="1" x14ac:dyDescent="0.35">
      <c r="L51" s="26"/>
    </row>
    <row r="52" spans="12:12" ht="14.5" hidden="1" x14ac:dyDescent="0.35">
      <c r="L52" s="26"/>
    </row>
    <row r="53" spans="12:12" ht="14.5" hidden="1" x14ac:dyDescent="0.35">
      <c r="L53" s="26"/>
    </row>
    <row r="54" spans="12:12" ht="14.5" hidden="1" x14ac:dyDescent="0.35">
      <c r="L54" s="26"/>
    </row>
    <row r="55" spans="12:12" ht="14.5" hidden="1" x14ac:dyDescent="0.35">
      <c r="L55" s="26"/>
    </row>
    <row r="56" spans="12:12" ht="14.5" hidden="1" x14ac:dyDescent="0.35">
      <c r="L56" s="26"/>
    </row>
    <row r="57" spans="12:12" ht="14.5" hidden="1" x14ac:dyDescent="0.35">
      <c r="L57" s="26"/>
    </row>
    <row r="58" spans="12:12" ht="14.5" hidden="1" x14ac:dyDescent="0.35">
      <c r="L58" s="26"/>
    </row>
    <row r="59" spans="12:12" ht="14.5" hidden="1" x14ac:dyDescent="0.35">
      <c r="L59" s="26"/>
    </row>
    <row r="60" spans="12:12" ht="14.5" hidden="1" x14ac:dyDescent="0.35">
      <c r="L60" s="26"/>
    </row>
    <row r="61" spans="12:12" ht="14.5" hidden="1" x14ac:dyDescent="0.35">
      <c r="L61" s="26"/>
    </row>
    <row r="62" spans="12:12" ht="14.5" hidden="1" x14ac:dyDescent="0.35">
      <c r="L62" s="26"/>
    </row>
    <row r="63" spans="12:12" ht="14.5" hidden="1" x14ac:dyDescent="0.35">
      <c r="L63" s="26"/>
    </row>
    <row r="64" spans="12:12" ht="14.5" hidden="1" x14ac:dyDescent="0.35">
      <c r="L64" s="26"/>
    </row>
    <row r="65" spans="12:12" ht="14.5" hidden="1" x14ac:dyDescent="0.35">
      <c r="L65" s="26"/>
    </row>
    <row r="66" spans="12:12" ht="14.5" hidden="1" x14ac:dyDescent="0.35">
      <c r="L66" s="26"/>
    </row>
    <row r="67" spans="12:12" ht="14.5" hidden="1" x14ac:dyDescent="0.35">
      <c r="L67" s="26"/>
    </row>
    <row r="68" spans="12:12" ht="14.5" hidden="1" x14ac:dyDescent="0.35">
      <c r="L68" s="26"/>
    </row>
    <row r="69" spans="12:12" ht="14.5" hidden="1" x14ac:dyDescent="0.35">
      <c r="L69" s="26"/>
    </row>
    <row r="70" spans="12:12" ht="14.5" hidden="1" x14ac:dyDescent="0.35">
      <c r="L70" s="26"/>
    </row>
    <row r="71" spans="12:12" ht="14.5" hidden="1" x14ac:dyDescent="0.35">
      <c r="L71" s="26"/>
    </row>
    <row r="72" spans="12:12" ht="14.5" hidden="1" x14ac:dyDescent="0.35">
      <c r="L72" s="26"/>
    </row>
    <row r="73" spans="12:12" ht="14.5" hidden="1" x14ac:dyDescent="0.35">
      <c r="L73" s="26"/>
    </row>
    <row r="74" spans="12:12" ht="14.5" hidden="1" x14ac:dyDescent="0.35">
      <c r="L74" s="26"/>
    </row>
    <row r="75" spans="12:12" ht="14.5" hidden="1" x14ac:dyDescent="0.35">
      <c r="L75" s="26"/>
    </row>
    <row r="76" spans="12:12" ht="14.5" hidden="1" x14ac:dyDescent="0.35">
      <c r="L76" s="26"/>
    </row>
    <row r="77" spans="12:12" ht="14.5" hidden="1" x14ac:dyDescent="0.35">
      <c r="L77" s="26"/>
    </row>
    <row r="78" spans="12:12" ht="14.5" hidden="1" x14ac:dyDescent="0.35">
      <c r="L78" s="26"/>
    </row>
    <row r="79" spans="12:12" ht="14.5" hidden="1" x14ac:dyDescent="0.35">
      <c r="L79" s="26"/>
    </row>
    <row r="80" spans="12:12" ht="14.5" hidden="1" x14ac:dyDescent="0.35">
      <c r="L80" s="26"/>
    </row>
    <row r="81" spans="12:12" ht="14.5" hidden="1" x14ac:dyDescent="0.35">
      <c r="L81" s="26"/>
    </row>
    <row r="82" spans="12:12" ht="14.5" hidden="1" x14ac:dyDescent="0.35">
      <c r="L82" s="26"/>
    </row>
    <row r="83" spans="12:12" ht="14.5" hidden="1" x14ac:dyDescent="0.35">
      <c r="L83" s="26"/>
    </row>
    <row r="84" spans="12:12" ht="14.5" hidden="1" x14ac:dyDescent="0.35">
      <c r="L84" s="26"/>
    </row>
    <row r="85" spans="12:12" ht="14.5" hidden="1" x14ac:dyDescent="0.35">
      <c r="L85" s="26"/>
    </row>
    <row r="86" spans="12:12" ht="14.5" hidden="1" x14ac:dyDescent="0.35">
      <c r="L86" s="26"/>
    </row>
    <row r="87" spans="12:12" ht="14.5" hidden="1" x14ac:dyDescent="0.35">
      <c r="L87" s="26"/>
    </row>
    <row r="88" spans="12:12" ht="14.5" hidden="1" x14ac:dyDescent="0.35">
      <c r="L88" s="26"/>
    </row>
    <row r="89" spans="12:12" ht="14.5" hidden="1" x14ac:dyDescent="0.35">
      <c r="L89" s="26"/>
    </row>
    <row r="90" spans="12:12" ht="14.5" hidden="1" x14ac:dyDescent="0.35">
      <c r="L90" s="26"/>
    </row>
    <row r="91" spans="12:12" ht="14.5" hidden="1" x14ac:dyDescent="0.35">
      <c r="L91" s="26"/>
    </row>
    <row r="92" spans="12:12" ht="14.5" hidden="1" x14ac:dyDescent="0.35">
      <c r="L92" s="26"/>
    </row>
    <row r="93" spans="12:12" ht="14.5" hidden="1" x14ac:dyDescent="0.35">
      <c r="L93" s="26"/>
    </row>
    <row r="94" spans="12:12" ht="14.5" hidden="1" x14ac:dyDescent="0.35">
      <c r="L94" s="26"/>
    </row>
    <row r="95" spans="12:12" ht="14.5" hidden="1" x14ac:dyDescent="0.35">
      <c r="L95" s="26"/>
    </row>
    <row r="96" spans="12:12" ht="14.5" hidden="1" x14ac:dyDescent="0.35">
      <c r="L96" s="26"/>
    </row>
    <row r="97" spans="12:12" ht="14.5" hidden="1" x14ac:dyDescent="0.35">
      <c r="L97" s="26"/>
    </row>
    <row r="98" spans="12:12" ht="14.5" hidden="1" x14ac:dyDescent="0.35">
      <c r="L98" s="26"/>
    </row>
    <row r="99" spans="12:12" ht="14.5" hidden="1" x14ac:dyDescent="0.35">
      <c r="L99" s="26"/>
    </row>
    <row r="100" spans="12:12" ht="14.5" hidden="1" x14ac:dyDescent="0.35">
      <c r="L100" s="26"/>
    </row>
    <row r="101" spans="12:12" ht="14.5" hidden="1" x14ac:dyDescent="0.35">
      <c r="L101" s="26"/>
    </row>
    <row r="102" spans="12:12" ht="14.5" hidden="1" x14ac:dyDescent="0.35">
      <c r="L102" s="26"/>
    </row>
    <row r="103" spans="12:12" ht="14.5" hidden="1" x14ac:dyDescent="0.35">
      <c r="L103" s="26"/>
    </row>
    <row r="104" spans="12:12" ht="14.5" hidden="1" x14ac:dyDescent="0.35">
      <c r="L104" s="26"/>
    </row>
    <row r="105" spans="12:12" ht="14.5" hidden="1" x14ac:dyDescent="0.35">
      <c r="L105" s="26"/>
    </row>
    <row r="106" spans="12:12" ht="14.5" hidden="1" x14ac:dyDescent="0.35">
      <c r="L106" s="26"/>
    </row>
    <row r="107" spans="12:12" ht="14.5" hidden="1" x14ac:dyDescent="0.35">
      <c r="L107" s="26"/>
    </row>
    <row r="108" spans="12:12" ht="14.5" hidden="1" x14ac:dyDescent="0.35">
      <c r="L108" s="26"/>
    </row>
    <row r="109" spans="12:12" ht="14.5" hidden="1" x14ac:dyDescent="0.35">
      <c r="L109" s="26"/>
    </row>
    <row r="110" spans="12:12" ht="14.5" hidden="1" x14ac:dyDescent="0.35">
      <c r="L110" s="26"/>
    </row>
    <row r="111" spans="12:12" ht="14.5" hidden="1" x14ac:dyDescent="0.35">
      <c r="L111" s="26"/>
    </row>
    <row r="112" spans="12:12" ht="14.5" hidden="1" x14ac:dyDescent="0.35">
      <c r="L112" s="26"/>
    </row>
    <row r="113" spans="12:12" ht="14.5" hidden="1" x14ac:dyDescent="0.35">
      <c r="L113" s="26"/>
    </row>
    <row r="114" spans="12:12" ht="14.5" hidden="1" x14ac:dyDescent="0.35">
      <c r="L114" s="26"/>
    </row>
    <row r="115" spans="12:12" ht="14.5" hidden="1" x14ac:dyDescent="0.35">
      <c r="L115" s="26"/>
    </row>
    <row r="116" spans="12:12" ht="14.5" hidden="1" x14ac:dyDescent="0.35">
      <c r="L116" s="26"/>
    </row>
    <row r="117" spans="12:12" ht="14.5" hidden="1" x14ac:dyDescent="0.35">
      <c r="L117" s="26"/>
    </row>
    <row r="118" spans="12:12" ht="14.5" hidden="1" x14ac:dyDescent="0.35">
      <c r="L118" s="26"/>
    </row>
    <row r="119" spans="12:12" ht="14.5" hidden="1" x14ac:dyDescent="0.35">
      <c r="L119" s="26"/>
    </row>
    <row r="120" spans="12:12" ht="14.5" hidden="1" x14ac:dyDescent="0.35">
      <c r="L120" s="26"/>
    </row>
    <row r="121" spans="12:12" ht="14.5" hidden="1" x14ac:dyDescent="0.35">
      <c r="L121" s="26"/>
    </row>
    <row r="122" spans="12:12" ht="14.5" hidden="1" x14ac:dyDescent="0.35">
      <c r="L122" s="26"/>
    </row>
    <row r="123" spans="12:12" ht="14.5" hidden="1" x14ac:dyDescent="0.35">
      <c r="L123" s="26"/>
    </row>
    <row r="124" spans="12:12" ht="14.5" hidden="1" x14ac:dyDescent="0.35">
      <c r="L124" s="26"/>
    </row>
    <row r="125" spans="12:12" ht="14.5" hidden="1" x14ac:dyDescent="0.35">
      <c r="L125" s="26"/>
    </row>
    <row r="126" spans="12:12" ht="14.5" hidden="1" x14ac:dyDescent="0.35">
      <c r="L126" s="26"/>
    </row>
    <row r="127" spans="12:12" ht="14.5" hidden="1" x14ac:dyDescent="0.35">
      <c r="L127" s="26"/>
    </row>
    <row r="128" spans="12:12" ht="14.5" hidden="1" x14ac:dyDescent="0.35">
      <c r="L128" s="26"/>
    </row>
    <row r="129" spans="12:12" ht="14.5" hidden="1" x14ac:dyDescent="0.35">
      <c r="L129" s="26"/>
    </row>
    <row r="130" spans="12:12" ht="14.5" hidden="1" x14ac:dyDescent="0.35">
      <c r="L130" s="26"/>
    </row>
    <row r="131" spans="12:12" ht="14.5" hidden="1" x14ac:dyDescent="0.35">
      <c r="L131" s="26"/>
    </row>
    <row r="132" spans="12:12" ht="14.5" hidden="1" x14ac:dyDescent="0.35">
      <c r="L132" s="26"/>
    </row>
    <row r="133" spans="12:12" ht="14.5" hidden="1" x14ac:dyDescent="0.35">
      <c r="L133" s="26"/>
    </row>
    <row r="134" spans="12:12" ht="14.5" hidden="1" x14ac:dyDescent="0.35">
      <c r="L134" s="26"/>
    </row>
    <row r="135" spans="12:12" ht="14.5" hidden="1" x14ac:dyDescent="0.35">
      <c r="L135" s="26"/>
    </row>
    <row r="136" spans="12:12" ht="14.5" hidden="1" x14ac:dyDescent="0.35">
      <c r="L136" s="26"/>
    </row>
    <row r="137" spans="12:12" ht="14.5" hidden="1" x14ac:dyDescent="0.35">
      <c r="L137" s="26"/>
    </row>
    <row r="138" spans="12:12" ht="14.5" hidden="1" x14ac:dyDescent="0.35">
      <c r="L138" s="26"/>
    </row>
    <row r="139" spans="12:12" ht="14.5" hidden="1" x14ac:dyDescent="0.35">
      <c r="L139" s="26"/>
    </row>
    <row r="140" spans="12:12" ht="14.5" hidden="1" x14ac:dyDescent="0.35">
      <c r="L140" s="26"/>
    </row>
    <row r="141" spans="12:12" ht="14.5" hidden="1" x14ac:dyDescent="0.35">
      <c r="L141" s="26"/>
    </row>
    <row r="142" spans="12:12" ht="14.5" hidden="1" x14ac:dyDescent="0.35">
      <c r="L142" s="26"/>
    </row>
    <row r="143" spans="12:12" ht="14.5" hidden="1" x14ac:dyDescent="0.35">
      <c r="L143" s="26"/>
    </row>
    <row r="144" spans="12:12" ht="14.5" hidden="1" x14ac:dyDescent="0.35">
      <c r="L144" s="26"/>
    </row>
    <row r="145" spans="12:12" ht="14.5" hidden="1" x14ac:dyDescent="0.35">
      <c r="L145" s="26"/>
    </row>
    <row r="146" spans="12:12" ht="14.5" hidden="1" x14ac:dyDescent="0.35">
      <c r="L146" s="26"/>
    </row>
    <row r="147" spans="12:12" ht="14.5" hidden="1" x14ac:dyDescent="0.35">
      <c r="L147" s="26"/>
    </row>
    <row r="148" spans="12:12" ht="14.5" hidden="1" x14ac:dyDescent="0.35">
      <c r="L148" s="26"/>
    </row>
    <row r="149" spans="12:12" ht="14.5" hidden="1" x14ac:dyDescent="0.35">
      <c r="L149" s="26"/>
    </row>
    <row r="150" spans="12:12" ht="14.5" hidden="1" x14ac:dyDescent="0.35">
      <c r="L150" s="26"/>
    </row>
    <row r="151" spans="12:12" ht="14.5" hidden="1" x14ac:dyDescent="0.35">
      <c r="L151" s="26"/>
    </row>
    <row r="152" spans="12:12" ht="14.5" hidden="1" x14ac:dyDescent="0.35">
      <c r="L152" s="26"/>
    </row>
    <row r="153" spans="12:12" ht="14.5" hidden="1" x14ac:dyDescent="0.35">
      <c r="L153" s="26"/>
    </row>
    <row r="154" spans="12:12" ht="14.5" hidden="1" x14ac:dyDescent="0.35">
      <c r="L154" s="26"/>
    </row>
    <row r="155" spans="12:12" ht="14.5" hidden="1" x14ac:dyDescent="0.35">
      <c r="L155" s="26"/>
    </row>
    <row r="156" spans="12:12" ht="14.5" hidden="1" x14ac:dyDescent="0.35">
      <c r="L156" s="26"/>
    </row>
    <row r="157" spans="12:12" ht="14.5" hidden="1" x14ac:dyDescent="0.35">
      <c r="L157" s="26"/>
    </row>
    <row r="158" spans="12:12" ht="14.5" hidden="1" x14ac:dyDescent="0.35">
      <c r="L158" s="26"/>
    </row>
    <row r="159" spans="12:12" ht="14.5" hidden="1" x14ac:dyDescent="0.35">
      <c r="L159" s="26"/>
    </row>
    <row r="160" spans="12:12" ht="14.5" hidden="1" x14ac:dyDescent="0.35">
      <c r="L160" s="26"/>
    </row>
    <row r="161" spans="12:12" ht="14.5" hidden="1" x14ac:dyDescent="0.35">
      <c r="L161" s="26"/>
    </row>
    <row r="162" spans="12:12" ht="14.5" hidden="1" x14ac:dyDescent="0.35">
      <c r="L162" s="26"/>
    </row>
    <row r="163" spans="12:12" ht="14.5" hidden="1" x14ac:dyDescent="0.35">
      <c r="L163" s="26"/>
    </row>
    <row r="164" spans="12:12" ht="14.5" hidden="1" x14ac:dyDescent="0.35">
      <c r="L164" s="26"/>
    </row>
    <row r="165" spans="12:12" ht="14.5" hidden="1" x14ac:dyDescent="0.35">
      <c r="L165" s="26"/>
    </row>
    <row r="166" spans="12:12" ht="14.5" hidden="1" x14ac:dyDescent="0.35">
      <c r="L166" s="26"/>
    </row>
    <row r="167" spans="12:12" ht="14.5" hidden="1" x14ac:dyDescent="0.35">
      <c r="L167" s="26"/>
    </row>
    <row r="168" spans="12:12" ht="14.5" hidden="1" x14ac:dyDescent="0.35">
      <c r="L168" s="26"/>
    </row>
    <row r="169" spans="12:12" ht="14.5" hidden="1" x14ac:dyDescent="0.35">
      <c r="L169" s="26"/>
    </row>
    <row r="170" spans="12:12" ht="14.5" hidden="1" x14ac:dyDescent="0.35">
      <c r="L170" s="26"/>
    </row>
    <row r="171" spans="12:12" ht="14.5" hidden="1" x14ac:dyDescent="0.35">
      <c r="L171" s="26"/>
    </row>
    <row r="172" spans="12:12" ht="14.5" hidden="1" x14ac:dyDescent="0.35">
      <c r="L172" s="26"/>
    </row>
    <row r="173" spans="12:12" ht="14.5" hidden="1" x14ac:dyDescent="0.35">
      <c r="L173" s="26"/>
    </row>
    <row r="174" spans="12:12" ht="14.5" hidden="1" x14ac:dyDescent="0.35">
      <c r="L174" s="26"/>
    </row>
    <row r="175" spans="12:12" ht="14.5" hidden="1" x14ac:dyDescent="0.35">
      <c r="L175" s="26"/>
    </row>
    <row r="176" spans="12:12" ht="14.5" hidden="1" x14ac:dyDescent="0.35">
      <c r="L176" s="26"/>
    </row>
    <row r="177" spans="12:12" ht="14.5" hidden="1" x14ac:dyDescent="0.35">
      <c r="L177" s="26"/>
    </row>
    <row r="178" spans="12:12" ht="14.5" hidden="1" x14ac:dyDescent="0.35">
      <c r="L178" s="26"/>
    </row>
    <row r="179" spans="12:12" ht="14.5" hidden="1" x14ac:dyDescent="0.35">
      <c r="L179" s="26"/>
    </row>
    <row r="180" spans="12:12" ht="14.5" hidden="1" x14ac:dyDescent="0.35">
      <c r="L180" s="26"/>
    </row>
    <row r="181" spans="12:12" ht="14.5" hidden="1" x14ac:dyDescent="0.35">
      <c r="L181" s="26"/>
    </row>
    <row r="182" spans="12:12" ht="14.5" hidden="1" x14ac:dyDescent="0.35">
      <c r="L182" s="26"/>
    </row>
    <row r="183" spans="12:12" ht="14.5" hidden="1" x14ac:dyDescent="0.35">
      <c r="L183" s="26"/>
    </row>
    <row r="184" spans="12:12" ht="14.5" hidden="1" x14ac:dyDescent="0.35">
      <c r="L184" s="26"/>
    </row>
    <row r="185" spans="12:12" ht="14.5" hidden="1" x14ac:dyDescent="0.35">
      <c r="L185" s="26"/>
    </row>
    <row r="186" spans="12:12" ht="14.5" hidden="1" x14ac:dyDescent="0.35">
      <c r="L186" s="26"/>
    </row>
    <row r="187" spans="12:12" ht="14.5" hidden="1" x14ac:dyDescent="0.35">
      <c r="L187" s="26"/>
    </row>
    <row r="188" spans="12:12" ht="14.5" hidden="1" x14ac:dyDescent="0.35">
      <c r="L188" s="26"/>
    </row>
    <row r="189" spans="12:12" ht="14.5" hidden="1" x14ac:dyDescent="0.35">
      <c r="L189" s="26"/>
    </row>
    <row r="190" spans="12:12" ht="14.5" hidden="1" x14ac:dyDescent="0.35">
      <c r="L190" s="26"/>
    </row>
    <row r="191" spans="12:12" ht="14.5" hidden="1" x14ac:dyDescent="0.35">
      <c r="L191" s="26"/>
    </row>
    <row r="192" spans="12:12" ht="14.5" hidden="1" x14ac:dyDescent="0.35">
      <c r="L192" s="26"/>
    </row>
    <row r="193" spans="12:12" ht="14.5" hidden="1" x14ac:dyDescent="0.35">
      <c r="L193" s="26"/>
    </row>
    <row r="194" spans="12:12" ht="14.5" hidden="1" x14ac:dyDescent="0.35">
      <c r="L194" s="26"/>
    </row>
    <row r="195" spans="12:12" ht="14.5" hidden="1" x14ac:dyDescent="0.35">
      <c r="L195" s="26"/>
    </row>
    <row r="196" spans="12:12" ht="14.5" hidden="1" x14ac:dyDescent="0.35">
      <c r="L196" s="26"/>
    </row>
    <row r="197" spans="12:12" ht="14.5" hidden="1" x14ac:dyDescent="0.35">
      <c r="L197" s="26"/>
    </row>
    <row r="198" spans="12:12" ht="14.5" hidden="1" x14ac:dyDescent="0.35">
      <c r="L198" s="26"/>
    </row>
    <row r="199" spans="12:12" ht="14.5" hidden="1" x14ac:dyDescent="0.35">
      <c r="L199" s="26"/>
    </row>
    <row r="200" spans="12:12" ht="14.5" hidden="1" x14ac:dyDescent="0.35">
      <c r="L200" s="26"/>
    </row>
    <row r="201" spans="12:12" ht="14.5" hidden="1" x14ac:dyDescent="0.35">
      <c r="L201" s="26"/>
    </row>
    <row r="202" spans="12:12" ht="14.5" hidden="1" x14ac:dyDescent="0.35">
      <c r="L202" s="26"/>
    </row>
    <row r="203" spans="12:12" ht="14.5" hidden="1" x14ac:dyDescent="0.35">
      <c r="L203" s="26"/>
    </row>
    <row r="204" spans="12:12" ht="14.5" hidden="1" x14ac:dyDescent="0.35">
      <c r="L204" s="26"/>
    </row>
    <row r="205" spans="12:12" ht="14.5" hidden="1" x14ac:dyDescent="0.35">
      <c r="L205" s="26"/>
    </row>
    <row r="206" spans="12:12" ht="14.5" hidden="1" x14ac:dyDescent="0.35">
      <c r="L206" s="26"/>
    </row>
    <row r="207" spans="12:12" ht="14.5" hidden="1" x14ac:dyDescent="0.35">
      <c r="L207" s="26"/>
    </row>
    <row r="208" spans="12:12" ht="14.5" hidden="1" x14ac:dyDescent="0.35">
      <c r="L208" s="26"/>
    </row>
    <row r="209" spans="12:12" ht="14.5" hidden="1" x14ac:dyDescent="0.35">
      <c r="L209" s="26"/>
    </row>
    <row r="210" spans="12:12" ht="14.5" hidden="1" x14ac:dyDescent="0.35">
      <c r="L210" s="26"/>
    </row>
    <row r="211" spans="12:12" ht="14.5" hidden="1" x14ac:dyDescent="0.35">
      <c r="L211" s="26"/>
    </row>
    <row r="212" spans="12:12" ht="14.5" hidden="1" x14ac:dyDescent="0.35">
      <c r="L212" s="26"/>
    </row>
    <row r="213" spans="12:12" ht="14.5" hidden="1" x14ac:dyDescent="0.35">
      <c r="L213" s="26"/>
    </row>
    <row r="214" spans="12:12" ht="14.5" hidden="1" x14ac:dyDescent="0.35">
      <c r="L214" s="26"/>
    </row>
    <row r="215" spans="12:12" ht="14.5" hidden="1" x14ac:dyDescent="0.35">
      <c r="L215" s="26"/>
    </row>
    <row r="216" spans="12:12" ht="14.5" hidden="1" x14ac:dyDescent="0.35">
      <c r="L216" s="26"/>
    </row>
    <row r="217" spans="12:12" ht="14.5" hidden="1" x14ac:dyDescent="0.35">
      <c r="L217" s="26"/>
    </row>
    <row r="218" spans="12:12" ht="14.5" hidden="1" x14ac:dyDescent="0.35">
      <c r="L218" s="26"/>
    </row>
    <row r="219" spans="12:12" ht="14.5" hidden="1" x14ac:dyDescent="0.35">
      <c r="L219" s="26"/>
    </row>
    <row r="220" spans="12:12" ht="14.5" hidden="1" x14ac:dyDescent="0.35">
      <c r="L220" s="26"/>
    </row>
    <row r="221" spans="12:12" ht="14.5" hidden="1" x14ac:dyDescent="0.35">
      <c r="L221" s="26"/>
    </row>
    <row r="222" spans="12:12" ht="14.5" hidden="1" x14ac:dyDescent="0.35">
      <c r="L222" s="26"/>
    </row>
    <row r="223" spans="12:12" ht="14.5" hidden="1" x14ac:dyDescent="0.35">
      <c r="L223" s="26"/>
    </row>
    <row r="224" spans="12:12" ht="14.5" hidden="1" x14ac:dyDescent="0.35">
      <c r="L224" s="26"/>
    </row>
    <row r="225" spans="12:12" ht="14.5" hidden="1" x14ac:dyDescent="0.35">
      <c r="L225" s="26"/>
    </row>
    <row r="226" spans="12:12" ht="14.5" hidden="1" x14ac:dyDescent="0.35">
      <c r="L226" s="26"/>
    </row>
    <row r="227" spans="12:12" ht="14.5" hidden="1" x14ac:dyDescent="0.35">
      <c r="L227" s="26"/>
    </row>
    <row r="228" spans="12:12" ht="14.5" hidden="1" x14ac:dyDescent="0.35">
      <c r="L228" s="26"/>
    </row>
    <row r="229" spans="12:12" ht="14.5" hidden="1" x14ac:dyDescent="0.35">
      <c r="L229" s="26"/>
    </row>
    <row r="230" spans="12:12" ht="14.5" hidden="1" x14ac:dyDescent="0.35">
      <c r="L230" s="26"/>
    </row>
    <row r="231" spans="12:12" ht="14.5" hidden="1" x14ac:dyDescent="0.35">
      <c r="L231" s="26"/>
    </row>
    <row r="232" spans="12:12" ht="14.5" hidden="1" x14ac:dyDescent="0.35">
      <c r="L232" s="26"/>
    </row>
    <row r="233" spans="12:12" ht="14.5" hidden="1" x14ac:dyDescent="0.35">
      <c r="L233" s="26"/>
    </row>
    <row r="234" spans="12:12" ht="14.5" hidden="1" x14ac:dyDescent="0.35">
      <c r="L234" s="26"/>
    </row>
    <row r="235" spans="12:12" ht="14.5" hidden="1" x14ac:dyDescent="0.35">
      <c r="L235" s="26"/>
    </row>
    <row r="236" spans="12:12" ht="14.5" hidden="1" x14ac:dyDescent="0.35">
      <c r="L236" s="26"/>
    </row>
    <row r="237" spans="12:12" ht="14.5" hidden="1" x14ac:dyDescent="0.35">
      <c r="L237" s="26"/>
    </row>
    <row r="238" spans="12:12" ht="14.5" hidden="1" x14ac:dyDescent="0.35">
      <c r="L238" s="26"/>
    </row>
    <row r="239" spans="12:12" ht="14.5" hidden="1" x14ac:dyDescent="0.35">
      <c r="L239" s="26"/>
    </row>
    <row r="240" spans="12:12" ht="14.5" hidden="1" x14ac:dyDescent="0.35">
      <c r="L240" s="26"/>
    </row>
    <row r="241" spans="12:12" ht="14.5" hidden="1" x14ac:dyDescent="0.35">
      <c r="L241" s="26"/>
    </row>
    <row r="242" spans="12:12" ht="14.5" hidden="1" x14ac:dyDescent="0.35">
      <c r="L242" s="26"/>
    </row>
    <row r="243" spans="12:12" ht="14.5" hidden="1" x14ac:dyDescent="0.35">
      <c r="L243" s="26"/>
    </row>
    <row r="244" spans="12:12" ht="14.5" hidden="1" x14ac:dyDescent="0.35">
      <c r="L244" s="26"/>
    </row>
    <row r="245" spans="12:12" ht="14.5" hidden="1" x14ac:dyDescent="0.35">
      <c r="L245" s="26"/>
    </row>
    <row r="246" spans="12:12" ht="14.5" hidden="1" x14ac:dyDescent="0.35">
      <c r="L246" s="26"/>
    </row>
    <row r="247" spans="12:12" ht="14.5" hidden="1" x14ac:dyDescent="0.35">
      <c r="L247" s="26"/>
    </row>
    <row r="248" spans="12:12" ht="14.5" hidden="1" x14ac:dyDescent="0.35">
      <c r="L248" s="26"/>
    </row>
    <row r="249" spans="12:12" ht="14.5" hidden="1" x14ac:dyDescent="0.35">
      <c r="L249" s="26"/>
    </row>
    <row r="250" spans="12:12" ht="14.5" hidden="1" x14ac:dyDescent="0.35">
      <c r="L250" s="26"/>
    </row>
    <row r="251" spans="12:12" ht="14.5" hidden="1" x14ac:dyDescent="0.35">
      <c r="L251" s="26"/>
    </row>
    <row r="252" spans="12:12" ht="14.5" hidden="1" x14ac:dyDescent="0.35">
      <c r="L252" s="26"/>
    </row>
    <row r="253" spans="12:12" ht="14.5" hidden="1" x14ac:dyDescent="0.35">
      <c r="L253" s="26"/>
    </row>
    <row r="254" spans="12:12" ht="14.5" hidden="1" x14ac:dyDescent="0.35">
      <c r="L254" s="26"/>
    </row>
    <row r="255" spans="12:12" ht="14.5" hidden="1" x14ac:dyDescent="0.35">
      <c r="L255" s="26"/>
    </row>
    <row r="256" spans="12:12" ht="14.5" hidden="1" x14ac:dyDescent="0.35">
      <c r="L256" s="26"/>
    </row>
    <row r="257" spans="12:12" ht="14.5" hidden="1" x14ac:dyDescent="0.35">
      <c r="L257" s="26"/>
    </row>
    <row r="258" spans="12:12" ht="14.5" hidden="1" x14ac:dyDescent="0.35">
      <c r="L258" s="26"/>
    </row>
    <row r="259" spans="12:12" ht="14.5" hidden="1" x14ac:dyDescent="0.35">
      <c r="L259" s="26"/>
    </row>
    <row r="260" spans="12:12" ht="14.5" hidden="1" x14ac:dyDescent="0.35">
      <c r="L260" s="26"/>
    </row>
    <row r="261" spans="12:12" ht="14.5" hidden="1" x14ac:dyDescent="0.35">
      <c r="L261" s="26"/>
    </row>
    <row r="262" spans="12:12" ht="14.5" hidden="1" x14ac:dyDescent="0.35">
      <c r="L262" s="26"/>
    </row>
    <row r="263" spans="12:12" ht="14.5" hidden="1" x14ac:dyDescent="0.35">
      <c r="L263" s="26"/>
    </row>
    <row r="264" spans="12:12" ht="14.5" hidden="1" x14ac:dyDescent="0.35">
      <c r="L264" s="26"/>
    </row>
    <row r="265" spans="12:12" ht="14.5" hidden="1" x14ac:dyDescent="0.35">
      <c r="L265" s="26"/>
    </row>
    <row r="266" spans="12:12" ht="14.5" hidden="1" x14ac:dyDescent="0.35">
      <c r="L266" s="26"/>
    </row>
    <row r="267" spans="12:12" ht="14.5" hidden="1" x14ac:dyDescent="0.35">
      <c r="L267" s="26"/>
    </row>
    <row r="268" spans="12:12" ht="14.5" hidden="1" x14ac:dyDescent="0.35">
      <c r="L268" s="26"/>
    </row>
    <row r="269" spans="12:12" ht="14.5" hidden="1" x14ac:dyDescent="0.35">
      <c r="L269" s="26"/>
    </row>
    <row r="270" spans="12:12" ht="14.5" hidden="1" x14ac:dyDescent="0.35">
      <c r="L270" s="26"/>
    </row>
    <row r="271" spans="12:12" ht="14.5" hidden="1" x14ac:dyDescent="0.35">
      <c r="L271" s="26"/>
    </row>
    <row r="272" spans="12:12" ht="14.5" hidden="1" x14ac:dyDescent="0.35">
      <c r="L272" s="26"/>
    </row>
    <row r="273" spans="12:12" ht="14.5" hidden="1" x14ac:dyDescent="0.35">
      <c r="L273" s="26"/>
    </row>
    <row r="274" spans="12:12" ht="14.5" hidden="1" x14ac:dyDescent="0.35">
      <c r="L274" s="26"/>
    </row>
    <row r="275" spans="12:12" ht="14.5" hidden="1" x14ac:dyDescent="0.35">
      <c r="L275" s="26"/>
    </row>
    <row r="276" spans="12:12" ht="14.5" hidden="1" x14ac:dyDescent="0.35">
      <c r="L276" s="26"/>
    </row>
    <row r="277" spans="12:12" ht="14.5" hidden="1" x14ac:dyDescent="0.35">
      <c r="L277" s="26"/>
    </row>
    <row r="278" spans="12:12" ht="14.5" hidden="1" x14ac:dyDescent="0.35">
      <c r="L278" s="26"/>
    </row>
    <row r="279" spans="12:12" ht="14.5" hidden="1" x14ac:dyDescent="0.35">
      <c r="L279" s="26"/>
    </row>
    <row r="280" spans="12:12" ht="14.5" hidden="1" x14ac:dyDescent="0.35">
      <c r="L280" s="26"/>
    </row>
    <row r="281" spans="12:12" ht="14.5" hidden="1" x14ac:dyDescent="0.35">
      <c r="L281" s="26"/>
    </row>
    <row r="282" spans="12:12" ht="14.5" hidden="1" x14ac:dyDescent="0.35">
      <c r="L282" s="26"/>
    </row>
    <row r="283" spans="12:12" ht="14.5" hidden="1" x14ac:dyDescent="0.35">
      <c r="L283" s="26"/>
    </row>
    <row r="284" spans="12:12" ht="14.5" hidden="1" x14ac:dyDescent="0.35">
      <c r="L284" s="26"/>
    </row>
    <row r="285" spans="12:12" ht="14.5" hidden="1" x14ac:dyDescent="0.35">
      <c r="L285" s="26"/>
    </row>
    <row r="286" spans="12:12" ht="14.5" hidden="1" x14ac:dyDescent="0.35">
      <c r="L286" s="26"/>
    </row>
    <row r="287" spans="12:12" ht="14.5" hidden="1" x14ac:dyDescent="0.35">
      <c r="L287" s="26"/>
    </row>
    <row r="288" spans="12:12" ht="14.5" hidden="1" x14ac:dyDescent="0.35">
      <c r="L288" s="26"/>
    </row>
    <row r="289" spans="12:12" ht="14.5" hidden="1" x14ac:dyDescent="0.35">
      <c r="L289" s="26"/>
    </row>
    <row r="290" spans="12:12" ht="14.5" hidden="1" x14ac:dyDescent="0.35">
      <c r="L290" s="26"/>
    </row>
    <row r="291" spans="12:12" ht="14.5" hidden="1" x14ac:dyDescent="0.35">
      <c r="L291" s="26"/>
    </row>
    <row r="292" spans="12:12" ht="14.5" hidden="1" x14ac:dyDescent="0.35">
      <c r="L292" s="26"/>
    </row>
    <row r="293" spans="12:12" ht="14.5" hidden="1" x14ac:dyDescent="0.35">
      <c r="L293" s="26"/>
    </row>
    <row r="294" spans="12:12" ht="14.5" hidden="1" x14ac:dyDescent="0.35">
      <c r="L294" s="26"/>
    </row>
    <row r="295" spans="12:12" ht="14.5" hidden="1" x14ac:dyDescent="0.35">
      <c r="L295" s="26"/>
    </row>
    <row r="296" spans="12:12" ht="14.5" hidden="1" x14ac:dyDescent="0.35">
      <c r="L296" s="26"/>
    </row>
    <row r="297" spans="12:12" ht="14.5" hidden="1" x14ac:dyDescent="0.35">
      <c r="L297" s="26"/>
    </row>
    <row r="298" spans="12:12" ht="14.5" hidden="1" x14ac:dyDescent="0.35">
      <c r="L298" s="26"/>
    </row>
    <row r="299" spans="12:12" ht="14.5" hidden="1" x14ac:dyDescent="0.35">
      <c r="L299" s="26"/>
    </row>
    <row r="300" spans="12:12" ht="14.5" hidden="1" x14ac:dyDescent="0.35">
      <c r="L300" s="26"/>
    </row>
    <row r="301" spans="12:12" ht="14.5" hidden="1" x14ac:dyDescent="0.35">
      <c r="L301" s="26"/>
    </row>
    <row r="302" spans="12:12" ht="14.5" hidden="1" x14ac:dyDescent="0.35">
      <c r="L302" s="26"/>
    </row>
    <row r="303" spans="12:12" ht="14.5" hidden="1" x14ac:dyDescent="0.35">
      <c r="L303" s="26"/>
    </row>
    <row r="304" spans="12:12" ht="14.5" hidden="1" x14ac:dyDescent="0.35">
      <c r="L304" s="26"/>
    </row>
    <row r="305" spans="12:12" ht="14.5" hidden="1" x14ac:dyDescent="0.35">
      <c r="L305" s="26"/>
    </row>
    <row r="306" spans="12:12" ht="14.5" hidden="1" x14ac:dyDescent="0.35">
      <c r="L306" s="26"/>
    </row>
    <row r="307" spans="12:12" ht="14.5" hidden="1" x14ac:dyDescent="0.35">
      <c r="L307" s="26"/>
    </row>
    <row r="308" spans="12:12" ht="14.5" hidden="1" x14ac:dyDescent="0.35">
      <c r="L308" s="26"/>
    </row>
    <row r="309" spans="12:12" ht="14.5" hidden="1" x14ac:dyDescent="0.35">
      <c r="L309" s="26"/>
    </row>
    <row r="310" spans="12:12" ht="14.5" hidden="1" x14ac:dyDescent="0.35">
      <c r="L310" s="26"/>
    </row>
    <row r="311" spans="12:12" ht="14.5" hidden="1" x14ac:dyDescent="0.35">
      <c r="L311" s="26"/>
    </row>
    <row r="312" spans="12:12" ht="14.5" hidden="1" x14ac:dyDescent="0.35">
      <c r="L312" s="26"/>
    </row>
    <row r="313" spans="12:12" ht="14.5" hidden="1" x14ac:dyDescent="0.35">
      <c r="L313" s="26"/>
    </row>
    <row r="314" spans="12:12" ht="14.5" hidden="1" x14ac:dyDescent="0.35">
      <c r="L314" s="26"/>
    </row>
    <row r="315" spans="12:12" ht="14.5" hidden="1" x14ac:dyDescent="0.35">
      <c r="L315" s="26"/>
    </row>
    <row r="316" spans="12:12" ht="14.5" hidden="1" x14ac:dyDescent="0.35">
      <c r="L316" s="26"/>
    </row>
    <row r="317" spans="12:12" ht="14.5" hidden="1" x14ac:dyDescent="0.35">
      <c r="L317" s="26"/>
    </row>
    <row r="318" spans="12:12" ht="14.5" hidden="1" x14ac:dyDescent="0.35">
      <c r="L318" s="26"/>
    </row>
    <row r="319" spans="12:12" ht="14.5" hidden="1" x14ac:dyDescent="0.35">
      <c r="L319" s="26"/>
    </row>
    <row r="320" spans="12:12" ht="14.5" hidden="1" x14ac:dyDescent="0.35">
      <c r="L320" s="26"/>
    </row>
    <row r="321" spans="12:12" ht="14.5" hidden="1" x14ac:dyDescent="0.35">
      <c r="L321" s="26"/>
    </row>
    <row r="322" spans="12:12" ht="14.5" hidden="1" x14ac:dyDescent="0.35">
      <c r="L322" s="26"/>
    </row>
    <row r="323" spans="12:12" ht="14.5" hidden="1" x14ac:dyDescent="0.35">
      <c r="L323" s="26"/>
    </row>
    <row r="324" spans="12:12" ht="14.5" hidden="1" x14ac:dyDescent="0.35">
      <c r="L324" s="26"/>
    </row>
    <row r="325" spans="12:12" ht="14.5" hidden="1" x14ac:dyDescent="0.35">
      <c r="L325" s="26"/>
    </row>
    <row r="326" spans="12:12" ht="14.5" hidden="1" x14ac:dyDescent="0.35">
      <c r="L326" s="26"/>
    </row>
    <row r="327" spans="12:12" ht="14.5" hidden="1" x14ac:dyDescent="0.35">
      <c r="L327" s="26"/>
    </row>
    <row r="328" spans="12:12" ht="14.5" hidden="1" x14ac:dyDescent="0.35">
      <c r="L328" s="26"/>
    </row>
    <row r="329" spans="12:12" ht="14.5" hidden="1" x14ac:dyDescent="0.35">
      <c r="L329" s="26"/>
    </row>
    <row r="330" spans="12:12" ht="14.5" hidden="1" x14ac:dyDescent="0.35">
      <c r="L330" s="26"/>
    </row>
    <row r="331" spans="12:12" ht="14.5" hidden="1" x14ac:dyDescent="0.35">
      <c r="L331" s="26"/>
    </row>
    <row r="332" spans="12:12" ht="14.5" hidden="1" x14ac:dyDescent="0.35">
      <c r="L332" s="26"/>
    </row>
    <row r="333" spans="12:12" ht="14.5" hidden="1" x14ac:dyDescent="0.35">
      <c r="L333" s="26"/>
    </row>
    <row r="334" spans="12:12" ht="14.5" hidden="1" x14ac:dyDescent="0.35">
      <c r="L334" s="26"/>
    </row>
    <row r="335" spans="12:12" ht="14.5" hidden="1" x14ac:dyDescent="0.35">
      <c r="L335" s="26"/>
    </row>
    <row r="336" spans="12:12" ht="14.5" hidden="1" x14ac:dyDescent="0.35">
      <c r="L336" s="26"/>
    </row>
    <row r="337" spans="12:12" ht="14.5" hidden="1" x14ac:dyDescent="0.35">
      <c r="L337" s="26"/>
    </row>
    <row r="338" spans="12:12" ht="14.5" hidden="1" x14ac:dyDescent="0.35">
      <c r="L338" s="26"/>
    </row>
    <row r="339" spans="12:12" ht="14.5" hidden="1" x14ac:dyDescent="0.35">
      <c r="L339" s="26"/>
    </row>
    <row r="340" spans="12:12" ht="14.5" hidden="1" x14ac:dyDescent="0.35">
      <c r="L340" s="26"/>
    </row>
    <row r="341" spans="12:12" ht="14.5" hidden="1" x14ac:dyDescent="0.35">
      <c r="L341" s="26"/>
    </row>
    <row r="342" spans="12:12" ht="14.5" hidden="1" x14ac:dyDescent="0.35">
      <c r="L342" s="26"/>
    </row>
    <row r="343" spans="12:12" ht="14.5" hidden="1" x14ac:dyDescent="0.35">
      <c r="L343" s="26"/>
    </row>
    <row r="344" spans="12:12" ht="14.5" hidden="1" x14ac:dyDescent="0.35">
      <c r="L344" s="26"/>
    </row>
    <row r="345" spans="12:12" ht="14.5" hidden="1" x14ac:dyDescent="0.35">
      <c r="L345" s="26"/>
    </row>
    <row r="346" spans="12:12" ht="14.5" hidden="1" x14ac:dyDescent="0.35">
      <c r="L346" s="26"/>
    </row>
    <row r="347" spans="12:12" ht="14.5" hidden="1" x14ac:dyDescent="0.35">
      <c r="L347" s="26"/>
    </row>
    <row r="348" spans="12:12" ht="14.5" hidden="1" x14ac:dyDescent="0.35">
      <c r="L348" s="26"/>
    </row>
    <row r="349" spans="12:12" ht="14.5" hidden="1" x14ac:dyDescent="0.35">
      <c r="L349" s="26"/>
    </row>
    <row r="350" spans="12:12" ht="14.5" hidden="1" x14ac:dyDescent="0.35">
      <c r="L350" s="26"/>
    </row>
    <row r="351" spans="12:12" ht="14.5" hidden="1" x14ac:dyDescent="0.35">
      <c r="L351" s="26"/>
    </row>
    <row r="352" spans="12:12" ht="14.5" hidden="1" x14ac:dyDescent="0.35">
      <c r="L352" s="26"/>
    </row>
    <row r="353" spans="12:12" ht="14.5" hidden="1" x14ac:dyDescent="0.35">
      <c r="L353" s="26"/>
    </row>
    <row r="354" spans="12:12" ht="14.5" hidden="1" x14ac:dyDescent="0.35">
      <c r="L354" s="26"/>
    </row>
    <row r="355" spans="12:12" ht="14.5" hidden="1" x14ac:dyDescent="0.35">
      <c r="L355" s="26"/>
    </row>
    <row r="356" spans="12:12" ht="14.5" hidden="1" x14ac:dyDescent="0.35">
      <c r="L356" s="26"/>
    </row>
    <row r="357" spans="12:12" ht="14.5" hidden="1" x14ac:dyDescent="0.35">
      <c r="L357" s="26"/>
    </row>
    <row r="358" spans="12:12" ht="14.5" hidden="1" x14ac:dyDescent="0.35">
      <c r="L358" s="26"/>
    </row>
    <row r="359" spans="12:12" ht="14.5" hidden="1" x14ac:dyDescent="0.35">
      <c r="L359" s="26"/>
    </row>
    <row r="360" spans="12:12" ht="14.5" hidden="1" x14ac:dyDescent="0.35">
      <c r="L360" s="26"/>
    </row>
    <row r="361" spans="12:12" ht="14.5" hidden="1" x14ac:dyDescent="0.35">
      <c r="L361" s="26"/>
    </row>
    <row r="362" spans="12:12" ht="14.5" hidden="1" x14ac:dyDescent="0.35">
      <c r="L362" s="26"/>
    </row>
    <row r="363" spans="12:12" ht="14.5" hidden="1" x14ac:dyDescent="0.35">
      <c r="L363" s="26"/>
    </row>
    <row r="364" spans="12:12" ht="14.5" hidden="1" x14ac:dyDescent="0.35">
      <c r="L364" s="26"/>
    </row>
    <row r="365" spans="12:12" ht="14.5" hidden="1" x14ac:dyDescent="0.35">
      <c r="L365" s="26"/>
    </row>
    <row r="366" spans="12:12" ht="14.5" hidden="1" x14ac:dyDescent="0.35">
      <c r="L366" s="26"/>
    </row>
    <row r="367" spans="12:12" ht="14.5" hidden="1" x14ac:dyDescent="0.35">
      <c r="L367" s="26"/>
    </row>
    <row r="368" spans="12:12" ht="14.5" hidden="1" x14ac:dyDescent="0.35">
      <c r="L368" s="26"/>
    </row>
    <row r="369" spans="12:12" ht="14.5" hidden="1" x14ac:dyDescent="0.35">
      <c r="L369" s="26"/>
    </row>
    <row r="370" spans="12:12" ht="14.5" hidden="1" x14ac:dyDescent="0.35">
      <c r="L370" s="26"/>
    </row>
    <row r="371" spans="12:12" ht="14.5" hidden="1" x14ac:dyDescent="0.35">
      <c r="L371" s="26"/>
    </row>
    <row r="372" spans="12:12" ht="14.5" hidden="1" x14ac:dyDescent="0.35">
      <c r="L372" s="26"/>
    </row>
    <row r="373" spans="12:12" ht="14.5" hidden="1" x14ac:dyDescent="0.35">
      <c r="L373" s="26"/>
    </row>
    <row r="374" spans="12:12" ht="14.5" hidden="1" x14ac:dyDescent="0.35">
      <c r="L374" s="26"/>
    </row>
    <row r="375" spans="12:12" ht="14.5" hidden="1" x14ac:dyDescent="0.35">
      <c r="L375" s="26"/>
    </row>
    <row r="376" spans="12:12" ht="14.5" hidden="1" x14ac:dyDescent="0.35">
      <c r="L376" s="26"/>
    </row>
    <row r="377" spans="12:12" ht="14.5" hidden="1" x14ac:dyDescent="0.35">
      <c r="L377" s="26"/>
    </row>
    <row r="378" spans="12:12" ht="14.5" hidden="1" x14ac:dyDescent="0.35">
      <c r="L378" s="26"/>
    </row>
    <row r="379" spans="12:12" ht="14.5" hidden="1" x14ac:dyDescent="0.35">
      <c r="L379" s="26"/>
    </row>
    <row r="380" spans="12:12" ht="14.5" hidden="1" x14ac:dyDescent="0.35">
      <c r="L380" s="26"/>
    </row>
    <row r="381" spans="12:12" ht="14.5" hidden="1" x14ac:dyDescent="0.35">
      <c r="L381" s="26"/>
    </row>
    <row r="382" spans="12:12" ht="14.5" hidden="1" x14ac:dyDescent="0.35">
      <c r="L382" s="26"/>
    </row>
    <row r="383" spans="12:12" ht="14.5" hidden="1" x14ac:dyDescent="0.35">
      <c r="L383" s="26"/>
    </row>
    <row r="384" spans="12:12" ht="14.5" hidden="1" x14ac:dyDescent="0.35">
      <c r="L384" s="26"/>
    </row>
    <row r="385" spans="12:12" ht="14.5" hidden="1" x14ac:dyDescent="0.35">
      <c r="L385" s="26"/>
    </row>
    <row r="386" spans="12:12" ht="14.5" hidden="1" x14ac:dyDescent="0.35">
      <c r="L386" s="26"/>
    </row>
    <row r="387" spans="12:12" ht="14.5" hidden="1" x14ac:dyDescent="0.35">
      <c r="L387" s="26"/>
    </row>
    <row r="388" spans="12:12" ht="14.5" hidden="1" x14ac:dyDescent="0.35">
      <c r="L388" s="26"/>
    </row>
    <row r="389" spans="12:12" ht="14.5" hidden="1" x14ac:dyDescent="0.35">
      <c r="L389" s="26"/>
    </row>
    <row r="390" spans="12:12" ht="14.5" hidden="1" x14ac:dyDescent="0.35">
      <c r="L390" s="26"/>
    </row>
    <row r="391" spans="12:12" ht="14.5" hidden="1" x14ac:dyDescent="0.35">
      <c r="L391" s="26"/>
    </row>
    <row r="392" spans="12:12" ht="14.5" hidden="1" x14ac:dyDescent="0.35">
      <c r="L392" s="26"/>
    </row>
    <row r="393" spans="12:12" ht="14.5" hidden="1" x14ac:dyDescent="0.35">
      <c r="L393" s="26"/>
    </row>
    <row r="394" spans="12:12" ht="14.5" hidden="1" x14ac:dyDescent="0.35">
      <c r="L394" s="26"/>
    </row>
    <row r="395" spans="12:12" ht="14.5" hidden="1" x14ac:dyDescent="0.35">
      <c r="L395" s="26"/>
    </row>
    <row r="396" spans="12:12" ht="14.5" hidden="1" x14ac:dyDescent="0.35">
      <c r="L396" s="26"/>
    </row>
    <row r="397" spans="12:12" ht="14.5" hidden="1" x14ac:dyDescent="0.35">
      <c r="L397" s="26"/>
    </row>
    <row r="398" spans="12:12" ht="14.5" hidden="1" x14ac:dyDescent="0.35">
      <c r="L398" s="26"/>
    </row>
    <row r="399" spans="12:12" ht="14.5" hidden="1" x14ac:dyDescent="0.35">
      <c r="L399" s="26"/>
    </row>
    <row r="400" spans="12:12" ht="14.5" hidden="1" x14ac:dyDescent="0.35">
      <c r="L400" s="26"/>
    </row>
    <row r="401" spans="12:12" ht="14.5" hidden="1" x14ac:dyDescent="0.35">
      <c r="L401" s="26"/>
    </row>
    <row r="402" spans="12:12" ht="14.5" hidden="1" x14ac:dyDescent="0.35">
      <c r="L402" s="26"/>
    </row>
    <row r="403" spans="12:12" ht="14.5" hidden="1" x14ac:dyDescent="0.35">
      <c r="L403" s="26"/>
    </row>
    <row r="404" spans="12:12" ht="14.5" hidden="1" x14ac:dyDescent="0.35">
      <c r="L404" s="26"/>
    </row>
    <row r="405" spans="12:12" ht="14.5" hidden="1" x14ac:dyDescent="0.35">
      <c r="L405" s="26"/>
    </row>
    <row r="406" spans="12:12" ht="14.5" hidden="1" x14ac:dyDescent="0.35">
      <c r="L406" s="26"/>
    </row>
    <row r="407" spans="12:12" ht="14.5" hidden="1" x14ac:dyDescent="0.35">
      <c r="L407" s="26"/>
    </row>
    <row r="408" spans="12:12" ht="14.5" hidden="1" x14ac:dyDescent="0.35">
      <c r="L408" s="26"/>
    </row>
    <row r="409" spans="12:12" ht="14.5" hidden="1" x14ac:dyDescent="0.35">
      <c r="L409" s="26"/>
    </row>
    <row r="410" spans="12:12" ht="14.5" hidden="1" x14ac:dyDescent="0.35">
      <c r="L410" s="26"/>
    </row>
    <row r="411" spans="12:12" ht="14.5" hidden="1" x14ac:dyDescent="0.35">
      <c r="L411" s="26"/>
    </row>
    <row r="412" spans="12:12" ht="14.5" hidden="1" x14ac:dyDescent="0.35">
      <c r="L412" s="26"/>
    </row>
    <row r="413" spans="12:12" ht="14.5" hidden="1" x14ac:dyDescent="0.35">
      <c r="L413" s="26"/>
    </row>
    <row r="414" spans="12:12" ht="14.5" hidden="1" x14ac:dyDescent="0.35">
      <c r="L414" s="26"/>
    </row>
    <row r="415" spans="12:12" ht="14.5" hidden="1" x14ac:dyDescent="0.35">
      <c r="L415" s="26"/>
    </row>
    <row r="416" spans="12:12" ht="14.5" hidden="1" x14ac:dyDescent="0.35">
      <c r="L416" s="26"/>
    </row>
    <row r="417" spans="12:12" ht="14.5" hidden="1" x14ac:dyDescent="0.35">
      <c r="L417" s="26"/>
    </row>
    <row r="418" spans="12:12" ht="14.5" hidden="1" x14ac:dyDescent="0.35">
      <c r="L418" s="26"/>
    </row>
    <row r="419" spans="12:12" ht="14.5" hidden="1" x14ac:dyDescent="0.35">
      <c r="L419" s="26"/>
    </row>
    <row r="420" spans="12:12" ht="14.5" hidden="1" x14ac:dyDescent="0.35">
      <c r="L420" s="26"/>
    </row>
    <row r="421" spans="12:12" ht="14.5" hidden="1" x14ac:dyDescent="0.35">
      <c r="L421" s="26"/>
    </row>
    <row r="422" spans="12:12" ht="14.5" hidden="1" x14ac:dyDescent="0.35">
      <c r="L422" s="26"/>
    </row>
    <row r="423" spans="12:12" ht="14.5" hidden="1" x14ac:dyDescent="0.35">
      <c r="L423" s="26"/>
    </row>
    <row r="424" spans="12:12" ht="14.5" hidden="1" x14ac:dyDescent="0.35">
      <c r="L424" s="26"/>
    </row>
    <row r="425" spans="12:12" ht="14.5" hidden="1" x14ac:dyDescent="0.35">
      <c r="L425" s="26"/>
    </row>
    <row r="426" spans="12:12" ht="14.5" hidden="1" x14ac:dyDescent="0.35">
      <c r="L426" s="26"/>
    </row>
    <row r="427" spans="12:12" ht="14.5" hidden="1" x14ac:dyDescent="0.35">
      <c r="L427" s="26"/>
    </row>
    <row r="428" spans="12:12" ht="14.5" hidden="1" x14ac:dyDescent="0.35">
      <c r="L428" s="26"/>
    </row>
    <row r="429" spans="12:12" ht="14.5" hidden="1" x14ac:dyDescent="0.35">
      <c r="L429" s="26"/>
    </row>
    <row r="430" spans="12:12" ht="14.5" hidden="1" x14ac:dyDescent="0.35">
      <c r="L430" s="26"/>
    </row>
    <row r="431" spans="12:12" ht="14.5" hidden="1" x14ac:dyDescent="0.35">
      <c r="L431" s="26"/>
    </row>
    <row r="432" spans="12:12" ht="14.5" hidden="1" x14ac:dyDescent="0.35">
      <c r="L432" s="26"/>
    </row>
    <row r="433" spans="12:12" ht="14.5" hidden="1" x14ac:dyDescent="0.35">
      <c r="L433" s="26"/>
    </row>
    <row r="434" spans="12:12" ht="14.5" hidden="1" x14ac:dyDescent="0.35">
      <c r="L434" s="26"/>
    </row>
    <row r="435" spans="12:12" ht="14.5" hidden="1" x14ac:dyDescent="0.35">
      <c r="L435" s="26"/>
    </row>
    <row r="436" spans="12:12" ht="14.5" hidden="1" x14ac:dyDescent="0.35">
      <c r="L436" s="26"/>
    </row>
    <row r="437" spans="12:12" ht="14.5" hidden="1" x14ac:dyDescent="0.35">
      <c r="L437" s="26"/>
    </row>
    <row r="438" spans="12:12" ht="14.5" hidden="1" x14ac:dyDescent="0.35">
      <c r="L438" s="26"/>
    </row>
    <row r="439" spans="12:12" ht="14.5" hidden="1" x14ac:dyDescent="0.35">
      <c r="L439" s="26"/>
    </row>
    <row r="440" spans="12:12" ht="14.5" hidden="1" x14ac:dyDescent="0.35">
      <c r="L440" s="26"/>
    </row>
    <row r="441" spans="12:12" ht="14.5" hidden="1" x14ac:dyDescent="0.35">
      <c r="L441" s="26"/>
    </row>
    <row r="442" spans="12:12" ht="14.5" hidden="1" x14ac:dyDescent="0.35">
      <c r="L442" s="26"/>
    </row>
    <row r="443" spans="12:12" ht="14.5" hidden="1" x14ac:dyDescent="0.35">
      <c r="L443" s="26"/>
    </row>
    <row r="444" spans="12:12" ht="14.5" hidden="1" x14ac:dyDescent="0.35">
      <c r="L444" s="26"/>
    </row>
    <row r="445" spans="12:12" ht="14.5" hidden="1" x14ac:dyDescent="0.35">
      <c r="L445" s="26"/>
    </row>
    <row r="446" spans="12:12" ht="14.5" hidden="1" x14ac:dyDescent="0.35">
      <c r="L446" s="26"/>
    </row>
    <row r="447" spans="12:12" ht="14.5" hidden="1" x14ac:dyDescent="0.35">
      <c r="L447" s="26"/>
    </row>
    <row r="448" spans="12:12" ht="14.5" hidden="1" x14ac:dyDescent="0.35">
      <c r="L448" s="26"/>
    </row>
    <row r="449" spans="12:12" ht="14.5" hidden="1" x14ac:dyDescent="0.35">
      <c r="L449" s="26"/>
    </row>
    <row r="450" spans="12:12" ht="14.5" hidden="1" x14ac:dyDescent="0.35">
      <c r="L450" s="26"/>
    </row>
    <row r="451" spans="12:12" ht="14.5" hidden="1" x14ac:dyDescent="0.35">
      <c r="L451" s="26"/>
    </row>
    <row r="452" spans="12:12" ht="14.5" hidden="1" x14ac:dyDescent="0.35">
      <c r="L452" s="26"/>
    </row>
    <row r="453" spans="12:12" ht="14.5" hidden="1" x14ac:dyDescent="0.35">
      <c r="L453" s="26"/>
    </row>
    <row r="454" spans="12:12" ht="14.5" hidden="1" x14ac:dyDescent="0.35">
      <c r="L454" s="26"/>
    </row>
    <row r="455" spans="12:12" ht="14.5" hidden="1" x14ac:dyDescent="0.35">
      <c r="L455" s="26"/>
    </row>
    <row r="456" spans="12:12" ht="14.5" hidden="1" x14ac:dyDescent="0.35">
      <c r="L456" s="26"/>
    </row>
    <row r="457" spans="12:12" ht="14.5" hidden="1" x14ac:dyDescent="0.35">
      <c r="L457" s="26"/>
    </row>
    <row r="458" spans="12:12" ht="14.5" hidden="1" x14ac:dyDescent="0.35">
      <c r="L458" s="26"/>
    </row>
    <row r="459" spans="12:12" ht="14.5" hidden="1" x14ac:dyDescent="0.35">
      <c r="L459" s="26"/>
    </row>
    <row r="460" spans="12:12" ht="14.5" hidden="1" x14ac:dyDescent="0.35">
      <c r="L460" s="26"/>
    </row>
    <row r="461" spans="12:12" ht="14.5" hidden="1" x14ac:dyDescent="0.35">
      <c r="L461" s="26"/>
    </row>
    <row r="462" spans="12:12" ht="14.5" hidden="1" x14ac:dyDescent="0.35">
      <c r="L462" s="26"/>
    </row>
    <row r="463" spans="12:12" ht="14.5" hidden="1" x14ac:dyDescent="0.35">
      <c r="L463" s="26"/>
    </row>
    <row r="464" spans="12:12" ht="14.5" hidden="1" x14ac:dyDescent="0.35">
      <c r="L464" s="26"/>
    </row>
    <row r="465" spans="12:12" ht="14.5" hidden="1" x14ac:dyDescent="0.35">
      <c r="L465" s="26"/>
    </row>
    <row r="466" spans="12:12" ht="14.5" hidden="1" x14ac:dyDescent="0.35">
      <c r="L466" s="26"/>
    </row>
    <row r="467" spans="12:12" ht="14.5" hidden="1" x14ac:dyDescent="0.35">
      <c r="L467" s="26"/>
    </row>
    <row r="468" spans="12:12" ht="14.5" hidden="1" x14ac:dyDescent="0.35">
      <c r="L468" s="26"/>
    </row>
    <row r="469" spans="12:12" ht="14.5" hidden="1" x14ac:dyDescent="0.35">
      <c r="L469" s="26"/>
    </row>
    <row r="470" spans="12:12" ht="14.5" hidden="1" x14ac:dyDescent="0.35">
      <c r="L470" s="26"/>
    </row>
    <row r="471" spans="12:12" ht="14.5" hidden="1" x14ac:dyDescent="0.35">
      <c r="L471" s="26"/>
    </row>
    <row r="472" spans="12:12" ht="14.5" hidden="1" x14ac:dyDescent="0.35">
      <c r="L472" s="26"/>
    </row>
    <row r="473" spans="12:12" ht="14.5" hidden="1" x14ac:dyDescent="0.35">
      <c r="L473" s="26"/>
    </row>
    <row r="474" spans="12:12" ht="14.5" hidden="1" x14ac:dyDescent="0.35">
      <c r="L474" s="26"/>
    </row>
    <row r="475" spans="12:12" ht="14.5" hidden="1" x14ac:dyDescent="0.35">
      <c r="L475" s="26"/>
    </row>
    <row r="476" spans="12:12" ht="14.5" hidden="1" x14ac:dyDescent="0.35">
      <c r="L476" s="26"/>
    </row>
    <row r="477" spans="12:12" ht="14.5" hidden="1" x14ac:dyDescent="0.35">
      <c r="L477" s="26"/>
    </row>
    <row r="478" spans="12:12" ht="14.5" hidden="1" x14ac:dyDescent="0.35">
      <c r="L478" s="26"/>
    </row>
    <row r="479" spans="12:12" ht="14.5" hidden="1" x14ac:dyDescent="0.35">
      <c r="L479" s="26"/>
    </row>
    <row r="480" spans="12:12" ht="14.5" hidden="1" x14ac:dyDescent="0.35">
      <c r="L480" s="26"/>
    </row>
    <row r="481" spans="12:12" ht="14.5" hidden="1" x14ac:dyDescent="0.35">
      <c r="L481" s="26"/>
    </row>
    <row r="482" spans="12:12" ht="14.5" hidden="1" x14ac:dyDescent="0.35">
      <c r="L482" s="26"/>
    </row>
    <row r="483" spans="12:12" ht="14.5" hidden="1" x14ac:dyDescent="0.35">
      <c r="L483" s="26"/>
    </row>
    <row r="484" spans="12:12" ht="14.5" hidden="1" x14ac:dyDescent="0.35">
      <c r="L484" s="26"/>
    </row>
    <row r="485" spans="12:12" ht="14.5" hidden="1" x14ac:dyDescent="0.35">
      <c r="L485" s="26"/>
    </row>
    <row r="486" spans="12:12" ht="14.5" hidden="1" x14ac:dyDescent="0.35">
      <c r="L486" s="26"/>
    </row>
    <row r="487" spans="12:12" ht="14.5" hidden="1" x14ac:dyDescent="0.35">
      <c r="L487" s="26"/>
    </row>
    <row r="488" spans="12:12" ht="14.5" hidden="1" x14ac:dyDescent="0.35">
      <c r="L488" s="26"/>
    </row>
    <row r="489" spans="12:12" ht="14.5" hidden="1" x14ac:dyDescent="0.35">
      <c r="L489" s="26"/>
    </row>
    <row r="490" spans="12:12" ht="14.5" hidden="1" x14ac:dyDescent="0.35">
      <c r="L490" s="26"/>
    </row>
    <row r="491" spans="12:12" ht="14.5" hidden="1" x14ac:dyDescent="0.35">
      <c r="L491" s="26"/>
    </row>
    <row r="492" spans="12:12" ht="14.5" hidden="1" x14ac:dyDescent="0.35">
      <c r="L492" s="26"/>
    </row>
    <row r="493" spans="12:12" ht="14.5" hidden="1" x14ac:dyDescent="0.35">
      <c r="L493" s="26"/>
    </row>
    <row r="494" spans="12:12" ht="14.5" hidden="1" x14ac:dyDescent="0.35">
      <c r="L494" s="26"/>
    </row>
    <row r="495" spans="12:12" ht="14.5" hidden="1" x14ac:dyDescent="0.35">
      <c r="L495" s="26"/>
    </row>
    <row r="496" spans="12:12" ht="14.5" hidden="1" x14ac:dyDescent="0.35">
      <c r="L496" s="26"/>
    </row>
    <row r="497" spans="12:12" ht="14.5" hidden="1" x14ac:dyDescent="0.35">
      <c r="L497" s="26"/>
    </row>
    <row r="498" spans="12:12" ht="14.5" hidden="1" x14ac:dyDescent="0.35">
      <c r="L498" s="26"/>
    </row>
    <row r="499" spans="12:12" ht="14.5" hidden="1" x14ac:dyDescent="0.35">
      <c r="L499" s="26"/>
    </row>
    <row r="500" spans="12:12" ht="14.5" hidden="1" x14ac:dyDescent="0.35">
      <c r="L500" s="26"/>
    </row>
    <row r="501" spans="12:12" ht="14.5" hidden="1" x14ac:dyDescent="0.35">
      <c r="L501" s="26"/>
    </row>
    <row r="502" spans="12:12" ht="14.5" hidden="1" x14ac:dyDescent="0.35">
      <c r="L502" s="26"/>
    </row>
    <row r="503" spans="12:12" ht="14.5" hidden="1" x14ac:dyDescent="0.35">
      <c r="L503" s="26"/>
    </row>
    <row r="504" spans="12:12" ht="14.5" hidden="1" x14ac:dyDescent="0.35">
      <c r="L504" s="26"/>
    </row>
    <row r="505" spans="12:12" ht="14.5" hidden="1" x14ac:dyDescent="0.35">
      <c r="L505" s="26"/>
    </row>
    <row r="506" spans="12:12" ht="14.5" hidden="1" x14ac:dyDescent="0.35">
      <c r="L506" s="26"/>
    </row>
    <row r="507" spans="12:12" ht="14.5" hidden="1" x14ac:dyDescent="0.35">
      <c r="L507" s="26"/>
    </row>
    <row r="508" spans="12:12" ht="14.5" hidden="1" x14ac:dyDescent="0.35">
      <c r="L508" s="26"/>
    </row>
    <row r="509" spans="12:12" ht="14.5" hidden="1" x14ac:dyDescent="0.35">
      <c r="L509" s="26"/>
    </row>
    <row r="510" spans="12:12" ht="14.5" hidden="1" x14ac:dyDescent="0.35">
      <c r="L510" s="26"/>
    </row>
    <row r="511" spans="12:12" ht="14.5" hidden="1" x14ac:dyDescent="0.35">
      <c r="L511" s="26"/>
    </row>
    <row r="512" spans="12:12" ht="14.5" hidden="1" x14ac:dyDescent="0.35">
      <c r="L512" s="26"/>
    </row>
    <row r="513" spans="12:12" ht="14.5" hidden="1" x14ac:dyDescent="0.35">
      <c r="L513" s="26"/>
    </row>
    <row r="514" spans="12:12" ht="14.5" hidden="1" x14ac:dyDescent="0.35">
      <c r="L514" s="26"/>
    </row>
    <row r="515" spans="12:12" ht="14.5" hidden="1" x14ac:dyDescent="0.35">
      <c r="L515" s="26"/>
    </row>
    <row r="516" spans="12:12" ht="14.5" hidden="1" x14ac:dyDescent="0.35">
      <c r="L516" s="26"/>
    </row>
    <row r="517" spans="12:12" ht="14.5" hidden="1" x14ac:dyDescent="0.35">
      <c r="L517" s="26"/>
    </row>
    <row r="518" spans="12:12" ht="14.5" hidden="1" x14ac:dyDescent="0.35">
      <c r="L518" s="26"/>
    </row>
    <row r="519" spans="12:12" ht="14.5" hidden="1" x14ac:dyDescent="0.35">
      <c r="L519" s="26"/>
    </row>
    <row r="520" spans="12:12" ht="14.5" hidden="1" x14ac:dyDescent="0.35">
      <c r="L520" s="26"/>
    </row>
    <row r="521" spans="12:12" ht="14.5" hidden="1" x14ac:dyDescent="0.35">
      <c r="L521" s="26"/>
    </row>
    <row r="522" spans="12:12" ht="14.5" hidden="1" x14ac:dyDescent="0.35">
      <c r="L522" s="26"/>
    </row>
    <row r="523" spans="12:12" ht="14.5" hidden="1" x14ac:dyDescent="0.35">
      <c r="L523" s="26"/>
    </row>
    <row r="524" spans="12:12" ht="14.5" hidden="1" x14ac:dyDescent="0.35">
      <c r="L524" s="26"/>
    </row>
    <row r="525" spans="12:12" ht="14.5" hidden="1" x14ac:dyDescent="0.35">
      <c r="L525" s="26"/>
    </row>
    <row r="526" spans="12:12" ht="14.5" hidden="1" x14ac:dyDescent="0.35">
      <c r="L526" s="26"/>
    </row>
    <row r="527" spans="12:12" ht="14.5" hidden="1" x14ac:dyDescent="0.35">
      <c r="L527" s="26"/>
    </row>
    <row r="528" spans="12:12" ht="14.5" hidden="1" x14ac:dyDescent="0.35">
      <c r="L528" s="26"/>
    </row>
    <row r="529" spans="12:12" ht="14.5" hidden="1" x14ac:dyDescent="0.35">
      <c r="L529" s="26"/>
    </row>
    <row r="530" spans="12:12" ht="14.5" hidden="1" x14ac:dyDescent="0.35">
      <c r="L530" s="26"/>
    </row>
    <row r="531" spans="12:12" ht="14.5" hidden="1" x14ac:dyDescent="0.35">
      <c r="L531" s="26"/>
    </row>
    <row r="532" spans="12:12" ht="14.5" hidden="1" x14ac:dyDescent="0.35">
      <c r="L532" s="26"/>
    </row>
    <row r="533" spans="12:12" ht="14.5" hidden="1" x14ac:dyDescent="0.35">
      <c r="L533" s="26"/>
    </row>
    <row r="534" spans="12:12" ht="14.5" hidden="1" x14ac:dyDescent="0.35">
      <c r="L534" s="26"/>
    </row>
    <row r="535" spans="12:12" ht="14.5" hidden="1" x14ac:dyDescent="0.35">
      <c r="L535" s="26"/>
    </row>
    <row r="536" spans="12:12" ht="14.5" hidden="1" x14ac:dyDescent="0.35">
      <c r="L536" s="26"/>
    </row>
    <row r="537" spans="12:12" ht="14.5" hidden="1" x14ac:dyDescent="0.35">
      <c r="L537" s="26"/>
    </row>
    <row r="538" spans="12:12" ht="14.5" hidden="1" x14ac:dyDescent="0.35">
      <c r="L538" s="26"/>
    </row>
    <row r="539" spans="12:12" ht="14.5" hidden="1" x14ac:dyDescent="0.35">
      <c r="L539" s="26"/>
    </row>
    <row r="540" spans="12:12" ht="14.5" hidden="1" x14ac:dyDescent="0.35">
      <c r="L540" s="26"/>
    </row>
    <row r="541" spans="12:12" ht="14.5" hidden="1" x14ac:dyDescent="0.35">
      <c r="L541" s="26"/>
    </row>
    <row r="542" spans="12:12" ht="14.5" hidden="1" x14ac:dyDescent="0.35">
      <c r="L542" s="26"/>
    </row>
    <row r="543" spans="12:12" ht="14.5" hidden="1" x14ac:dyDescent="0.35">
      <c r="L543" s="26"/>
    </row>
    <row r="544" spans="12:12" ht="14.5" hidden="1" x14ac:dyDescent="0.35">
      <c r="L544" s="26"/>
    </row>
    <row r="545" spans="12:12" ht="14.5" hidden="1" x14ac:dyDescent="0.35">
      <c r="L545" s="26"/>
    </row>
    <row r="546" spans="12:12" ht="14.5" hidden="1" x14ac:dyDescent="0.35">
      <c r="L546" s="26"/>
    </row>
    <row r="547" spans="12:12" ht="14.5" hidden="1" x14ac:dyDescent="0.35">
      <c r="L547" s="26"/>
    </row>
    <row r="548" spans="12:12" ht="14.5" hidden="1" x14ac:dyDescent="0.35">
      <c r="L548" s="26"/>
    </row>
    <row r="549" spans="12:12" ht="14.5" hidden="1" x14ac:dyDescent="0.35">
      <c r="L549" s="26"/>
    </row>
    <row r="550" spans="12:12" ht="14.5" hidden="1" x14ac:dyDescent="0.35">
      <c r="L550" s="26"/>
    </row>
    <row r="551" spans="12:12" ht="14.5" hidden="1" x14ac:dyDescent="0.35">
      <c r="L551" s="26"/>
    </row>
    <row r="552" spans="12:12" ht="14.5" hidden="1" x14ac:dyDescent="0.35">
      <c r="L552" s="26"/>
    </row>
    <row r="553" spans="12:12" ht="14.5" hidden="1" x14ac:dyDescent="0.35">
      <c r="L553" s="26"/>
    </row>
    <row r="554" spans="12:12" ht="14.5" hidden="1" x14ac:dyDescent="0.35">
      <c r="L554" s="26"/>
    </row>
    <row r="555" spans="12:12" ht="14.5" hidden="1" x14ac:dyDescent="0.35">
      <c r="L555" s="26"/>
    </row>
    <row r="556" spans="12:12" ht="14.5" hidden="1" x14ac:dyDescent="0.35">
      <c r="L556" s="26"/>
    </row>
    <row r="557" spans="12:12" ht="14.5" hidden="1" x14ac:dyDescent="0.35">
      <c r="L557" s="26"/>
    </row>
    <row r="558" spans="12:12" ht="14.5" hidden="1" x14ac:dyDescent="0.35">
      <c r="L558" s="26"/>
    </row>
    <row r="559" spans="12:12" ht="14.5" hidden="1" x14ac:dyDescent="0.35">
      <c r="L559" s="26"/>
    </row>
    <row r="560" spans="12:12" ht="14.5" hidden="1" x14ac:dyDescent="0.35">
      <c r="L560" s="26"/>
    </row>
    <row r="561" spans="12:12" ht="14.5" hidden="1" x14ac:dyDescent="0.35">
      <c r="L561" s="26"/>
    </row>
    <row r="562" spans="12:12" ht="14.5" hidden="1" x14ac:dyDescent="0.35">
      <c r="L562" s="26"/>
    </row>
    <row r="563" spans="12:12" ht="14.5" hidden="1" x14ac:dyDescent="0.35">
      <c r="L563" s="26"/>
    </row>
    <row r="564" spans="12:12" ht="14.5" hidden="1" x14ac:dyDescent="0.35">
      <c r="L564" s="26"/>
    </row>
    <row r="565" spans="12:12" ht="14.5" hidden="1" x14ac:dyDescent="0.35">
      <c r="L565" s="26"/>
    </row>
    <row r="566" spans="12:12" ht="14.5" hidden="1" x14ac:dyDescent="0.35">
      <c r="L566" s="26"/>
    </row>
    <row r="567" spans="12:12" ht="14.5" hidden="1" x14ac:dyDescent="0.35">
      <c r="L567" s="26"/>
    </row>
    <row r="568" spans="12:12" ht="14.5" hidden="1" x14ac:dyDescent="0.35">
      <c r="L568" s="26"/>
    </row>
    <row r="569" spans="12:12" ht="14.5" hidden="1" x14ac:dyDescent="0.35">
      <c r="L569" s="26"/>
    </row>
    <row r="570" spans="12:12" ht="14.5" hidden="1" x14ac:dyDescent="0.35">
      <c r="L570" s="26"/>
    </row>
    <row r="571" spans="12:12" ht="14.5" hidden="1" x14ac:dyDescent="0.35">
      <c r="L571" s="26"/>
    </row>
    <row r="572" spans="12:12" ht="14.5" hidden="1" x14ac:dyDescent="0.35">
      <c r="L572" s="26"/>
    </row>
    <row r="573" spans="12:12" ht="14.5" hidden="1" x14ac:dyDescent="0.35">
      <c r="L573" s="26"/>
    </row>
    <row r="574" spans="12:12" ht="14.5" hidden="1" x14ac:dyDescent="0.35">
      <c r="L574" s="26"/>
    </row>
    <row r="575" spans="12:12" ht="14.5" hidden="1" x14ac:dyDescent="0.35">
      <c r="L575" s="26"/>
    </row>
    <row r="576" spans="12:12" ht="14.5" hidden="1" x14ac:dyDescent="0.35">
      <c r="L576" s="26"/>
    </row>
    <row r="577" spans="12:12" ht="14.5" hidden="1" x14ac:dyDescent="0.35">
      <c r="L577" s="26"/>
    </row>
    <row r="578" spans="12:12" ht="14.5" hidden="1" x14ac:dyDescent="0.35">
      <c r="L578" s="26"/>
    </row>
    <row r="579" spans="12:12" ht="14.5" hidden="1" x14ac:dyDescent="0.35">
      <c r="L579" s="26"/>
    </row>
    <row r="580" spans="12:12" ht="14.5" hidden="1" x14ac:dyDescent="0.35">
      <c r="L580" s="26"/>
    </row>
    <row r="581" spans="12:12" ht="14.5" hidden="1" x14ac:dyDescent="0.35">
      <c r="L581" s="26"/>
    </row>
    <row r="582" spans="12:12" ht="14.5" hidden="1" x14ac:dyDescent="0.35">
      <c r="L582" s="26"/>
    </row>
    <row r="583" spans="12:12" ht="14.5" hidden="1" x14ac:dyDescent="0.35">
      <c r="L583" s="26"/>
    </row>
    <row r="584" spans="12:12" ht="14.5" hidden="1" x14ac:dyDescent="0.35">
      <c r="L584" s="26"/>
    </row>
    <row r="585" spans="12:12" ht="14.5" hidden="1" x14ac:dyDescent="0.35">
      <c r="L585" s="26"/>
    </row>
    <row r="586" spans="12:12" ht="14.5" hidden="1" x14ac:dyDescent="0.35">
      <c r="L586" s="26"/>
    </row>
    <row r="587" spans="12:12" ht="14.5" hidden="1" x14ac:dyDescent="0.35">
      <c r="L587" s="26"/>
    </row>
    <row r="588" spans="12:12" ht="14.5" hidden="1" x14ac:dyDescent="0.35">
      <c r="L588" s="26"/>
    </row>
    <row r="589" spans="12:12" ht="14.5" hidden="1" x14ac:dyDescent="0.35">
      <c r="L589" s="26"/>
    </row>
    <row r="590" spans="12:12" ht="14.5" hidden="1" x14ac:dyDescent="0.35">
      <c r="L590" s="26"/>
    </row>
    <row r="591" spans="12:12" ht="14.5" hidden="1" x14ac:dyDescent="0.35">
      <c r="L591" s="26"/>
    </row>
    <row r="592" spans="12:12" ht="14.5" hidden="1" x14ac:dyDescent="0.35">
      <c r="L592" s="26"/>
    </row>
    <row r="593" spans="12:12" ht="14.5" hidden="1" x14ac:dyDescent="0.35">
      <c r="L593" s="26"/>
    </row>
    <row r="594" spans="12:12" ht="14.5" hidden="1" x14ac:dyDescent="0.35">
      <c r="L594" s="26"/>
    </row>
    <row r="595" spans="12:12" ht="14.5" hidden="1" x14ac:dyDescent="0.35">
      <c r="L595" s="26"/>
    </row>
    <row r="596" spans="12:12" ht="14.5" hidden="1" x14ac:dyDescent="0.35">
      <c r="L596" s="26"/>
    </row>
    <row r="597" spans="12:12" ht="14.5" hidden="1" x14ac:dyDescent="0.35">
      <c r="L597" s="26"/>
    </row>
    <row r="598" spans="12:12" ht="14.5" hidden="1" x14ac:dyDescent="0.35">
      <c r="L598" s="26"/>
    </row>
    <row r="599" spans="12:12" ht="14.5" hidden="1" x14ac:dyDescent="0.35">
      <c r="L599" s="26"/>
    </row>
    <row r="600" spans="12:12" ht="14.5" hidden="1" x14ac:dyDescent="0.35">
      <c r="L600" s="26"/>
    </row>
    <row r="601" spans="12:12" ht="14.5" hidden="1" x14ac:dyDescent="0.35">
      <c r="L601" s="26"/>
    </row>
    <row r="602" spans="12:12" ht="14.5" hidden="1" x14ac:dyDescent="0.35">
      <c r="L602" s="26"/>
    </row>
    <row r="603" spans="12:12" ht="14.5" hidden="1" x14ac:dyDescent="0.35">
      <c r="L603" s="26"/>
    </row>
    <row r="604" spans="12:12" ht="14.5" hidden="1" x14ac:dyDescent="0.35">
      <c r="L604" s="26"/>
    </row>
    <row r="605" spans="12:12" ht="14.5" hidden="1" x14ac:dyDescent="0.35">
      <c r="L605" s="26"/>
    </row>
    <row r="606" spans="12:12" ht="14.5" hidden="1" x14ac:dyDescent="0.35">
      <c r="L606" s="26"/>
    </row>
    <row r="607" spans="12:12" ht="14.5" hidden="1" x14ac:dyDescent="0.35">
      <c r="L607" s="26"/>
    </row>
    <row r="608" spans="12:12" ht="14.5" hidden="1" x14ac:dyDescent="0.35">
      <c r="L608" s="26"/>
    </row>
    <row r="609" spans="12:12" ht="14.5" hidden="1" x14ac:dyDescent="0.35">
      <c r="L609" s="26"/>
    </row>
    <row r="610" spans="12:12" ht="14.5" hidden="1" x14ac:dyDescent="0.35">
      <c r="L610" s="26"/>
    </row>
    <row r="611" spans="12:12" ht="14.5" hidden="1" x14ac:dyDescent="0.35">
      <c r="L611" s="26"/>
    </row>
    <row r="612" spans="12:12" ht="14.5" hidden="1" x14ac:dyDescent="0.35">
      <c r="L612" s="26"/>
    </row>
    <row r="613" spans="12:12" ht="14.5" hidden="1" x14ac:dyDescent="0.35">
      <c r="L613" s="26"/>
    </row>
    <row r="614" spans="12:12" ht="14.5" hidden="1" x14ac:dyDescent="0.35">
      <c r="L614" s="26"/>
    </row>
    <row r="615" spans="12:12" ht="14.5" hidden="1" x14ac:dyDescent="0.35">
      <c r="L615" s="26"/>
    </row>
    <row r="616" spans="12:12" ht="14.5" hidden="1" x14ac:dyDescent="0.35">
      <c r="L616" s="26"/>
    </row>
    <row r="617" spans="12:12" ht="14.5" hidden="1" x14ac:dyDescent="0.35">
      <c r="L617" s="26"/>
    </row>
    <row r="618" spans="12:12" ht="14.5" hidden="1" x14ac:dyDescent="0.35">
      <c r="L618" s="26"/>
    </row>
    <row r="619" spans="12:12" ht="14.5" hidden="1" x14ac:dyDescent="0.35">
      <c r="L619" s="26"/>
    </row>
    <row r="620" spans="12:12" ht="14.5" hidden="1" x14ac:dyDescent="0.35">
      <c r="L620" s="26"/>
    </row>
    <row r="621" spans="12:12" ht="14.5" hidden="1" x14ac:dyDescent="0.35">
      <c r="L621" s="26"/>
    </row>
    <row r="622" spans="12:12" ht="14.5" hidden="1" x14ac:dyDescent="0.35">
      <c r="L622" s="26"/>
    </row>
    <row r="623" spans="12:12" ht="14.5" hidden="1" x14ac:dyDescent="0.35">
      <c r="L623" s="26"/>
    </row>
    <row r="624" spans="12:12" ht="14.5" hidden="1" x14ac:dyDescent="0.35">
      <c r="L624" s="26"/>
    </row>
    <row r="625" spans="12:12" ht="14.5" hidden="1" x14ac:dyDescent="0.35">
      <c r="L625" s="26"/>
    </row>
    <row r="626" spans="12:12" ht="14.5" hidden="1" x14ac:dyDescent="0.35">
      <c r="L626" s="26"/>
    </row>
    <row r="627" spans="12:12" ht="14.5" hidden="1" x14ac:dyDescent="0.35">
      <c r="L627" s="26"/>
    </row>
    <row r="628" spans="12:12" ht="14.5" hidden="1" x14ac:dyDescent="0.35">
      <c r="L628" s="26"/>
    </row>
    <row r="629" spans="12:12" ht="14.5" hidden="1" x14ac:dyDescent="0.35">
      <c r="L629" s="26"/>
    </row>
    <row r="630" spans="12:12" ht="14.5" hidden="1" x14ac:dyDescent="0.35">
      <c r="L630" s="26"/>
    </row>
    <row r="631" spans="12:12" ht="14.5" hidden="1" x14ac:dyDescent="0.35">
      <c r="L631" s="26"/>
    </row>
    <row r="632" spans="12:12" ht="14.5" hidden="1" x14ac:dyDescent="0.35">
      <c r="L632" s="26"/>
    </row>
    <row r="633" spans="12:12" ht="14.5" hidden="1" x14ac:dyDescent="0.35">
      <c r="L633" s="26"/>
    </row>
    <row r="634" spans="12:12" ht="14.5" hidden="1" x14ac:dyDescent="0.35">
      <c r="L634" s="26"/>
    </row>
    <row r="635" spans="12:12" ht="14.5" hidden="1" x14ac:dyDescent="0.35">
      <c r="L635" s="26"/>
    </row>
    <row r="636" spans="12:12" ht="14.5" hidden="1" x14ac:dyDescent="0.35">
      <c r="L636" s="26"/>
    </row>
    <row r="637" spans="12:12" ht="14.5" hidden="1" x14ac:dyDescent="0.35">
      <c r="L637" s="26"/>
    </row>
    <row r="638" spans="12:12" ht="14.5" hidden="1" x14ac:dyDescent="0.35">
      <c r="L638" s="26"/>
    </row>
    <row r="639" spans="12:12" ht="14.5" hidden="1" x14ac:dyDescent="0.35">
      <c r="L639" s="26"/>
    </row>
    <row r="640" spans="12:12" ht="14.5" hidden="1" x14ac:dyDescent="0.35">
      <c r="L640" s="26"/>
    </row>
    <row r="641" spans="12:12" ht="14.5" hidden="1" x14ac:dyDescent="0.35">
      <c r="L641" s="26"/>
    </row>
    <row r="642" spans="12:12" ht="14.5" hidden="1" x14ac:dyDescent="0.35">
      <c r="L642" s="26"/>
    </row>
    <row r="643" spans="12:12" ht="14.5" hidden="1" x14ac:dyDescent="0.35">
      <c r="L643" s="26"/>
    </row>
    <row r="644" spans="12:12" ht="14.5" hidden="1" x14ac:dyDescent="0.35">
      <c r="L644" s="26"/>
    </row>
    <row r="645" spans="12:12" ht="14.5" hidden="1" x14ac:dyDescent="0.35">
      <c r="L645" s="26"/>
    </row>
    <row r="646" spans="12:12" ht="14.5" hidden="1" x14ac:dyDescent="0.35">
      <c r="L646" s="26"/>
    </row>
    <row r="647" spans="12:12" ht="14.5" hidden="1" x14ac:dyDescent="0.35">
      <c r="L647" s="26"/>
    </row>
    <row r="648" spans="12:12" ht="14.5" hidden="1" x14ac:dyDescent="0.35">
      <c r="L648" s="26"/>
    </row>
    <row r="649" spans="12:12" ht="14.5" hidden="1" x14ac:dyDescent="0.35">
      <c r="L649" s="26"/>
    </row>
    <row r="650" spans="12:12" ht="14.5" hidden="1" x14ac:dyDescent="0.35">
      <c r="L650" s="26"/>
    </row>
    <row r="651" spans="12:12" ht="14.5" hidden="1" x14ac:dyDescent="0.35">
      <c r="L651" s="26"/>
    </row>
    <row r="652" spans="12:12" ht="14.5" hidden="1" x14ac:dyDescent="0.35">
      <c r="L652" s="26"/>
    </row>
    <row r="653" spans="12:12" ht="14.5" hidden="1" x14ac:dyDescent="0.35">
      <c r="L653" s="26"/>
    </row>
    <row r="654" spans="12:12" ht="14.5" hidden="1" x14ac:dyDescent="0.35">
      <c r="L654" s="26"/>
    </row>
    <row r="655" spans="12:12" ht="14.5" hidden="1" x14ac:dyDescent="0.35">
      <c r="L655" s="26"/>
    </row>
    <row r="656" spans="12:12" ht="14.5" hidden="1" x14ac:dyDescent="0.35">
      <c r="L656" s="26"/>
    </row>
    <row r="657" spans="12:12" ht="14.5" hidden="1" x14ac:dyDescent="0.35">
      <c r="L657" s="26"/>
    </row>
    <row r="658" spans="12:12" ht="14.5" hidden="1" x14ac:dyDescent="0.35">
      <c r="L658" s="26"/>
    </row>
    <row r="659" spans="12:12" ht="14.5" hidden="1" x14ac:dyDescent="0.35">
      <c r="L659" s="26"/>
    </row>
    <row r="660" spans="12:12" ht="14.5" hidden="1" x14ac:dyDescent="0.35">
      <c r="L660" s="26"/>
    </row>
    <row r="661" spans="12:12" ht="14.5" hidden="1" x14ac:dyDescent="0.35">
      <c r="L661" s="26"/>
    </row>
    <row r="662" spans="12:12" ht="14.5" hidden="1" x14ac:dyDescent="0.35">
      <c r="L662" s="26"/>
    </row>
    <row r="663" spans="12:12" ht="14.5" hidden="1" x14ac:dyDescent="0.35">
      <c r="L663" s="26"/>
    </row>
    <row r="664" spans="12:12" ht="14.5" hidden="1" x14ac:dyDescent="0.35">
      <c r="L664" s="26"/>
    </row>
    <row r="665" spans="12:12" ht="14.5" hidden="1" x14ac:dyDescent="0.35">
      <c r="L665" s="26"/>
    </row>
    <row r="666" spans="12:12" ht="14.5" hidden="1" x14ac:dyDescent="0.35">
      <c r="L666" s="26"/>
    </row>
    <row r="667" spans="12:12" ht="14.5" hidden="1" x14ac:dyDescent="0.35">
      <c r="L667" s="26"/>
    </row>
    <row r="668" spans="12:12" ht="14.5" hidden="1" x14ac:dyDescent="0.35">
      <c r="L668" s="26"/>
    </row>
    <row r="669" spans="12:12" ht="14.5" hidden="1" x14ac:dyDescent="0.35">
      <c r="L669" s="26"/>
    </row>
    <row r="670" spans="12:12" ht="14.5" hidden="1" x14ac:dyDescent="0.35">
      <c r="L670" s="26"/>
    </row>
    <row r="671" spans="12:12" ht="14.5" hidden="1" x14ac:dyDescent="0.35">
      <c r="L671" s="26"/>
    </row>
    <row r="672" spans="12:12" ht="14.5" hidden="1" x14ac:dyDescent="0.35">
      <c r="L672" s="26"/>
    </row>
    <row r="673" spans="12:12" ht="14.5" hidden="1" x14ac:dyDescent="0.35">
      <c r="L673" s="26"/>
    </row>
    <row r="674" spans="12:12" ht="14.5" hidden="1" x14ac:dyDescent="0.35">
      <c r="L674" s="26"/>
    </row>
    <row r="675" spans="12:12" ht="14.5" hidden="1" x14ac:dyDescent="0.35">
      <c r="L675" s="26"/>
    </row>
    <row r="676" spans="12:12" ht="14.5" hidden="1" x14ac:dyDescent="0.35">
      <c r="L676" s="26"/>
    </row>
    <row r="677" spans="12:12" ht="14.5" hidden="1" x14ac:dyDescent="0.35">
      <c r="L677" s="26"/>
    </row>
    <row r="678" spans="12:12" ht="14.5" hidden="1" x14ac:dyDescent="0.35">
      <c r="L678" s="26"/>
    </row>
    <row r="679" spans="12:12" ht="14.5" hidden="1" x14ac:dyDescent="0.35">
      <c r="L679" s="26"/>
    </row>
    <row r="680" spans="12:12" ht="14.5" hidden="1" x14ac:dyDescent="0.35">
      <c r="L680" s="26"/>
    </row>
    <row r="681" spans="12:12" ht="14.5" hidden="1" x14ac:dyDescent="0.35">
      <c r="L681" s="26"/>
    </row>
    <row r="682" spans="12:12" ht="14.5" hidden="1" x14ac:dyDescent="0.35">
      <c r="L682" s="26"/>
    </row>
    <row r="683" spans="12:12" ht="14.5" hidden="1" x14ac:dyDescent="0.35">
      <c r="L683" s="26"/>
    </row>
    <row r="684" spans="12:12" ht="14.5" hidden="1" x14ac:dyDescent="0.35">
      <c r="L684" s="26"/>
    </row>
    <row r="685" spans="12:12" ht="14.5" hidden="1" x14ac:dyDescent="0.35">
      <c r="L685" s="26"/>
    </row>
    <row r="686" spans="12:12" ht="14.5" hidden="1" x14ac:dyDescent="0.35">
      <c r="L686" s="26"/>
    </row>
    <row r="687" spans="12:12" ht="14.5" hidden="1" x14ac:dyDescent="0.35">
      <c r="L687" s="26"/>
    </row>
    <row r="688" spans="12:12" ht="14.5" hidden="1" x14ac:dyDescent="0.35">
      <c r="L688" s="26"/>
    </row>
    <row r="689" spans="12:12" ht="14.5" hidden="1" x14ac:dyDescent="0.35">
      <c r="L689" s="26"/>
    </row>
    <row r="690" spans="12:12" ht="14.5" hidden="1" x14ac:dyDescent="0.35">
      <c r="L690" s="26"/>
    </row>
    <row r="691" spans="12:12" ht="14.5" hidden="1" x14ac:dyDescent="0.35">
      <c r="L691" s="26"/>
    </row>
    <row r="692" spans="12:12" ht="14.5" hidden="1" x14ac:dyDescent="0.35">
      <c r="L692" s="26"/>
    </row>
    <row r="693" spans="12:12" ht="14.5" hidden="1" x14ac:dyDescent="0.35">
      <c r="L693" s="26"/>
    </row>
    <row r="694" spans="12:12" ht="14.5" hidden="1" x14ac:dyDescent="0.35">
      <c r="L694" s="26"/>
    </row>
    <row r="695" spans="12:12" ht="14.5" hidden="1" x14ac:dyDescent="0.35">
      <c r="L695" s="26"/>
    </row>
    <row r="696" spans="12:12" ht="14.5" hidden="1" x14ac:dyDescent="0.35">
      <c r="L696" s="26"/>
    </row>
    <row r="697" spans="12:12" ht="14.5" hidden="1" x14ac:dyDescent="0.35">
      <c r="L697" s="26"/>
    </row>
    <row r="698" spans="12:12" ht="14.5" hidden="1" x14ac:dyDescent="0.35">
      <c r="L698" s="26"/>
    </row>
    <row r="699" spans="12:12" ht="14.5" hidden="1" x14ac:dyDescent="0.35">
      <c r="L699" s="26"/>
    </row>
    <row r="700" spans="12:12" ht="14.5" hidden="1" x14ac:dyDescent="0.35">
      <c r="L700" s="26"/>
    </row>
    <row r="701" spans="12:12" ht="14.5" hidden="1" x14ac:dyDescent="0.35">
      <c r="L701" s="26"/>
    </row>
    <row r="702" spans="12:12" ht="14.5" hidden="1" x14ac:dyDescent="0.35">
      <c r="L702" s="26"/>
    </row>
    <row r="703" spans="12:12" ht="14.5" hidden="1" x14ac:dyDescent="0.35">
      <c r="L703" s="26"/>
    </row>
    <row r="704" spans="12:12" ht="14.5" hidden="1" x14ac:dyDescent="0.35">
      <c r="L704" s="26"/>
    </row>
    <row r="705" spans="12:12" ht="14.5" hidden="1" x14ac:dyDescent="0.35">
      <c r="L705" s="26"/>
    </row>
    <row r="706" spans="12:12" ht="14.5" hidden="1" x14ac:dyDescent="0.35">
      <c r="L706" s="26"/>
    </row>
    <row r="707" spans="12:12" ht="14.5" hidden="1" x14ac:dyDescent="0.35">
      <c r="L707" s="26"/>
    </row>
    <row r="708" spans="12:12" ht="14.5" hidden="1" x14ac:dyDescent="0.35">
      <c r="L708" s="26"/>
    </row>
    <row r="709" spans="12:12" ht="14.5" hidden="1" x14ac:dyDescent="0.35">
      <c r="L709" s="26"/>
    </row>
    <row r="710" spans="12:12" ht="14.5" hidden="1" x14ac:dyDescent="0.35">
      <c r="L710" s="26"/>
    </row>
    <row r="711" spans="12:12" ht="14.5" hidden="1" x14ac:dyDescent="0.35">
      <c r="L711" s="26"/>
    </row>
    <row r="712" spans="12:12" ht="14.5" hidden="1" x14ac:dyDescent="0.35">
      <c r="L712" s="26"/>
    </row>
    <row r="713" spans="12:12" ht="14.5" hidden="1" x14ac:dyDescent="0.35">
      <c r="L713" s="26"/>
    </row>
    <row r="714" spans="12:12" ht="14.5" hidden="1" x14ac:dyDescent="0.35">
      <c r="L714" s="26"/>
    </row>
    <row r="715" spans="12:12" ht="14.5" hidden="1" x14ac:dyDescent="0.35">
      <c r="L715" s="26"/>
    </row>
    <row r="716" spans="12:12" ht="14.5" hidden="1" x14ac:dyDescent="0.35">
      <c r="L716" s="26"/>
    </row>
    <row r="717" spans="12:12" ht="14.5" hidden="1" x14ac:dyDescent="0.35">
      <c r="L717" s="26"/>
    </row>
    <row r="718" spans="12:12" ht="14.5" hidden="1" x14ac:dyDescent="0.35">
      <c r="L718" s="26"/>
    </row>
    <row r="719" spans="12:12" ht="14.5" hidden="1" x14ac:dyDescent="0.35">
      <c r="L719" s="26"/>
    </row>
    <row r="720" spans="12:12" ht="14.5" hidden="1" x14ac:dyDescent="0.35">
      <c r="L720" s="26"/>
    </row>
    <row r="721" spans="12:12" ht="14.5" hidden="1" x14ac:dyDescent="0.35">
      <c r="L721" s="26"/>
    </row>
    <row r="722" spans="12:12" ht="14.5" hidden="1" x14ac:dyDescent="0.35">
      <c r="L722" s="26"/>
    </row>
    <row r="723" spans="12:12" ht="14.5" hidden="1" x14ac:dyDescent="0.35">
      <c r="L723" s="26"/>
    </row>
    <row r="724" spans="12:12" ht="14.5" hidden="1" x14ac:dyDescent="0.35">
      <c r="L724" s="26"/>
    </row>
    <row r="725" spans="12:12" ht="14.5" hidden="1" x14ac:dyDescent="0.35">
      <c r="L725" s="26"/>
    </row>
    <row r="726" spans="12:12" ht="14.5" hidden="1" x14ac:dyDescent="0.35">
      <c r="L726" s="26"/>
    </row>
    <row r="727" spans="12:12" ht="14.5" hidden="1" x14ac:dyDescent="0.35">
      <c r="L727" s="26"/>
    </row>
    <row r="728" spans="12:12" ht="14.5" hidden="1" x14ac:dyDescent="0.35">
      <c r="L728" s="26"/>
    </row>
    <row r="729" spans="12:12" ht="14.5" hidden="1" x14ac:dyDescent="0.35">
      <c r="L729" s="26"/>
    </row>
    <row r="730" spans="12:12" ht="14.5" hidden="1" x14ac:dyDescent="0.35">
      <c r="L730" s="26"/>
    </row>
    <row r="731" spans="12:12" ht="14.5" hidden="1" x14ac:dyDescent="0.35">
      <c r="L731" s="26"/>
    </row>
    <row r="732" spans="12:12" ht="14.5" hidden="1" x14ac:dyDescent="0.35">
      <c r="L732" s="26"/>
    </row>
    <row r="733" spans="12:12" ht="14.5" hidden="1" x14ac:dyDescent="0.35">
      <c r="L733" s="26"/>
    </row>
    <row r="734" spans="12:12" ht="14.5" hidden="1" x14ac:dyDescent="0.35">
      <c r="L734" s="26"/>
    </row>
    <row r="735" spans="12:12" ht="14.5" hidden="1" x14ac:dyDescent="0.35">
      <c r="L735" s="26"/>
    </row>
    <row r="736" spans="12:12" ht="14.5" hidden="1" x14ac:dyDescent="0.35">
      <c r="L736" s="26"/>
    </row>
    <row r="737" spans="12:12" ht="14.5" hidden="1" x14ac:dyDescent="0.35">
      <c r="L737" s="26"/>
    </row>
    <row r="738" spans="12:12" ht="14.5" hidden="1" x14ac:dyDescent="0.35">
      <c r="L738" s="26"/>
    </row>
    <row r="739" spans="12:12" ht="14.5" hidden="1" x14ac:dyDescent="0.35">
      <c r="L739" s="26"/>
    </row>
    <row r="740" spans="12:12" ht="14.5" hidden="1" x14ac:dyDescent="0.35">
      <c r="L740" s="26"/>
    </row>
    <row r="741" spans="12:12" ht="14.5" hidden="1" x14ac:dyDescent="0.35">
      <c r="L741" s="26"/>
    </row>
    <row r="742" spans="12:12" ht="14.5" hidden="1" x14ac:dyDescent="0.35">
      <c r="L742" s="26"/>
    </row>
    <row r="743" spans="12:12" ht="14.5" hidden="1" x14ac:dyDescent="0.35">
      <c r="L743" s="26"/>
    </row>
    <row r="744" spans="12:12" ht="14.5" hidden="1" x14ac:dyDescent="0.35">
      <c r="L744" s="26"/>
    </row>
    <row r="745" spans="12:12" ht="14.5" hidden="1" x14ac:dyDescent="0.35">
      <c r="L745" s="26"/>
    </row>
    <row r="746" spans="12:12" ht="14.5" hidden="1" x14ac:dyDescent="0.35">
      <c r="L746" s="26"/>
    </row>
    <row r="747" spans="12:12" ht="14.5" hidden="1" x14ac:dyDescent="0.35">
      <c r="L747" s="26"/>
    </row>
    <row r="748" spans="12:12" ht="14.5" hidden="1" x14ac:dyDescent="0.35">
      <c r="L748" s="26"/>
    </row>
    <row r="749" spans="12:12" ht="14.5" hidden="1" x14ac:dyDescent="0.35">
      <c r="L749" s="26"/>
    </row>
    <row r="750" spans="12:12" ht="14.5" hidden="1" x14ac:dyDescent="0.35">
      <c r="L750" s="26"/>
    </row>
    <row r="751" spans="12:12" ht="14.5" hidden="1" x14ac:dyDescent="0.35">
      <c r="L751" s="26"/>
    </row>
    <row r="752" spans="12:12" ht="14.5" hidden="1" x14ac:dyDescent="0.35">
      <c r="L752" s="26"/>
    </row>
    <row r="753" spans="12:12" ht="14.5" hidden="1" x14ac:dyDescent="0.35">
      <c r="L753" s="26"/>
    </row>
    <row r="754" spans="12:12" ht="14.5" hidden="1" x14ac:dyDescent="0.35">
      <c r="L754" s="26"/>
    </row>
    <row r="755" spans="12:12" ht="14.5" hidden="1" x14ac:dyDescent="0.35">
      <c r="L755" s="26"/>
    </row>
    <row r="756" spans="12:12" ht="14.5" hidden="1" x14ac:dyDescent="0.35">
      <c r="L756" s="26"/>
    </row>
    <row r="757" spans="12:12" ht="14.5" hidden="1" x14ac:dyDescent="0.35">
      <c r="L757" s="26"/>
    </row>
    <row r="758" spans="12:12" ht="14.5" hidden="1" x14ac:dyDescent="0.35">
      <c r="L758" s="26"/>
    </row>
    <row r="759" spans="12:12" ht="14.5" hidden="1" x14ac:dyDescent="0.35">
      <c r="L759" s="26"/>
    </row>
    <row r="760" spans="12:12" ht="14.5" hidden="1" x14ac:dyDescent="0.35">
      <c r="L760" s="26"/>
    </row>
    <row r="761" spans="12:12" ht="14.5" hidden="1" x14ac:dyDescent="0.35">
      <c r="L761" s="26"/>
    </row>
    <row r="762" spans="12:12" ht="14.5" hidden="1" x14ac:dyDescent="0.35">
      <c r="L762" s="26"/>
    </row>
    <row r="763" spans="12:12" ht="14.5" hidden="1" x14ac:dyDescent="0.35">
      <c r="L763" s="26"/>
    </row>
    <row r="764" spans="12:12" ht="14.5" hidden="1" x14ac:dyDescent="0.35">
      <c r="L764" s="26"/>
    </row>
    <row r="765" spans="12:12" ht="14.5" hidden="1" x14ac:dyDescent="0.35">
      <c r="L765" s="26"/>
    </row>
    <row r="766" spans="12:12" ht="14.5" hidden="1" x14ac:dyDescent="0.35">
      <c r="L766" s="26"/>
    </row>
    <row r="767" spans="12:12" ht="14.5" hidden="1" x14ac:dyDescent="0.35">
      <c r="L767" s="26"/>
    </row>
    <row r="768" spans="12:12" ht="14.5" hidden="1" x14ac:dyDescent="0.35">
      <c r="L768" s="26"/>
    </row>
    <row r="769" spans="12:12" ht="14.5" hidden="1" x14ac:dyDescent="0.35">
      <c r="L769" s="26"/>
    </row>
    <row r="770" spans="12:12" ht="14.5" hidden="1" x14ac:dyDescent="0.35">
      <c r="L770" s="26"/>
    </row>
    <row r="771" spans="12:12" ht="14.5" hidden="1" x14ac:dyDescent="0.35">
      <c r="L771" s="26"/>
    </row>
    <row r="772" spans="12:12" ht="14.5" hidden="1" x14ac:dyDescent="0.35">
      <c r="L772" s="26"/>
    </row>
    <row r="773" spans="12:12" ht="14.5" hidden="1" x14ac:dyDescent="0.35">
      <c r="L773" s="26"/>
    </row>
    <row r="774" spans="12:12" ht="14.5" hidden="1" x14ac:dyDescent="0.35">
      <c r="L774" s="26"/>
    </row>
    <row r="775" spans="12:12" ht="14.5" hidden="1" x14ac:dyDescent="0.35">
      <c r="L775" s="26"/>
    </row>
    <row r="776" spans="12:12" ht="14.5" hidden="1" x14ac:dyDescent="0.35">
      <c r="L776" s="26"/>
    </row>
    <row r="777" spans="12:12" ht="14.5" hidden="1" x14ac:dyDescent="0.35">
      <c r="L777" s="26"/>
    </row>
    <row r="778" spans="12:12" ht="14.5" hidden="1" x14ac:dyDescent="0.35">
      <c r="L778" s="26"/>
    </row>
    <row r="779" spans="12:12" ht="14.5" hidden="1" x14ac:dyDescent="0.35">
      <c r="L779" s="26"/>
    </row>
    <row r="780" spans="12:12" ht="14.5" hidden="1" x14ac:dyDescent="0.35">
      <c r="L780" s="26"/>
    </row>
    <row r="781" spans="12:12" ht="14.5" hidden="1" x14ac:dyDescent="0.35">
      <c r="L781" s="26"/>
    </row>
    <row r="782" spans="12:12" ht="14.5" hidden="1" x14ac:dyDescent="0.35">
      <c r="L782" s="26"/>
    </row>
    <row r="783" spans="12:12" ht="14.5" hidden="1" x14ac:dyDescent="0.35">
      <c r="L783" s="26"/>
    </row>
    <row r="784" spans="12:12" ht="14.5" hidden="1" x14ac:dyDescent="0.35">
      <c r="L784" s="26"/>
    </row>
    <row r="785" spans="12:12" ht="14.5" hidden="1" x14ac:dyDescent="0.35">
      <c r="L785" s="26"/>
    </row>
    <row r="786" spans="12:12" ht="14.5" hidden="1" x14ac:dyDescent="0.35">
      <c r="L786" s="26"/>
    </row>
    <row r="787" spans="12:12" ht="14.5" hidden="1" x14ac:dyDescent="0.35">
      <c r="L787" s="26"/>
    </row>
    <row r="788" spans="12:12" ht="14.5" hidden="1" x14ac:dyDescent="0.35">
      <c r="L788" s="26"/>
    </row>
    <row r="789" spans="12:12" ht="14.5" hidden="1" x14ac:dyDescent="0.35">
      <c r="L789" s="26"/>
    </row>
    <row r="790" spans="12:12" ht="14.5" hidden="1" x14ac:dyDescent="0.35">
      <c r="L790" s="26"/>
    </row>
    <row r="791" spans="12:12" ht="14.5" hidden="1" x14ac:dyDescent="0.35">
      <c r="L791" s="26"/>
    </row>
    <row r="792" spans="12:12" ht="14.5" hidden="1" x14ac:dyDescent="0.35">
      <c r="L792" s="26"/>
    </row>
    <row r="793" spans="12:12" ht="14.5" hidden="1" x14ac:dyDescent="0.35">
      <c r="L793" s="26"/>
    </row>
    <row r="794" spans="12:12" ht="14.5" hidden="1" x14ac:dyDescent="0.35">
      <c r="L794" s="26"/>
    </row>
    <row r="795" spans="12:12" ht="14.5" hidden="1" x14ac:dyDescent="0.35">
      <c r="L795" s="26"/>
    </row>
    <row r="796" spans="12:12" ht="14.5" hidden="1" x14ac:dyDescent="0.35">
      <c r="L796" s="26"/>
    </row>
    <row r="797" spans="12:12" ht="14.5" hidden="1" x14ac:dyDescent="0.35">
      <c r="L797" s="26"/>
    </row>
    <row r="798" spans="12:12" ht="14.5" hidden="1" x14ac:dyDescent="0.35">
      <c r="L798" s="26"/>
    </row>
    <row r="799" spans="12:12" ht="14.5" hidden="1" x14ac:dyDescent="0.35">
      <c r="L799" s="26"/>
    </row>
    <row r="800" spans="12:12" ht="14.5" hidden="1" x14ac:dyDescent="0.35">
      <c r="L800" s="26"/>
    </row>
    <row r="801" spans="12:12" ht="14.5" hidden="1" x14ac:dyDescent="0.35">
      <c r="L801" s="26"/>
    </row>
    <row r="802" spans="12:12" ht="14.5" hidden="1" x14ac:dyDescent="0.35">
      <c r="L802" s="26"/>
    </row>
    <row r="803" spans="12:12" ht="14.5" hidden="1" x14ac:dyDescent="0.35">
      <c r="L803" s="26"/>
    </row>
    <row r="804" spans="12:12" ht="14.5" hidden="1" x14ac:dyDescent="0.35">
      <c r="L804" s="26"/>
    </row>
    <row r="805" spans="12:12" ht="14.5" hidden="1" x14ac:dyDescent="0.35">
      <c r="L805" s="26"/>
    </row>
    <row r="806" spans="12:12" ht="14.5" hidden="1" x14ac:dyDescent="0.35">
      <c r="L806" s="26"/>
    </row>
    <row r="807" spans="12:12" ht="14.5" hidden="1" x14ac:dyDescent="0.35">
      <c r="L807" s="26"/>
    </row>
    <row r="808" spans="12:12" ht="14.5" hidden="1" x14ac:dyDescent="0.35">
      <c r="L808" s="26"/>
    </row>
    <row r="809" spans="12:12" ht="14.5" hidden="1" x14ac:dyDescent="0.35">
      <c r="L809" s="26"/>
    </row>
    <row r="810" spans="12:12" ht="14.5" hidden="1" x14ac:dyDescent="0.35">
      <c r="L810" s="26"/>
    </row>
    <row r="811" spans="12:12" ht="14.5" hidden="1" x14ac:dyDescent="0.35">
      <c r="L811" s="26"/>
    </row>
    <row r="812" spans="12:12" ht="14.5" hidden="1" x14ac:dyDescent="0.35">
      <c r="L812" s="26"/>
    </row>
    <row r="813" spans="12:12" ht="14.5" hidden="1" x14ac:dyDescent="0.35">
      <c r="L813" s="26"/>
    </row>
    <row r="814" spans="12:12" ht="14.5" hidden="1" x14ac:dyDescent="0.35">
      <c r="L814" s="26"/>
    </row>
    <row r="815" spans="12:12" ht="14.5" hidden="1" x14ac:dyDescent="0.35">
      <c r="L815" s="26"/>
    </row>
    <row r="816" spans="12:12" ht="14.5" hidden="1" x14ac:dyDescent="0.35">
      <c r="L816" s="26"/>
    </row>
    <row r="817" spans="12:12" ht="14.5" hidden="1" x14ac:dyDescent="0.35">
      <c r="L817" s="26"/>
    </row>
    <row r="818" spans="12:12" ht="14.5" hidden="1" x14ac:dyDescent="0.35">
      <c r="L818" s="26"/>
    </row>
    <row r="819" spans="12:12" ht="14.5" hidden="1" x14ac:dyDescent="0.35">
      <c r="L819" s="26"/>
    </row>
    <row r="820" spans="12:12" ht="14.5" hidden="1" x14ac:dyDescent="0.35">
      <c r="L820" s="26"/>
    </row>
    <row r="821" spans="12:12" ht="14.5" hidden="1" x14ac:dyDescent="0.35">
      <c r="L821" s="26"/>
    </row>
    <row r="822" spans="12:12" ht="14.5" hidden="1" x14ac:dyDescent="0.35">
      <c r="L822" s="26"/>
    </row>
    <row r="823" spans="12:12" ht="14.5" hidden="1" x14ac:dyDescent="0.35">
      <c r="L823" s="26"/>
    </row>
    <row r="824" spans="12:12" ht="14.5" hidden="1" x14ac:dyDescent="0.35">
      <c r="L824" s="26"/>
    </row>
    <row r="825" spans="12:12" ht="14.5" hidden="1" x14ac:dyDescent="0.35">
      <c r="L825" s="26"/>
    </row>
    <row r="826" spans="12:12" ht="14.5" hidden="1" x14ac:dyDescent="0.35">
      <c r="L826" s="26"/>
    </row>
    <row r="827" spans="12:12" ht="14.5" hidden="1" x14ac:dyDescent="0.35">
      <c r="L827" s="26"/>
    </row>
    <row r="828" spans="12:12" ht="14.5" hidden="1" x14ac:dyDescent="0.35">
      <c r="L828" s="26"/>
    </row>
    <row r="829" spans="12:12" ht="14.5" hidden="1" x14ac:dyDescent="0.35">
      <c r="L829" s="26"/>
    </row>
    <row r="830" spans="12:12" ht="14.5" hidden="1" x14ac:dyDescent="0.35">
      <c r="L830" s="26"/>
    </row>
    <row r="831" spans="12:12" ht="14.5" hidden="1" x14ac:dyDescent="0.35">
      <c r="L831" s="26"/>
    </row>
    <row r="832" spans="12:12" ht="14.5" hidden="1" x14ac:dyDescent="0.35">
      <c r="L832" s="26"/>
    </row>
    <row r="833" spans="12:12" ht="14.5" hidden="1" x14ac:dyDescent="0.35">
      <c r="L833" s="26"/>
    </row>
    <row r="834" spans="12:12" ht="14.5" hidden="1" x14ac:dyDescent="0.35">
      <c r="L834" s="26"/>
    </row>
    <row r="835" spans="12:12" ht="14.5" hidden="1" x14ac:dyDescent="0.35">
      <c r="L835" s="26"/>
    </row>
    <row r="836" spans="12:12" ht="14.5" hidden="1" x14ac:dyDescent="0.35">
      <c r="L836" s="26"/>
    </row>
    <row r="837" spans="12:12" ht="14.5" hidden="1" x14ac:dyDescent="0.35">
      <c r="L837" s="26"/>
    </row>
    <row r="838" spans="12:12" ht="14.5" hidden="1" x14ac:dyDescent="0.35">
      <c r="L838" s="26"/>
    </row>
    <row r="839" spans="12:12" ht="14.5" hidden="1" x14ac:dyDescent="0.35">
      <c r="L839" s="26"/>
    </row>
    <row r="840" spans="12:12" ht="14.5" hidden="1" x14ac:dyDescent="0.35">
      <c r="L840" s="26"/>
    </row>
    <row r="841" spans="12:12" ht="14.5" hidden="1" x14ac:dyDescent="0.35">
      <c r="L841" s="26"/>
    </row>
    <row r="842" spans="12:12" ht="14.5" hidden="1" x14ac:dyDescent="0.35">
      <c r="L842" s="26"/>
    </row>
    <row r="843" spans="12:12" ht="14.5" hidden="1" x14ac:dyDescent="0.35">
      <c r="L843" s="26"/>
    </row>
    <row r="844" spans="12:12" ht="14.5" hidden="1" x14ac:dyDescent="0.35">
      <c r="L844" s="26"/>
    </row>
    <row r="845" spans="12:12" ht="14.5" hidden="1" x14ac:dyDescent="0.35">
      <c r="L845" s="26"/>
    </row>
    <row r="846" spans="12:12" ht="14.5" hidden="1" x14ac:dyDescent="0.35">
      <c r="L846" s="26"/>
    </row>
    <row r="847" spans="12:12" ht="14.5" hidden="1" x14ac:dyDescent="0.35">
      <c r="L847" s="26"/>
    </row>
    <row r="848" spans="12:12" ht="14.5" hidden="1" x14ac:dyDescent="0.35">
      <c r="L848" s="26"/>
    </row>
    <row r="849" spans="12:12" ht="14.5" hidden="1" x14ac:dyDescent="0.35">
      <c r="L849" s="26"/>
    </row>
    <row r="850" spans="12:12" ht="14.5" hidden="1" x14ac:dyDescent="0.35">
      <c r="L850" s="26"/>
    </row>
    <row r="851" spans="12:12" ht="14.5" hidden="1" x14ac:dyDescent="0.35">
      <c r="L851" s="26"/>
    </row>
    <row r="852" spans="12:12" ht="14.5" hidden="1" x14ac:dyDescent="0.35">
      <c r="L852" s="26"/>
    </row>
    <row r="853" spans="12:12" ht="14.5" hidden="1" x14ac:dyDescent="0.35">
      <c r="L853" s="26"/>
    </row>
    <row r="854" spans="12:12" ht="14.5" hidden="1" x14ac:dyDescent="0.35">
      <c r="L854" s="26"/>
    </row>
    <row r="855" spans="12:12" ht="14.5" hidden="1" x14ac:dyDescent="0.35">
      <c r="L855" s="26"/>
    </row>
    <row r="856" spans="12:12" ht="14.5" hidden="1" x14ac:dyDescent="0.35">
      <c r="L856" s="26"/>
    </row>
    <row r="857" spans="12:12" ht="14.5" hidden="1" x14ac:dyDescent="0.35">
      <c r="L857" s="26"/>
    </row>
    <row r="858" spans="12:12" ht="14.5" hidden="1" x14ac:dyDescent="0.35">
      <c r="L858" s="26"/>
    </row>
    <row r="859" spans="12:12" ht="14.5" hidden="1" x14ac:dyDescent="0.35">
      <c r="L859" s="26"/>
    </row>
    <row r="860" spans="12:12" ht="14.5" hidden="1" x14ac:dyDescent="0.35">
      <c r="L860" s="26"/>
    </row>
    <row r="861" spans="12:12" ht="14.5" hidden="1" x14ac:dyDescent="0.35">
      <c r="L861" s="26"/>
    </row>
    <row r="862" spans="12:12" ht="14.5" hidden="1" x14ac:dyDescent="0.35">
      <c r="L862" s="26"/>
    </row>
    <row r="863" spans="12:12" ht="14.5" hidden="1" x14ac:dyDescent="0.35">
      <c r="L863" s="26"/>
    </row>
    <row r="864" spans="12:12" ht="14.5" hidden="1" x14ac:dyDescent="0.35">
      <c r="L864" s="26"/>
    </row>
    <row r="865" spans="12:12" ht="14.5" hidden="1" x14ac:dyDescent="0.35">
      <c r="L865" s="26"/>
    </row>
    <row r="866" spans="12:12" ht="14.5" hidden="1" x14ac:dyDescent="0.35">
      <c r="L866" s="26"/>
    </row>
    <row r="867" spans="12:12" ht="14.5" hidden="1" x14ac:dyDescent="0.35">
      <c r="L867" s="26"/>
    </row>
    <row r="868" spans="12:12" ht="14.5" hidden="1" x14ac:dyDescent="0.35">
      <c r="L868" s="26"/>
    </row>
    <row r="869" spans="12:12" ht="14.5" hidden="1" x14ac:dyDescent="0.35">
      <c r="L869" s="26"/>
    </row>
    <row r="870" spans="12:12" ht="14.5" hidden="1" x14ac:dyDescent="0.35">
      <c r="L870" s="26"/>
    </row>
    <row r="871" spans="12:12" ht="14.5" hidden="1" x14ac:dyDescent="0.35">
      <c r="L871" s="26"/>
    </row>
    <row r="872" spans="12:12" ht="14.5" hidden="1" x14ac:dyDescent="0.35">
      <c r="L872" s="26"/>
    </row>
    <row r="873" spans="12:12" ht="14.5" hidden="1" x14ac:dyDescent="0.35">
      <c r="L873" s="26"/>
    </row>
    <row r="874" spans="12:12" ht="14.5" hidden="1" x14ac:dyDescent="0.35">
      <c r="L874" s="26"/>
    </row>
    <row r="875" spans="12:12" ht="14.5" hidden="1" x14ac:dyDescent="0.35">
      <c r="L875" s="26"/>
    </row>
    <row r="876" spans="12:12" ht="14.5" hidden="1" x14ac:dyDescent="0.35">
      <c r="L876" s="26"/>
    </row>
    <row r="877" spans="12:12" ht="14.5" hidden="1" x14ac:dyDescent="0.35">
      <c r="L877" s="26"/>
    </row>
    <row r="878" spans="12:12" ht="14.5" hidden="1" x14ac:dyDescent="0.35">
      <c r="L878" s="26"/>
    </row>
    <row r="879" spans="12:12" ht="14.5" hidden="1" x14ac:dyDescent="0.35">
      <c r="L879" s="26"/>
    </row>
    <row r="880" spans="12:12" ht="14.5" hidden="1" x14ac:dyDescent="0.35">
      <c r="L880" s="26"/>
    </row>
    <row r="881" spans="12:12" ht="14.5" hidden="1" x14ac:dyDescent="0.35">
      <c r="L881" s="26"/>
    </row>
    <row r="882" spans="12:12" ht="14.5" hidden="1" x14ac:dyDescent="0.35">
      <c r="L882" s="26"/>
    </row>
    <row r="883" spans="12:12" ht="14.5" hidden="1" x14ac:dyDescent="0.35">
      <c r="L883" s="26"/>
    </row>
    <row r="884" spans="12:12" ht="14.5" hidden="1" x14ac:dyDescent="0.35">
      <c r="L884" s="26"/>
    </row>
    <row r="885" spans="12:12" ht="14.5" hidden="1" x14ac:dyDescent="0.35">
      <c r="L885" s="26"/>
    </row>
    <row r="886" spans="12:12" ht="14.5" hidden="1" x14ac:dyDescent="0.35">
      <c r="L886" s="26"/>
    </row>
    <row r="887" spans="12:12" ht="14.5" hidden="1" x14ac:dyDescent="0.35">
      <c r="L887" s="26"/>
    </row>
    <row r="888" spans="12:12" ht="14.5" hidden="1" x14ac:dyDescent="0.35">
      <c r="L888" s="26"/>
    </row>
    <row r="889" spans="12:12" ht="14.5" hidden="1" x14ac:dyDescent="0.35">
      <c r="L889" s="26"/>
    </row>
    <row r="890" spans="12:12" ht="14.5" hidden="1" x14ac:dyDescent="0.35">
      <c r="L890" s="26"/>
    </row>
    <row r="891" spans="12:12" ht="14.5" hidden="1" x14ac:dyDescent="0.35">
      <c r="L891" s="26"/>
    </row>
    <row r="892" spans="12:12" ht="14.5" hidden="1" x14ac:dyDescent="0.35">
      <c r="L892" s="26"/>
    </row>
    <row r="893" spans="12:12" ht="14.5" hidden="1" x14ac:dyDescent="0.35">
      <c r="L893" s="26"/>
    </row>
    <row r="894" spans="12:12" ht="14.5" hidden="1" x14ac:dyDescent="0.35">
      <c r="L894" s="26"/>
    </row>
    <row r="895" spans="12:12" ht="14.5" hidden="1" x14ac:dyDescent="0.35">
      <c r="L895" s="26"/>
    </row>
    <row r="896" spans="12:12" ht="14.5" hidden="1" x14ac:dyDescent="0.35">
      <c r="L896" s="26"/>
    </row>
    <row r="897" spans="12:12" ht="14.5" hidden="1" x14ac:dyDescent="0.35">
      <c r="L897" s="26"/>
    </row>
    <row r="898" spans="12:12" ht="14.5" hidden="1" x14ac:dyDescent="0.35">
      <c r="L898" s="26"/>
    </row>
    <row r="899" spans="12:12" ht="14.5" hidden="1" x14ac:dyDescent="0.35">
      <c r="L899" s="26"/>
    </row>
    <row r="900" spans="12:12" ht="14.5" hidden="1" x14ac:dyDescent="0.35">
      <c r="L900" s="26"/>
    </row>
    <row r="901" spans="12:12" ht="14.5" hidden="1" x14ac:dyDescent="0.35">
      <c r="L901" s="26"/>
    </row>
    <row r="902" spans="12:12" ht="14.5" hidden="1" x14ac:dyDescent="0.35">
      <c r="L902" s="26"/>
    </row>
    <row r="903" spans="12:12" ht="14.5" hidden="1" x14ac:dyDescent="0.35">
      <c r="L903" s="26"/>
    </row>
    <row r="904" spans="12:12" ht="14.5" hidden="1" x14ac:dyDescent="0.35">
      <c r="L904" s="26"/>
    </row>
    <row r="905" spans="12:12" ht="14.5" hidden="1" x14ac:dyDescent="0.35">
      <c r="L905" s="26"/>
    </row>
    <row r="906" spans="12:12" ht="14.5" hidden="1" x14ac:dyDescent="0.35">
      <c r="L906" s="26"/>
    </row>
    <row r="907" spans="12:12" ht="14.5" hidden="1" x14ac:dyDescent="0.35">
      <c r="L907" s="26"/>
    </row>
    <row r="908" spans="12:12" ht="14.5" hidden="1" x14ac:dyDescent="0.35">
      <c r="L908" s="26"/>
    </row>
    <row r="909" spans="12:12" ht="14.5" hidden="1" x14ac:dyDescent="0.35">
      <c r="L909" s="26"/>
    </row>
    <row r="910" spans="12:12" ht="14.5" hidden="1" x14ac:dyDescent="0.35">
      <c r="L910" s="26"/>
    </row>
    <row r="911" spans="12:12" ht="14.5" hidden="1" x14ac:dyDescent="0.35">
      <c r="L911" s="26"/>
    </row>
    <row r="912" spans="12:12" ht="14.5" hidden="1" x14ac:dyDescent="0.35">
      <c r="L912" s="26"/>
    </row>
    <row r="913" spans="12:12" ht="14.5" hidden="1" x14ac:dyDescent="0.35">
      <c r="L913" s="26"/>
    </row>
    <row r="914" spans="12:12" ht="14.5" hidden="1" x14ac:dyDescent="0.35">
      <c r="L914" s="26"/>
    </row>
    <row r="915" spans="12:12" ht="14.5" hidden="1" x14ac:dyDescent="0.35">
      <c r="L915" s="26"/>
    </row>
    <row r="916" spans="12:12" ht="14.5" hidden="1" x14ac:dyDescent="0.35">
      <c r="L916" s="26"/>
    </row>
    <row r="917" spans="12:12" ht="14.5" hidden="1" x14ac:dyDescent="0.35">
      <c r="L917" s="26"/>
    </row>
    <row r="918" spans="12:12" ht="14.5" hidden="1" x14ac:dyDescent="0.35">
      <c r="L918" s="26"/>
    </row>
    <row r="919" spans="12:12" ht="14.5" hidden="1" x14ac:dyDescent="0.35">
      <c r="L919" s="26"/>
    </row>
    <row r="920" spans="12:12" ht="14.5" hidden="1" x14ac:dyDescent="0.35">
      <c r="L920" s="26"/>
    </row>
    <row r="921" spans="12:12" ht="14.5" hidden="1" x14ac:dyDescent="0.35">
      <c r="L921" s="26"/>
    </row>
    <row r="922" spans="12:12" ht="14.5" hidden="1" x14ac:dyDescent="0.35">
      <c r="L922" s="26"/>
    </row>
    <row r="923" spans="12:12" ht="14.5" hidden="1" x14ac:dyDescent="0.35">
      <c r="L923" s="26"/>
    </row>
    <row r="924" spans="12:12" ht="14.5" hidden="1" x14ac:dyDescent="0.35">
      <c r="L924" s="26"/>
    </row>
    <row r="925" spans="12:12" ht="14.5" hidden="1" x14ac:dyDescent="0.35">
      <c r="L925" s="26"/>
    </row>
    <row r="926" spans="12:12" ht="14.5" hidden="1" x14ac:dyDescent="0.35">
      <c r="L926" s="26"/>
    </row>
    <row r="927" spans="12:12" ht="14.5" hidden="1" x14ac:dyDescent="0.35">
      <c r="L927" s="26"/>
    </row>
    <row r="928" spans="12:12" ht="14.5" hidden="1" x14ac:dyDescent="0.35">
      <c r="L928" s="26"/>
    </row>
    <row r="929" spans="12:12" ht="14.5" hidden="1" x14ac:dyDescent="0.35">
      <c r="L929" s="26"/>
    </row>
    <row r="930" spans="12:12" ht="14.5" hidden="1" x14ac:dyDescent="0.35">
      <c r="L930" s="26"/>
    </row>
    <row r="931" spans="12:12" ht="14.5" hidden="1" x14ac:dyDescent="0.35">
      <c r="L931" s="26"/>
    </row>
    <row r="932" spans="12:12" ht="14.5" hidden="1" x14ac:dyDescent="0.35">
      <c r="L932" s="26"/>
    </row>
    <row r="933" spans="12:12" ht="14.5" hidden="1" x14ac:dyDescent="0.35">
      <c r="L933" s="26"/>
    </row>
    <row r="934" spans="12:12" ht="14.5" hidden="1" x14ac:dyDescent="0.35">
      <c r="L934" s="26"/>
    </row>
    <row r="935" spans="12:12" ht="14.5" hidden="1" x14ac:dyDescent="0.35">
      <c r="L935" s="26"/>
    </row>
    <row r="936" spans="12:12" ht="14.5" hidden="1" x14ac:dyDescent="0.35">
      <c r="L936" s="26"/>
    </row>
    <row r="937" spans="12:12" ht="14.5" hidden="1" x14ac:dyDescent="0.35">
      <c r="L937" s="26"/>
    </row>
    <row r="938" spans="12:12" ht="14.5" hidden="1" x14ac:dyDescent="0.35">
      <c r="L938" s="26"/>
    </row>
    <row r="939" spans="12:12" ht="14.5" hidden="1" x14ac:dyDescent="0.35">
      <c r="L939" s="26"/>
    </row>
    <row r="940" spans="12:12" ht="14.5" hidden="1" x14ac:dyDescent="0.35">
      <c r="L940" s="26"/>
    </row>
    <row r="941" spans="12:12" ht="14.5" hidden="1" x14ac:dyDescent="0.35">
      <c r="L941" s="26"/>
    </row>
    <row r="942" spans="12:12" ht="14.5" hidden="1" x14ac:dyDescent="0.35">
      <c r="L942" s="26"/>
    </row>
    <row r="943" spans="12:12" ht="14.5" hidden="1" x14ac:dyDescent="0.35">
      <c r="L943" s="26"/>
    </row>
    <row r="944" spans="12:12" ht="14.5" hidden="1" x14ac:dyDescent="0.35">
      <c r="L944" s="26"/>
    </row>
    <row r="945" spans="12:12" ht="14.5" hidden="1" x14ac:dyDescent="0.35">
      <c r="L945" s="26"/>
    </row>
    <row r="946" spans="12:12" ht="14.5" hidden="1" x14ac:dyDescent="0.35">
      <c r="L946" s="26"/>
    </row>
    <row r="947" spans="12:12" ht="14.5" hidden="1" x14ac:dyDescent="0.35">
      <c r="L947" s="26"/>
    </row>
    <row r="948" spans="12:12" ht="14.5" hidden="1" x14ac:dyDescent="0.35">
      <c r="L948" s="26"/>
    </row>
    <row r="949" spans="12:12" ht="14.5" hidden="1" x14ac:dyDescent="0.35">
      <c r="L949" s="26"/>
    </row>
    <row r="950" spans="12:12" ht="14.5" hidden="1" x14ac:dyDescent="0.35">
      <c r="L950" s="26"/>
    </row>
    <row r="951" spans="12:12" ht="14.5" hidden="1" x14ac:dyDescent="0.35">
      <c r="L951" s="26"/>
    </row>
    <row r="952" spans="12:12" ht="14.5" hidden="1" x14ac:dyDescent="0.35">
      <c r="L952" s="26"/>
    </row>
    <row r="953" spans="12:12" ht="14.5" hidden="1" x14ac:dyDescent="0.35">
      <c r="L953" s="26"/>
    </row>
    <row r="954" spans="12:12" ht="14.5" hidden="1" x14ac:dyDescent="0.35">
      <c r="L954" s="26"/>
    </row>
    <row r="955" spans="12:12" ht="14.5" hidden="1" x14ac:dyDescent="0.35">
      <c r="L955" s="26"/>
    </row>
    <row r="956" spans="12:12" ht="14.5" hidden="1" x14ac:dyDescent="0.35">
      <c r="L956" s="26"/>
    </row>
    <row r="957" spans="12:12" ht="14.5" hidden="1" x14ac:dyDescent="0.35">
      <c r="L957" s="26"/>
    </row>
    <row r="958" spans="12:12" ht="14.5" hidden="1" x14ac:dyDescent="0.35">
      <c r="L958" s="26"/>
    </row>
    <row r="959" spans="12:12" ht="14.5" hidden="1" x14ac:dyDescent="0.35">
      <c r="L959" s="26"/>
    </row>
    <row r="960" spans="12:12" ht="14.5" hidden="1" x14ac:dyDescent="0.35">
      <c r="L960" s="26"/>
    </row>
    <row r="961" spans="12:12" ht="14.5" hidden="1" x14ac:dyDescent="0.35">
      <c r="L961" s="26"/>
    </row>
    <row r="962" spans="12:12" ht="14.5" hidden="1" x14ac:dyDescent="0.35">
      <c r="L962" s="26"/>
    </row>
    <row r="963" spans="12:12" ht="14.5" hidden="1" x14ac:dyDescent="0.35">
      <c r="L963" s="26"/>
    </row>
    <row r="964" spans="12:12" ht="14.5" hidden="1" x14ac:dyDescent="0.35">
      <c r="L964" s="26"/>
    </row>
    <row r="965" spans="12:12" ht="14.5" hidden="1" x14ac:dyDescent="0.35">
      <c r="L965" s="26"/>
    </row>
    <row r="966" spans="12:12" ht="14.5" hidden="1" x14ac:dyDescent="0.35">
      <c r="L966" s="26"/>
    </row>
    <row r="967" spans="12:12" ht="14.5" hidden="1" x14ac:dyDescent="0.35">
      <c r="L967" s="26"/>
    </row>
    <row r="968" spans="12:12" ht="14.5" hidden="1" x14ac:dyDescent="0.35">
      <c r="L968" s="26"/>
    </row>
    <row r="969" spans="12:12" ht="14.5" hidden="1" x14ac:dyDescent="0.35">
      <c r="L969" s="26"/>
    </row>
    <row r="970" spans="12:12" ht="14.5" hidden="1" x14ac:dyDescent="0.35">
      <c r="L970" s="26"/>
    </row>
    <row r="971" spans="12:12" ht="14.5" hidden="1" x14ac:dyDescent="0.35">
      <c r="L971" s="26"/>
    </row>
    <row r="972" spans="12:12" ht="14.5" hidden="1" x14ac:dyDescent="0.35">
      <c r="L972" s="26"/>
    </row>
    <row r="973" spans="12:12" ht="14.5" hidden="1" x14ac:dyDescent="0.35">
      <c r="L973" s="26"/>
    </row>
    <row r="974" spans="12:12" ht="14.5" hidden="1" x14ac:dyDescent="0.35">
      <c r="L974" s="26"/>
    </row>
    <row r="975" spans="12:12" ht="14.5" hidden="1" x14ac:dyDescent="0.35">
      <c r="L975" s="26"/>
    </row>
    <row r="976" spans="12:12" ht="14.5" hidden="1" x14ac:dyDescent="0.35">
      <c r="L976" s="26"/>
    </row>
    <row r="977" spans="12:12" ht="14.5" hidden="1" x14ac:dyDescent="0.35">
      <c r="L977" s="26"/>
    </row>
    <row r="978" spans="12:12" ht="14.5" hidden="1" x14ac:dyDescent="0.35">
      <c r="L978" s="26"/>
    </row>
    <row r="979" spans="12:12" ht="14.5" hidden="1" x14ac:dyDescent="0.35">
      <c r="L979" s="26"/>
    </row>
    <row r="980" spans="12:12" ht="14.5" hidden="1" x14ac:dyDescent="0.35">
      <c r="L980" s="26"/>
    </row>
    <row r="981" spans="12:12" ht="14.5" hidden="1" x14ac:dyDescent="0.35">
      <c r="L981" s="26"/>
    </row>
    <row r="982" spans="12:12" ht="14.5" hidden="1" x14ac:dyDescent="0.35">
      <c r="L982" s="26"/>
    </row>
    <row r="983" spans="12:12" ht="14.5" hidden="1" x14ac:dyDescent="0.35">
      <c r="L983" s="26"/>
    </row>
    <row r="984" spans="12:12" ht="14.5" hidden="1" x14ac:dyDescent="0.35">
      <c r="L984" s="26"/>
    </row>
    <row r="985" spans="12:12" ht="14.5" hidden="1" x14ac:dyDescent="0.35">
      <c r="L985" s="26"/>
    </row>
    <row r="986" spans="12:12" ht="14.5" hidden="1" x14ac:dyDescent="0.35">
      <c r="L986" s="26"/>
    </row>
    <row r="987" spans="12:12" ht="14.5" hidden="1" x14ac:dyDescent="0.35">
      <c r="L987" s="26"/>
    </row>
    <row r="988" spans="12:12" ht="14.5" hidden="1" x14ac:dyDescent="0.35">
      <c r="L988" s="26"/>
    </row>
    <row r="989" spans="12:12" ht="14.5" hidden="1" x14ac:dyDescent="0.35">
      <c r="L989" s="26"/>
    </row>
    <row r="990" spans="12:12" ht="14.5" hidden="1" x14ac:dyDescent="0.35">
      <c r="L990" s="26"/>
    </row>
    <row r="991" spans="12:12" ht="14.5" hidden="1" x14ac:dyDescent="0.35">
      <c r="L991" s="26"/>
    </row>
    <row r="992" spans="12:12" ht="14.5" hidden="1" x14ac:dyDescent="0.35">
      <c r="L992" s="26"/>
    </row>
    <row r="993" spans="12:12" ht="14.5" hidden="1" x14ac:dyDescent="0.35">
      <c r="L993" s="26"/>
    </row>
    <row r="994" spans="12:12" ht="14.5" hidden="1" x14ac:dyDescent="0.35">
      <c r="L994" s="26"/>
    </row>
    <row r="995" spans="12:12" ht="14.5" hidden="1" x14ac:dyDescent="0.35">
      <c r="L995" s="26"/>
    </row>
    <row r="996" spans="12:12" ht="14.5" hidden="1" x14ac:dyDescent="0.35">
      <c r="L996" s="26"/>
    </row>
    <row r="997" spans="12:12" ht="14.5" hidden="1" x14ac:dyDescent="0.35">
      <c r="L997" s="26"/>
    </row>
    <row r="998" spans="12:12" ht="14.5" hidden="1" x14ac:dyDescent="0.35">
      <c r="L998" s="26"/>
    </row>
    <row r="999" spans="12:12" ht="14.5" hidden="1" x14ac:dyDescent="0.35">
      <c r="L999" s="26"/>
    </row>
    <row r="1000" spans="12:12" ht="14.5" hidden="1" x14ac:dyDescent="0.35">
      <c r="L1000" s="26"/>
    </row>
  </sheetData>
  <mergeCells count="5">
    <mergeCell ref="A1:L1"/>
    <mergeCell ref="A2:L2"/>
    <mergeCell ref="A45:AT45"/>
    <mergeCell ref="A46:AT46"/>
    <mergeCell ref="A3:L3"/>
  </mergeCells>
  <pageMargins left="0.7" right="0.7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1828-DFD3-4C2B-A3EA-990F9608EDA5}">
  <sheetPr codeName="Sheet6">
    <outlinePr summaryBelow="0" summaryRight="0"/>
    <pageSetUpPr fitToPage="1"/>
  </sheetPr>
  <dimension ref="A1:AY1000"/>
  <sheetViews>
    <sheetView workbookViewId="0">
      <selection activeCell="B23" sqref="B23"/>
    </sheetView>
  </sheetViews>
  <sheetFormatPr defaultColWidth="0" defaultRowHeight="15" customHeight="1" zeroHeight="1" x14ac:dyDescent="0.35"/>
  <cols>
    <col min="1" max="1" width="40.453125" style="3" customWidth="1"/>
    <col min="2" max="11" width="14.453125" style="3" customWidth="1"/>
    <col min="12" max="12" width="32.1796875" style="3" customWidth="1"/>
    <col min="13" max="51" width="0" style="3" hidden="1" customWidth="1"/>
    <col min="52" max="16384" width="14.453125" style="3" hidden="1"/>
  </cols>
  <sheetData>
    <row r="1" spans="1:49" ht="48" customHeight="1" x14ac:dyDescent="0.35">
      <c r="A1" s="198" t="s">
        <v>100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42"/>
    </row>
    <row r="2" spans="1:49" ht="48.75" customHeight="1" x14ac:dyDescent="0.35">
      <c r="A2" s="201" t="s">
        <v>102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43"/>
      <c r="AW2" s="4"/>
    </row>
    <row r="3" spans="1:49" ht="14.5" x14ac:dyDescent="0.35">
      <c r="A3" s="217" t="s">
        <v>103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9"/>
    </row>
    <row r="4" spans="1:49" ht="43.5" x14ac:dyDescent="0.35">
      <c r="A4" s="7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12</v>
      </c>
      <c r="L4" s="6" t="s">
        <v>11</v>
      </c>
    </row>
    <row r="5" spans="1:49" ht="14.5" x14ac:dyDescent="0.35">
      <c r="A5" s="13" t="s">
        <v>13</v>
      </c>
      <c r="B5" s="11">
        <v>0</v>
      </c>
      <c r="C5" s="11">
        <v>0</v>
      </c>
      <c r="D5" s="11">
        <v>0.06</v>
      </c>
      <c r="E5" s="11">
        <v>0</v>
      </c>
      <c r="F5" s="11">
        <v>0.14089000000000002</v>
      </c>
      <c r="G5" s="11">
        <v>0.20700000000000002</v>
      </c>
      <c r="H5" s="11">
        <v>0.06</v>
      </c>
      <c r="I5" s="11">
        <v>0.50723600000000002</v>
      </c>
      <c r="J5" s="11">
        <v>0.1535</v>
      </c>
      <c r="K5" s="11">
        <v>1.1286260000000001</v>
      </c>
      <c r="L5" s="12" t="s">
        <v>14</v>
      </c>
    </row>
    <row r="6" spans="1:49" ht="14.5" x14ac:dyDescent="0.35">
      <c r="A6" s="13" t="s">
        <v>15</v>
      </c>
      <c r="B6" s="11">
        <v>62.889999999999993</v>
      </c>
      <c r="C6" s="11">
        <v>126.21669999999999</v>
      </c>
      <c r="D6" s="11">
        <v>82.028142799999998</v>
      </c>
      <c r="E6" s="11">
        <v>90.52233460299999</v>
      </c>
      <c r="F6" s="11">
        <v>81.120880699999987</v>
      </c>
      <c r="G6" s="11">
        <v>88.973674300000013</v>
      </c>
      <c r="H6" s="11">
        <v>67.675009774000003</v>
      </c>
      <c r="I6" s="11">
        <v>103.89525649800001</v>
      </c>
      <c r="J6" s="11">
        <v>120.25756188899997</v>
      </c>
      <c r="K6" s="11">
        <v>823.57956056399996</v>
      </c>
      <c r="L6" s="12" t="s">
        <v>16</v>
      </c>
    </row>
    <row r="7" spans="1:49" ht="14.5" x14ac:dyDescent="0.35">
      <c r="A7" s="13" t="s">
        <v>17</v>
      </c>
      <c r="B7" s="11">
        <v>7.09</v>
      </c>
      <c r="C7" s="11">
        <v>0.15</v>
      </c>
      <c r="D7" s="11">
        <v>0.1</v>
      </c>
      <c r="E7" s="11">
        <v>7.7918977E-2</v>
      </c>
      <c r="F7" s="11">
        <v>0.35</v>
      </c>
      <c r="G7" s="11">
        <v>1.5555737000000001</v>
      </c>
      <c r="H7" s="11">
        <v>0.1356</v>
      </c>
      <c r="I7" s="11">
        <v>0.45268449999999999</v>
      </c>
      <c r="J7" s="11">
        <v>0.60176240000000003</v>
      </c>
      <c r="K7" s="11">
        <v>10.513539577000001</v>
      </c>
      <c r="L7" s="12" t="s">
        <v>18</v>
      </c>
    </row>
    <row r="8" spans="1:49" ht="14.5" x14ac:dyDescent="0.35">
      <c r="A8" s="13" t="s">
        <v>19</v>
      </c>
      <c r="B8" s="11">
        <v>6.4599999999999991</v>
      </c>
      <c r="C8" s="11">
        <v>6.0000000000000009</v>
      </c>
      <c r="D8" s="11">
        <v>34.340000000000003</v>
      </c>
      <c r="E8" s="11">
        <v>17.231307400000002</v>
      </c>
      <c r="F8" s="11">
        <v>12.371245765999998</v>
      </c>
      <c r="G8" s="11">
        <v>7.5415836999999994</v>
      </c>
      <c r="H8" s="11">
        <v>3.8336983000000004</v>
      </c>
      <c r="I8" s="11">
        <v>44.253556400000001</v>
      </c>
      <c r="J8" s="11">
        <v>44.998980570000001</v>
      </c>
      <c r="K8" s="11">
        <v>177.03037213599998</v>
      </c>
      <c r="L8" s="12" t="s">
        <v>20</v>
      </c>
    </row>
    <row r="9" spans="1:49" ht="14.5" x14ac:dyDescent="0.35">
      <c r="A9" s="13" t="s">
        <v>21</v>
      </c>
      <c r="B9" s="11">
        <v>20.059999999999999</v>
      </c>
      <c r="C9" s="11">
        <v>53.906177599999999</v>
      </c>
      <c r="D9" s="11">
        <v>39.495083399999999</v>
      </c>
      <c r="E9" s="11">
        <v>57.254483499999999</v>
      </c>
      <c r="F9" s="11">
        <v>57.617269200999999</v>
      </c>
      <c r="G9" s="11">
        <v>46.579519708000007</v>
      </c>
      <c r="H9" s="11">
        <v>15.935803200000001</v>
      </c>
      <c r="I9" s="11">
        <v>5.554398899999998</v>
      </c>
      <c r="J9" s="11">
        <v>6.8707100130000001</v>
      </c>
      <c r="K9" s="11">
        <v>303.27344552200003</v>
      </c>
      <c r="L9" s="12" t="s">
        <v>22</v>
      </c>
    </row>
    <row r="10" spans="1:49" ht="14.5" x14ac:dyDescent="0.35">
      <c r="A10" s="13" t="s">
        <v>23</v>
      </c>
      <c r="B10" s="11">
        <v>0.04</v>
      </c>
      <c r="C10" s="11">
        <v>0.54</v>
      </c>
      <c r="D10" s="11">
        <v>0</v>
      </c>
      <c r="E10" s="11">
        <v>0</v>
      </c>
      <c r="F10" s="11">
        <v>0.1270164</v>
      </c>
      <c r="G10" s="11">
        <v>0.10864188499999999</v>
      </c>
      <c r="H10" s="11">
        <v>0.94199999999999995</v>
      </c>
      <c r="I10" s="11">
        <v>0.42951549999999994</v>
      </c>
      <c r="J10" s="11">
        <v>0.7469811999999999</v>
      </c>
      <c r="K10" s="11">
        <v>2.9341549849999997</v>
      </c>
      <c r="L10" s="12" t="s">
        <v>24</v>
      </c>
    </row>
    <row r="11" spans="1:49" ht="14.5" x14ac:dyDescent="0.35">
      <c r="A11" s="13" t="s">
        <v>25</v>
      </c>
      <c r="B11" s="11">
        <v>6.4200000000000017</v>
      </c>
      <c r="C11" s="11">
        <v>8.9359999999999982</v>
      </c>
      <c r="D11" s="11">
        <v>1.6800000000000004</v>
      </c>
      <c r="E11" s="11">
        <v>54.360493576000017</v>
      </c>
      <c r="F11" s="11">
        <v>15.1216741</v>
      </c>
      <c r="G11" s="11">
        <v>16.067755729999998</v>
      </c>
      <c r="H11" s="11">
        <v>21.407336484000002</v>
      </c>
      <c r="I11" s="11">
        <v>21.016584309000006</v>
      </c>
      <c r="J11" s="11">
        <v>26.770638178999999</v>
      </c>
      <c r="K11" s="11">
        <v>171.78048237800002</v>
      </c>
      <c r="L11" s="12" t="s">
        <v>26</v>
      </c>
    </row>
    <row r="12" spans="1:49" ht="14.5" x14ac:dyDescent="0.35">
      <c r="A12" s="13" t="s">
        <v>27</v>
      </c>
      <c r="B12" s="11">
        <v>0.31</v>
      </c>
      <c r="C12" s="11">
        <v>0.43</v>
      </c>
      <c r="D12" s="11">
        <v>0.34</v>
      </c>
      <c r="E12" s="11">
        <v>0.14029999999999998</v>
      </c>
      <c r="F12" s="11">
        <v>0.28579450000000001</v>
      </c>
      <c r="G12" s="11">
        <v>9.8275000000000006</v>
      </c>
      <c r="H12" s="11">
        <v>8.9243999999999986</v>
      </c>
      <c r="I12" s="11">
        <v>0.37795269999999997</v>
      </c>
      <c r="J12" s="11">
        <v>0.23241319500000002</v>
      </c>
      <c r="K12" s="11">
        <v>20.868360395</v>
      </c>
      <c r="L12" s="12" t="s">
        <v>28</v>
      </c>
    </row>
    <row r="13" spans="1:49" ht="14.5" x14ac:dyDescent="0.35">
      <c r="A13" s="13" t="s">
        <v>29</v>
      </c>
      <c r="B13" s="11">
        <v>0</v>
      </c>
      <c r="C13" s="11">
        <v>0</v>
      </c>
      <c r="D13" s="11">
        <v>0</v>
      </c>
      <c r="E13" s="11">
        <v>0</v>
      </c>
      <c r="F13" s="11">
        <v>0.42737150000000002</v>
      </c>
      <c r="G13" s="11">
        <v>1.12018E-2</v>
      </c>
      <c r="H13" s="11">
        <v>0.11293170000000001</v>
      </c>
      <c r="I13" s="11">
        <v>2.8109499999999999E-2</v>
      </c>
      <c r="J13" s="11">
        <v>0.51262784000000006</v>
      </c>
      <c r="K13" s="11">
        <v>1.0922423400000001</v>
      </c>
      <c r="L13" s="12" t="s">
        <v>30</v>
      </c>
    </row>
    <row r="14" spans="1:49" ht="14.5" x14ac:dyDescent="0.35">
      <c r="A14" s="13" t="s">
        <v>31</v>
      </c>
      <c r="B14" s="11">
        <v>6.6999999999999984</v>
      </c>
      <c r="C14" s="11">
        <v>11.235659999999998</v>
      </c>
      <c r="D14" s="11">
        <v>14.248043399999997</v>
      </c>
      <c r="E14" s="11">
        <v>62.266728735000001</v>
      </c>
      <c r="F14" s="11">
        <v>130.411063291</v>
      </c>
      <c r="G14" s="11">
        <v>120.57855270599998</v>
      </c>
      <c r="H14" s="11">
        <v>28.348719992999996</v>
      </c>
      <c r="I14" s="11">
        <v>105.15138220999999</v>
      </c>
      <c r="J14" s="11">
        <v>93.930904283999979</v>
      </c>
      <c r="K14" s="11">
        <v>572.87105461900001</v>
      </c>
      <c r="L14" s="12" t="s">
        <v>32</v>
      </c>
    </row>
    <row r="15" spans="1:49" ht="14.5" x14ac:dyDescent="0.35">
      <c r="A15" s="13" t="s">
        <v>33</v>
      </c>
      <c r="B15" s="11">
        <v>1.4200000000000002</v>
      </c>
      <c r="C15" s="11">
        <v>1.135</v>
      </c>
      <c r="D15" s="11">
        <v>5.33</v>
      </c>
      <c r="E15" s="11">
        <v>0.84617320000000007</v>
      </c>
      <c r="F15" s="11">
        <v>0.85655000000000003</v>
      </c>
      <c r="G15" s="11">
        <v>0.99427862000000011</v>
      </c>
      <c r="H15" s="11">
        <v>0.36164999999999997</v>
      </c>
      <c r="I15" s="11">
        <v>2.6993377499999998</v>
      </c>
      <c r="J15" s="11">
        <v>5.0020359189999999</v>
      </c>
      <c r="K15" s="11">
        <v>18.645025488999998</v>
      </c>
      <c r="L15" s="12" t="s">
        <v>34</v>
      </c>
    </row>
    <row r="16" spans="1:49" ht="14.5" x14ac:dyDescent="0.35">
      <c r="A16" s="13" t="s">
        <v>35</v>
      </c>
      <c r="B16" s="11">
        <v>9.3099999999999987</v>
      </c>
      <c r="C16" s="11">
        <v>15.714639999999996</v>
      </c>
      <c r="D16" s="11">
        <v>14.249347999999994</v>
      </c>
      <c r="E16" s="11">
        <v>43.353017440999977</v>
      </c>
      <c r="F16" s="11">
        <v>42.49422810100004</v>
      </c>
      <c r="G16" s="11">
        <v>40.903656133000027</v>
      </c>
      <c r="H16" s="11">
        <v>65.252808262999991</v>
      </c>
      <c r="I16" s="11">
        <v>227.68040414000004</v>
      </c>
      <c r="J16" s="11">
        <v>164.83474351499996</v>
      </c>
      <c r="K16" s="11">
        <v>623.79284559300004</v>
      </c>
      <c r="L16" s="12" t="s">
        <v>36</v>
      </c>
    </row>
    <row r="17" spans="1:12" ht="14.5" x14ac:dyDescent="0.35">
      <c r="A17" s="13" t="s">
        <v>37</v>
      </c>
      <c r="B17" s="11">
        <v>7.4899999999999958</v>
      </c>
      <c r="C17" s="11">
        <v>13.857451400000002</v>
      </c>
      <c r="D17" s="11">
        <v>27.719443600000009</v>
      </c>
      <c r="E17" s="11">
        <v>15.119489086999987</v>
      </c>
      <c r="F17" s="11">
        <v>28.968584510000021</v>
      </c>
      <c r="G17" s="11">
        <v>30.985740748000012</v>
      </c>
      <c r="H17" s="11">
        <v>23.551257097000011</v>
      </c>
      <c r="I17" s="11">
        <v>87.368791768000008</v>
      </c>
      <c r="J17" s="11">
        <v>102.79029762500001</v>
      </c>
      <c r="K17" s="11">
        <v>337.85105583500007</v>
      </c>
      <c r="L17" s="12" t="s">
        <v>38</v>
      </c>
    </row>
    <row r="18" spans="1:12" ht="14.5" x14ac:dyDescent="0.35">
      <c r="A18" s="13" t="s">
        <v>39</v>
      </c>
      <c r="B18" s="11">
        <v>0.58000000000000007</v>
      </c>
      <c r="C18" s="11">
        <v>1.9713465999999999</v>
      </c>
      <c r="D18" s="11">
        <v>3.9895999999999985</v>
      </c>
      <c r="E18" s="11">
        <v>14.0321</v>
      </c>
      <c r="F18" s="11">
        <v>10.226690700000001</v>
      </c>
      <c r="G18" s="11">
        <v>2.5443535000000002</v>
      </c>
      <c r="H18" s="11">
        <v>6.445235799999999</v>
      </c>
      <c r="I18" s="11">
        <v>25.222927708</v>
      </c>
      <c r="J18" s="11">
        <v>17.223986238000002</v>
      </c>
      <c r="K18" s="11">
        <v>82.236240546000005</v>
      </c>
      <c r="L18" s="12" t="s">
        <v>40</v>
      </c>
    </row>
    <row r="19" spans="1:12" ht="14.5" x14ac:dyDescent="0.35">
      <c r="A19" s="13" t="s">
        <v>41</v>
      </c>
      <c r="B19" s="11">
        <v>1.5700000000000003</v>
      </c>
      <c r="C19" s="11">
        <v>17.778338999999999</v>
      </c>
      <c r="D19" s="11">
        <v>17.220000000000002</v>
      </c>
      <c r="E19" s="11">
        <v>3.3024684000000004</v>
      </c>
      <c r="F19" s="11">
        <v>10.793152747000001</v>
      </c>
      <c r="G19" s="11">
        <v>3.529477177</v>
      </c>
      <c r="H19" s="11">
        <v>1.6393988999999998</v>
      </c>
      <c r="I19" s="11">
        <v>6.4065402999999996</v>
      </c>
      <c r="J19" s="11">
        <v>2.1073322999999999</v>
      </c>
      <c r="K19" s="11">
        <v>64.346708824000004</v>
      </c>
      <c r="L19" s="12" t="s">
        <v>42</v>
      </c>
    </row>
    <row r="20" spans="1:12" ht="14.5" x14ac:dyDescent="0.35">
      <c r="A20" s="13" t="s">
        <v>43</v>
      </c>
      <c r="B20" s="11">
        <v>8.9400000000000013</v>
      </c>
      <c r="C20" s="11">
        <v>13.477116000000001</v>
      </c>
      <c r="D20" s="11">
        <v>5.3499999999999988</v>
      </c>
      <c r="E20" s="11">
        <v>3.726</v>
      </c>
      <c r="F20" s="11">
        <v>3.7157662</v>
      </c>
      <c r="G20" s="11">
        <v>3.2840092460000001</v>
      </c>
      <c r="H20" s="11">
        <v>3.5792379669999996</v>
      </c>
      <c r="I20" s="11">
        <v>20.615916860999999</v>
      </c>
      <c r="J20" s="11">
        <v>45.458774053000006</v>
      </c>
      <c r="K20" s="11">
        <v>108.146820327</v>
      </c>
      <c r="L20" s="12" t="s">
        <v>44</v>
      </c>
    </row>
    <row r="21" spans="1:12" ht="14.5" x14ac:dyDescent="0.35">
      <c r="A21" s="13" t="s">
        <v>45</v>
      </c>
      <c r="B21" s="11">
        <v>52.61999999999999</v>
      </c>
      <c r="C21" s="11">
        <v>126.50382630000001</v>
      </c>
      <c r="D21" s="11">
        <v>82.398031000000046</v>
      </c>
      <c r="E21" s="11">
        <v>281.66789021900018</v>
      </c>
      <c r="F21" s="11">
        <v>178.84028960000003</v>
      </c>
      <c r="G21" s="11">
        <v>188.12392207499988</v>
      </c>
      <c r="H21" s="11">
        <v>144.53039671099998</v>
      </c>
      <c r="I21" s="11">
        <v>358.43129695600004</v>
      </c>
      <c r="J21" s="11">
        <v>293.20722543599987</v>
      </c>
      <c r="K21" s="11">
        <v>1706.3228782970002</v>
      </c>
      <c r="L21" s="12" t="s">
        <v>46</v>
      </c>
    </row>
    <row r="22" spans="1:12" ht="14.5" x14ac:dyDescent="0.35">
      <c r="A22" s="13" t="s">
        <v>47</v>
      </c>
      <c r="B22" s="11">
        <v>2.2599999999999998</v>
      </c>
      <c r="C22" s="11">
        <v>19.254200000000004</v>
      </c>
      <c r="D22" s="11">
        <v>9.7865780000000004</v>
      </c>
      <c r="E22" s="11">
        <v>17.402488748000007</v>
      </c>
      <c r="F22" s="11">
        <v>29.096239647000008</v>
      </c>
      <c r="G22" s="11">
        <v>41.896220125000021</v>
      </c>
      <c r="H22" s="11">
        <v>12.994194320999998</v>
      </c>
      <c r="I22" s="11">
        <v>29.154617551000008</v>
      </c>
      <c r="J22" s="11">
        <v>11.939264988000003</v>
      </c>
      <c r="K22" s="11">
        <v>173.78380338000002</v>
      </c>
      <c r="L22" s="12" t="s">
        <v>48</v>
      </c>
    </row>
    <row r="23" spans="1:12" ht="14.5" x14ac:dyDescent="0.35">
      <c r="A23" s="13" t="s">
        <v>49</v>
      </c>
      <c r="B23" s="11">
        <v>0</v>
      </c>
      <c r="C23" s="11">
        <v>0</v>
      </c>
      <c r="D23" s="11">
        <v>0</v>
      </c>
      <c r="E23" s="11">
        <v>0.43</v>
      </c>
      <c r="F23" s="11">
        <v>0</v>
      </c>
      <c r="G23" s="11">
        <v>0</v>
      </c>
      <c r="H23" s="11">
        <v>0</v>
      </c>
      <c r="I23" s="11">
        <v>0.33300000000000002</v>
      </c>
      <c r="J23" s="11">
        <v>2.3978900000000001E-2</v>
      </c>
      <c r="K23" s="11">
        <v>0.78697890000000004</v>
      </c>
      <c r="L23" s="12" t="s">
        <v>50</v>
      </c>
    </row>
    <row r="24" spans="1:12" ht="14.5" x14ac:dyDescent="0.35">
      <c r="A24" s="13" t="s">
        <v>93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0.76805400000000001</v>
      </c>
      <c r="J24" s="11">
        <v>0.96553999999999995</v>
      </c>
      <c r="K24" s="11">
        <v>1.7335940000000001</v>
      </c>
      <c r="L24" s="12" t="s">
        <v>51</v>
      </c>
    </row>
    <row r="25" spans="1:12" ht="14.5" x14ac:dyDescent="0.35">
      <c r="A25" s="13" t="s">
        <v>52</v>
      </c>
      <c r="B25" s="11">
        <v>16.939999999999994</v>
      </c>
      <c r="C25" s="11">
        <v>6.7472424999999987</v>
      </c>
      <c r="D25" s="11">
        <v>7.8749000000000002</v>
      </c>
      <c r="E25" s="11">
        <v>9.8108579000000002</v>
      </c>
      <c r="F25" s="11">
        <v>9.6418417419999987</v>
      </c>
      <c r="G25" s="11">
        <v>7.4836963000000019</v>
      </c>
      <c r="H25" s="11">
        <v>30.761909651000007</v>
      </c>
      <c r="I25" s="11">
        <v>40.833707563000004</v>
      </c>
      <c r="J25" s="11">
        <v>49.869436125000007</v>
      </c>
      <c r="K25" s="11">
        <v>179.96359178099999</v>
      </c>
      <c r="L25" s="12" t="s">
        <v>53</v>
      </c>
    </row>
    <row r="26" spans="1:12" ht="14.5" x14ac:dyDescent="0.35">
      <c r="A26" s="13" t="s">
        <v>54</v>
      </c>
      <c r="B26" s="11">
        <v>45.050000000000004</v>
      </c>
      <c r="C26" s="11">
        <v>89.407922092999982</v>
      </c>
      <c r="D26" s="11">
        <v>198.13180920800008</v>
      </c>
      <c r="E26" s="11">
        <v>137.42847813900005</v>
      </c>
      <c r="F26" s="11">
        <v>157.30426719700003</v>
      </c>
      <c r="G26" s="11">
        <v>196.49222914799992</v>
      </c>
      <c r="H26" s="11">
        <v>164.39236007799997</v>
      </c>
      <c r="I26" s="11">
        <v>384.02223898000017</v>
      </c>
      <c r="J26" s="11">
        <v>380.68639471899996</v>
      </c>
      <c r="K26" s="11">
        <v>1752.9156995620001</v>
      </c>
      <c r="L26" s="12" t="s">
        <v>55</v>
      </c>
    </row>
    <row r="27" spans="1:12" ht="14.5" x14ac:dyDescent="0.35">
      <c r="A27" s="13" t="s">
        <v>56</v>
      </c>
      <c r="B27" s="11">
        <v>0</v>
      </c>
      <c r="C27" s="11">
        <v>0</v>
      </c>
      <c r="D27" s="11">
        <v>0.04</v>
      </c>
      <c r="E27" s="11">
        <v>0</v>
      </c>
      <c r="F27" s="11">
        <v>6.9400000000000003E-2</v>
      </c>
      <c r="G27" s="11">
        <v>1.9800000000000002E-2</v>
      </c>
      <c r="H27" s="11">
        <v>1.28</v>
      </c>
      <c r="I27" s="11">
        <v>0.58873360000000008</v>
      </c>
      <c r="J27" s="11">
        <v>0.16662870000000002</v>
      </c>
      <c r="K27" s="11">
        <v>2.1645623000000001</v>
      </c>
      <c r="L27" s="12" t="s">
        <v>57</v>
      </c>
    </row>
    <row r="28" spans="1:12" ht="14.5" x14ac:dyDescent="0.35">
      <c r="A28" s="13" t="s">
        <v>58</v>
      </c>
      <c r="B28" s="11">
        <v>0.52</v>
      </c>
      <c r="C28" s="11">
        <v>1.0975999999999999</v>
      </c>
      <c r="D28" s="11">
        <v>0.97</v>
      </c>
      <c r="E28" s="11">
        <v>0.41885899999999998</v>
      </c>
      <c r="F28" s="11">
        <v>0.34218280000000001</v>
      </c>
      <c r="G28" s="11">
        <v>0.28572627</v>
      </c>
      <c r="H28" s="11">
        <v>1.3797514</v>
      </c>
      <c r="I28" s="11">
        <v>4.8240053999999999</v>
      </c>
      <c r="J28" s="11">
        <v>5.136665281</v>
      </c>
      <c r="K28" s="11">
        <v>14.974790151000001</v>
      </c>
      <c r="L28" s="12" t="s">
        <v>59</v>
      </c>
    </row>
    <row r="29" spans="1:12" ht="14.5" x14ac:dyDescent="0.35">
      <c r="A29" s="13" t="s">
        <v>60</v>
      </c>
      <c r="B29" s="11">
        <v>0</v>
      </c>
      <c r="C29" s="11">
        <v>0</v>
      </c>
      <c r="D29" s="11">
        <v>0</v>
      </c>
      <c r="E29" s="11">
        <v>0.02</v>
      </c>
      <c r="F29" s="11">
        <v>0</v>
      </c>
      <c r="G29" s="11">
        <v>0</v>
      </c>
      <c r="H29" s="11">
        <v>0</v>
      </c>
      <c r="I29" s="11">
        <v>0.47522999999999999</v>
      </c>
      <c r="J29" s="11">
        <v>0.77849999999999997</v>
      </c>
      <c r="K29" s="11">
        <v>1.27373</v>
      </c>
      <c r="L29" s="12" t="s">
        <v>61</v>
      </c>
    </row>
    <row r="30" spans="1:12" ht="14.5" x14ac:dyDescent="0.35">
      <c r="A30" s="13" t="s">
        <v>62</v>
      </c>
      <c r="B30" s="11">
        <v>0</v>
      </c>
      <c r="C30" s="11">
        <v>0</v>
      </c>
      <c r="D30" s="11">
        <v>0</v>
      </c>
      <c r="E30" s="11">
        <v>0.02</v>
      </c>
      <c r="F30" s="11">
        <v>0</v>
      </c>
      <c r="G30" s="11">
        <v>4.1144100000000003E-2</v>
      </c>
      <c r="H30" s="11">
        <v>1.52</v>
      </c>
      <c r="I30" s="11">
        <v>1.1327084000000001</v>
      </c>
      <c r="J30" s="11">
        <v>1.5422898999999999</v>
      </c>
      <c r="K30" s="11">
        <v>4.2561423999999999</v>
      </c>
      <c r="L30" s="12" t="s">
        <v>63</v>
      </c>
    </row>
    <row r="31" spans="1:12" ht="14.5" x14ac:dyDescent="0.35">
      <c r="A31" s="13" t="s">
        <v>64</v>
      </c>
      <c r="B31" s="11">
        <v>11.55</v>
      </c>
      <c r="C31" s="11">
        <v>24.916899999999998</v>
      </c>
      <c r="D31" s="11">
        <v>9.157</v>
      </c>
      <c r="E31" s="11">
        <v>6.584845099999999</v>
      </c>
      <c r="F31" s="11">
        <v>19.707883774999999</v>
      </c>
      <c r="G31" s="11">
        <v>77.700257961999995</v>
      </c>
      <c r="H31" s="11">
        <v>15.424644300000001</v>
      </c>
      <c r="I31" s="11">
        <v>84.99778512900005</v>
      </c>
      <c r="J31" s="11">
        <v>52.057806234999994</v>
      </c>
      <c r="K31" s="11">
        <v>302.09712250100006</v>
      </c>
      <c r="L31" s="12" t="s">
        <v>65</v>
      </c>
    </row>
    <row r="32" spans="1:12" ht="14.5" x14ac:dyDescent="0.35">
      <c r="A32" s="13" t="s">
        <v>66</v>
      </c>
      <c r="B32" s="11">
        <v>0</v>
      </c>
      <c r="C32" s="11">
        <v>0.05</v>
      </c>
      <c r="D32" s="11">
        <v>0</v>
      </c>
      <c r="E32" s="11">
        <v>6.9999999999999993E-2</v>
      </c>
      <c r="F32" s="11">
        <v>0.13</v>
      </c>
      <c r="G32" s="11">
        <v>1.8149119999999999</v>
      </c>
      <c r="H32" s="11">
        <v>1.6398999999999999</v>
      </c>
      <c r="I32" s="11">
        <v>3.2431611000000005</v>
      </c>
      <c r="J32" s="11">
        <v>0.66608719999999999</v>
      </c>
      <c r="K32" s="11">
        <v>7.6140603000000002</v>
      </c>
      <c r="L32" s="12" t="s">
        <v>67</v>
      </c>
    </row>
    <row r="33" spans="1:49" ht="14.5" x14ac:dyDescent="0.35">
      <c r="A33" s="13" t="s">
        <v>68</v>
      </c>
      <c r="B33" s="11">
        <v>19.25</v>
      </c>
      <c r="C33" s="11">
        <v>8.2013999999999996</v>
      </c>
      <c r="D33" s="11">
        <v>5.1504999999999974</v>
      </c>
      <c r="E33" s="11">
        <v>8.7829870999999997</v>
      </c>
      <c r="F33" s="11">
        <v>50.459255300000002</v>
      </c>
      <c r="G33" s="11">
        <v>15.190264978999998</v>
      </c>
      <c r="H33" s="11">
        <v>14.353062342000007</v>
      </c>
      <c r="I33" s="11">
        <v>18.639381499999999</v>
      </c>
      <c r="J33" s="11">
        <v>23.915769820000001</v>
      </c>
      <c r="K33" s="11">
        <v>163.94262104100002</v>
      </c>
      <c r="L33" s="12" t="s">
        <v>69</v>
      </c>
    </row>
    <row r="34" spans="1:49" ht="14.5" x14ac:dyDescent="0.35">
      <c r="A34" s="13" t="s">
        <v>70</v>
      </c>
      <c r="B34" s="11">
        <v>16.96</v>
      </c>
      <c r="C34" s="11">
        <v>31.425467500000003</v>
      </c>
      <c r="D34" s="11">
        <v>30.357000499999995</v>
      </c>
      <c r="E34" s="11">
        <v>35.176507885999996</v>
      </c>
      <c r="F34" s="11">
        <v>36.569327951000005</v>
      </c>
      <c r="G34" s="11">
        <v>29.262890495999997</v>
      </c>
      <c r="H34" s="11">
        <v>63.903274324999984</v>
      </c>
      <c r="I34" s="11">
        <v>89.767652863000052</v>
      </c>
      <c r="J34" s="11">
        <v>211.66601849300017</v>
      </c>
      <c r="K34" s="11">
        <v>545.08814001400015</v>
      </c>
      <c r="L34" s="12" t="s">
        <v>71</v>
      </c>
    </row>
    <row r="35" spans="1:49" ht="14.5" x14ac:dyDescent="0.35">
      <c r="A35" s="13" t="s">
        <v>72</v>
      </c>
      <c r="B35" s="11">
        <v>0</v>
      </c>
      <c r="C35" s="11">
        <v>0</v>
      </c>
      <c r="D35" s="11">
        <v>0</v>
      </c>
      <c r="E35" s="11">
        <v>3.5865000000000001E-2</v>
      </c>
      <c r="F35" s="11">
        <v>1.0255000000000001</v>
      </c>
      <c r="G35" s="11">
        <v>0.01</v>
      </c>
      <c r="H35" s="11">
        <v>0</v>
      </c>
      <c r="I35" s="11">
        <v>0.87311700000000003</v>
      </c>
      <c r="J35" s="11">
        <v>0.31461230000000001</v>
      </c>
      <c r="K35" s="11">
        <v>2.2590943000000001</v>
      </c>
      <c r="L35" s="12" t="s">
        <v>73</v>
      </c>
    </row>
    <row r="36" spans="1:49" ht="14.5" x14ac:dyDescent="0.35">
      <c r="A36" s="13" t="s">
        <v>74</v>
      </c>
      <c r="B36" s="11">
        <v>11.469999999999995</v>
      </c>
      <c r="C36" s="11">
        <v>32.550976300000009</v>
      </c>
      <c r="D36" s="11">
        <v>28.149587000000032</v>
      </c>
      <c r="E36" s="11">
        <v>32.969642039999997</v>
      </c>
      <c r="F36" s="11">
        <v>54.836262452</v>
      </c>
      <c r="G36" s="11">
        <v>91.922736369999996</v>
      </c>
      <c r="H36" s="11">
        <v>110.24938584400005</v>
      </c>
      <c r="I36" s="11">
        <v>151.79839560400004</v>
      </c>
      <c r="J36" s="11">
        <v>122.9617506810001</v>
      </c>
      <c r="K36" s="11">
        <v>636.9087362910002</v>
      </c>
      <c r="L36" s="12" t="s">
        <v>75</v>
      </c>
    </row>
    <row r="37" spans="1:49" ht="14.5" x14ac:dyDescent="0.35">
      <c r="A37" s="13" t="s">
        <v>76</v>
      </c>
      <c r="B37" s="11">
        <v>6.18</v>
      </c>
      <c r="C37" s="11">
        <v>38.351999999999997</v>
      </c>
      <c r="D37" s="11">
        <v>7.3886122000000007</v>
      </c>
      <c r="E37" s="11">
        <v>20.392150199999993</v>
      </c>
      <c r="F37" s="11">
        <v>11.519551274000001</v>
      </c>
      <c r="G37" s="11">
        <v>13.601571999999999</v>
      </c>
      <c r="H37" s="11">
        <v>19.045875241999994</v>
      </c>
      <c r="I37" s="11">
        <v>50.238574436999997</v>
      </c>
      <c r="J37" s="11">
        <v>79.75347724400001</v>
      </c>
      <c r="K37" s="11">
        <v>246.471812597</v>
      </c>
      <c r="L37" s="12" t="s">
        <v>77</v>
      </c>
    </row>
    <row r="38" spans="1:49" ht="14.5" x14ac:dyDescent="0.35">
      <c r="A38" s="13" t="s">
        <v>78</v>
      </c>
      <c r="B38" s="11">
        <v>0.54</v>
      </c>
      <c r="C38" s="11">
        <v>0</v>
      </c>
      <c r="D38" s="11">
        <v>0.25</v>
      </c>
      <c r="E38" s="11">
        <v>0.11956069999999999</v>
      </c>
      <c r="F38" s="11">
        <v>0.31625829999999999</v>
      </c>
      <c r="G38" s="11">
        <v>0</v>
      </c>
      <c r="H38" s="11">
        <v>7.1999999999999995E-2</v>
      </c>
      <c r="I38" s="11">
        <v>6.0350399999999998E-2</v>
      </c>
      <c r="J38" s="11">
        <v>7.7749199999999991E-2</v>
      </c>
      <c r="K38" s="11">
        <v>1.4359185999999999</v>
      </c>
      <c r="L38" s="12" t="s">
        <v>79</v>
      </c>
    </row>
    <row r="39" spans="1:49" ht="14.5" x14ac:dyDescent="0.35">
      <c r="A39" s="13" t="s">
        <v>80</v>
      </c>
      <c r="B39" s="11">
        <v>11.579999999999998</v>
      </c>
      <c r="C39" s="11">
        <v>20.508599999999991</v>
      </c>
      <c r="D39" s="11">
        <v>25.372805950000011</v>
      </c>
      <c r="E39" s="11">
        <v>32.537659000000012</v>
      </c>
      <c r="F39" s="11">
        <v>37.855000345999997</v>
      </c>
      <c r="G39" s="11">
        <v>22.781429310999993</v>
      </c>
      <c r="H39" s="11">
        <v>45.912307294000001</v>
      </c>
      <c r="I39" s="11">
        <v>112.62721730299999</v>
      </c>
      <c r="J39" s="11">
        <v>92.876548760000063</v>
      </c>
      <c r="K39" s="11">
        <v>402.05156796400007</v>
      </c>
      <c r="L39" s="12" t="s">
        <v>81</v>
      </c>
    </row>
    <row r="40" spans="1:49" ht="14.5" x14ac:dyDescent="0.35">
      <c r="A40" s="13" t="s">
        <v>82</v>
      </c>
      <c r="B40" s="11">
        <v>1.67</v>
      </c>
      <c r="C40" s="11">
        <v>2.08</v>
      </c>
      <c r="D40" s="11">
        <v>3.67</v>
      </c>
      <c r="E40" s="11">
        <v>3.2481124000000001</v>
      </c>
      <c r="F40" s="11">
        <v>6.704118600000001</v>
      </c>
      <c r="G40" s="11">
        <v>4.2394029</v>
      </c>
      <c r="H40" s="11">
        <v>5.4548387999999992</v>
      </c>
      <c r="I40" s="11">
        <v>34.747995070999991</v>
      </c>
      <c r="J40" s="11">
        <v>34.693030327999999</v>
      </c>
      <c r="K40" s="11">
        <v>96.507498098999989</v>
      </c>
      <c r="L40" s="12" t="s">
        <v>83</v>
      </c>
    </row>
    <row r="41" spans="1:49" ht="14.5" x14ac:dyDescent="0.35">
      <c r="A41" s="13" t="s">
        <v>84</v>
      </c>
      <c r="B41" s="11">
        <v>3.04</v>
      </c>
      <c r="C41" s="11">
        <v>9.2799999999999976</v>
      </c>
      <c r="D41" s="11">
        <v>4.9487704000000008</v>
      </c>
      <c r="E41" s="11">
        <v>4.4346191109999991</v>
      </c>
      <c r="F41" s="11">
        <v>7.1090229889999996</v>
      </c>
      <c r="G41" s="11">
        <v>10.030778466000001</v>
      </c>
      <c r="H41" s="11">
        <v>16.007510491000001</v>
      </c>
      <c r="I41" s="11">
        <v>49.079011300000026</v>
      </c>
      <c r="J41" s="11">
        <v>37.675722950000001</v>
      </c>
      <c r="K41" s="11">
        <v>141.60543570700003</v>
      </c>
      <c r="L41" s="12" t="s">
        <v>85</v>
      </c>
    </row>
    <row r="42" spans="1:49" ht="14.5" x14ac:dyDescent="0.35">
      <c r="A42" s="13" t="s">
        <v>86</v>
      </c>
      <c r="B42" s="11">
        <v>473.44999999999982</v>
      </c>
      <c r="C42" s="11">
        <v>222.6725000000001</v>
      </c>
      <c r="D42" s="11">
        <v>587.41000000000031</v>
      </c>
      <c r="E42" s="11">
        <v>632.63601750199996</v>
      </c>
      <c r="F42" s="11">
        <v>610.00551998900039</v>
      </c>
      <c r="G42" s="11">
        <v>621.67447154499951</v>
      </c>
      <c r="H42" s="11">
        <v>245.90660947600003</v>
      </c>
      <c r="I42" s="11">
        <v>673.02712048800004</v>
      </c>
      <c r="J42" s="11">
        <v>571.55077920300016</v>
      </c>
      <c r="K42" s="11">
        <v>4638.3330182030004</v>
      </c>
      <c r="L42" s="12" t="s">
        <v>87</v>
      </c>
    </row>
    <row r="43" spans="1:49" ht="14.5" x14ac:dyDescent="0.35">
      <c r="A43" s="13"/>
      <c r="B43" s="11">
        <v>24.349999999999998</v>
      </c>
      <c r="C43" s="11">
        <v>0</v>
      </c>
      <c r="D43" s="11">
        <v>0</v>
      </c>
      <c r="E43" s="11">
        <v>10.471720700000001</v>
      </c>
      <c r="F43" s="11">
        <v>0</v>
      </c>
      <c r="G43" s="11">
        <v>2.2448000000000001</v>
      </c>
      <c r="H43" s="11">
        <v>2.4006E-2</v>
      </c>
      <c r="I43" s="11"/>
      <c r="J43" s="11">
        <v>0.55172500000000002</v>
      </c>
      <c r="K43" s="11">
        <v>37.642251699999996</v>
      </c>
      <c r="L43" s="12" t="s">
        <v>88</v>
      </c>
    </row>
    <row r="44" spans="1:49" ht="14.5" x14ac:dyDescent="0.35">
      <c r="A44" s="19" t="s">
        <v>89</v>
      </c>
      <c r="B44" s="21">
        <v>836.7099999999997</v>
      </c>
      <c r="C44" s="21">
        <v>904.3970652930002</v>
      </c>
      <c r="D44" s="21">
        <v>1247.2052554580005</v>
      </c>
      <c r="E44" s="21">
        <v>1596.8910756640005</v>
      </c>
      <c r="F44" s="21">
        <v>1606.5600996780011</v>
      </c>
      <c r="G44" s="21">
        <v>1698.5087729999993</v>
      </c>
      <c r="H44" s="21">
        <v>1143.0571137529996</v>
      </c>
      <c r="I44" s="21">
        <v>2741.323949689001</v>
      </c>
      <c r="J44" s="21">
        <v>2605.5702506830003</v>
      </c>
      <c r="K44" s="21">
        <v>14380.223583218003</v>
      </c>
      <c r="L44" s="18" t="s">
        <v>90</v>
      </c>
    </row>
    <row r="45" spans="1:49" ht="57.75" customHeight="1" x14ac:dyDescent="0.35">
      <c r="A45" s="205" t="s">
        <v>101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30"/>
      <c r="AV45" s="23"/>
      <c r="AW45" s="16"/>
    </row>
    <row r="46" spans="1:49" ht="15.75" customHeight="1" x14ac:dyDescent="0.35">
      <c r="A46" s="206" t="s">
        <v>94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30"/>
      <c r="AV46" s="23"/>
      <c r="AW46" s="16"/>
    </row>
    <row r="47" spans="1:49" ht="14.5" hidden="1" x14ac:dyDescent="0.35">
      <c r="L47" s="26"/>
    </row>
    <row r="48" spans="1:49" ht="14.5" hidden="1" x14ac:dyDescent="0.35">
      <c r="L48" s="26"/>
    </row>
    <row r="49" spans="12:12" ht="14.5" hidden="1" x14ac:dyDescent="0.35">
      <c r="L49" s="26"/>
    </row>
    <row r="50" spans="12:12" ht="14.5" hidden="1" x14ac:dyDescent="0.35">
      <c r="L50" s="26"/>
    </row>
    <row r="51" spans="12:12" ht="14.5" hidden="1" x14ac:dyDescent="0.35">
      <c r="L51" s="26"/>
    </row>
    <row r="52" spans="12:12" ht="14.5" hidden="1" x14ac:dyDescent="0.35">
      <c r="L52" s="26"/>
    </row>
    <row r="53" spans="12:12" ht="14.5" hidden="1" x14ac:dyDescent="0.35">
      <c r="L53" s="26"/>
    </row>
    <row r="54" spans="12:12" ht="14.5" hidden="1" x14ac:dyDescent="0.35">
      <c r="L54" s="26"/>
    </row>
    <row r="55" spans="12:12" ht="14.5" hidden="1" x14ac:dyDescent="0.35">
      <c r="L55" s="26"/>
    </row>
    <row r="56" spans="12:12" ht="14.5" hidden="1" x14ac:dyDescent="0.35">
      <c r="L56" s="26"/>
    </row>
    <row r="57" spans="12:12" ht="14.5" hidden="1" x14ac:dyDescent="0.35">
      <c r="L57" s="26"/>
    </row>
    <row r="58" spans="12:12" ht="14.5" hidden="1" x14ac:dyDescent="0.35">
      <c r="L58" s="26"/>
    </row>
    <row r="59" spans="12:12" ht="14.5" hidden="1" x14ac:dyDescent="0.35">
      <c r="L59" s="26"/>
    </row>
    <row r="60" spans="12:12" ht="14.5" hidden="1" x14ac:dyDescent="0.35">
      <c r="L60" s="26"/>
    </row>
    <row r="61" spans="12:12" ht="14.5" hidden="1" x14ac:dyDescent="0.35">
      <c r="L61" s="26"/>
    </row>
    <row r="62" spans="12:12" ht="14.5" hidden="1" x14ac:dyDescent="0.35">
      <c r="L62" s="26"/>
    </row>
    <row r="63" spans="12:12" ht="14.5" hidden="1" x14ac:dyDescent="0.35">
      <c r="L63" s="26"/>
    </row>
    <row r="64" spans="12:12" ht="14.5" hidden="1" x14ac:dyDescent="0.35">
      <c r="L64" s="26"/>
    </row>
    <row r="65" spans="12:12" ht="14.5" hidden="1" x14ac:dyDescent="0.35">
      <c r="L65" s="26"/>
    </row>
    <row r="66" spans="12:12" ht="14.5" hidden="1" x14ac:dyDescent="0.35">
      <c r="L66" s="26"/>
    </row>
    <row r="67" spans="12:12" ht="14.5" hidden="1" x14ac:dyDescent="0.35">
      <c r="L67" s="26"/>
    </row>
    <row r="68" spans="12:12" ht="14.5" hidden="1" x14ac:dyDescent="0.35">
      <c r="L68" s="26"/>
    </row>
    <row r="69" spans="12:12" ht="14.5" hidden="1" x14ac:dyDescent="0.35">
      <c r="L69" s="26"/>
    </row>
    <row r="70" spans="12:12" ht="14.5" hidden="1" x14ac:dyDescent="0.35">
      <c r="L70" s="26"/>
    </row>
    <row r="71" spans="12:12" ht="14.5" hidden="1" x14ac:dyDescent="0.35">
      <c r="L71" s="26"/>
    </row>
    <row r="72" spans="12:12" ht="14.5" hidden="1" x14ac:dyDescent="0.35">
      <c r="L72" s="26"/>
    </row>
    <row r="73" spans="12:12" ht="14.5" hidden="1" x14ac:dyDescent="0.35">
      <c r="L73" s="26"/>
    </row>
    <row r="74" spans="12:12" ht="14.5" hidden="1" x14ac:dyDescent="0.35">
      <c r="L74" s="26"/>
    </row>
    <row r="75" spans="12:12" ht="14.5" hidden="1" x14ac:dyDescent="0.35">
      <c r="L75" s="26"/>
    </row>
    <row r="76" spans="12:12" ht="14.5" hidden="1" x14ac:dyDescent="0.35">
      <c r="L76" s="26"/>
    </row>
    <row r="77" spans="12:12" ht="14.5" hidden="1" x14ac:dyDescent="0.35">
      <c r="L77" s="26"/>
    </row>
    <row r="78" spans="12:12" ht="14.5" hidden="1" x14ac:dyDescent="0.35">
      <c r="L78" s="26"/>
    </row>
    <row r="79" spans="12:12" ht="14.5" hidden="1" x14ac:dyDescent="0.35">
      <c r="L79" s="26"/>
    </row>
    <row r="80" spans="12:12" ht="14.5" hidden="1" x14ac:dyDescent="0.35">
      <c r="L80" s="26"/>
    </row>
    <row r="81" spans="12:12" ht="14.5" hidden="1" x14ac:dyDescent="0.35">
      <c r="L81" s="26"/>
    </row>
    <row r="82" spans="12:12" ht="14.5" hidden="1" x14ac:dyDescent="0.35">
      <c r="L82" s="26"/>
    </row>
    <row r="83" spans="12:12" ht="14.5" hidden="1" x14ac:dyDescent="0.35">
      <c r="L83" s="26"/>
    </row>
    <row r="84" spans="12:12" ht="14.5" hidden="1" x14ac:dyDescent="0.35">
      <c r="L84" s="26"/>
    </row>
    <row r="85" spans="12:12" ht="14.5" hidden="1" x14ac:dyDescent="0.35">
      <c r="L85" s="26"/>
    </row>
    <row r="86" spans="12:12" ht="14.5" hidden="1" x14ac:dyDescent="0.35">
      <c r="L86" s="26"/>
    </row>
    <row r="87" spans="12:12" ht="14.5" hidden="1" x14ac:dyDescent="0.35">
      <c r="L87" s="26"/>
    </row>
    <row r="88" spans="12:12" ht="14.5" hidden="1" x14ac:dyDescent="0.35">
      <c r="L88" s="26"/>
    </row>
    <row r="89" spans="12:12" ht="14.5" hidden="1" x14ac:dyDescent="0.35">
      <c r="L89" s="26"/>
    </row>
    <row r="90" spans="12:12" ht="14.5" hidden="1" x14ac:dyDescent="0.35">
      <c r="L90" s="26"/>
    </row>
    <row r="91" spans="12:12" ht="14.5" hidden="1" x14ac:dyDescent="0.35">
      <c r="L91" s="26"/>
    </row>
    <row r="92" spans="12:12" ht="14.5" hidden="1" x14ac:dyDescent="0.35">
      <c r="L92" s="26"/>
    </row>
    <row r="93" spans="12:12" ht="14.5" hidden="1" x14ac:dyDescent="0.35">
      <c r="L93" s="26"/>
    </row>
    <row r="94" spans="12:12" ht="14.5" hidden="1" x14ac:dyDescent="0.35">
      <c r="L94" s="26"/>
    </row>
    <row r="95" spans="12:12" ht="14.5" hidden="1" x14ac:dyDescent="0.35">
      <c r="L95" s="26"/>
    </row>
    <row r="96" spans="12:12" ht="14.5" hidden="1" x14ac:dyDescent="0.35">
      <c r="L96" s="26"/>
    </row>
    <row r="97" spans="12:12" ht="14.5" hidden="1" x14ac:dyDescent="0.35">
      <c r="L97" s="26"/>
    </row>
    <row r="98" spans="12:12" ht="14.5" hidden="1" x14ac:dyDescent="0.35">
      <c r="L98" s="26"/>
    </row>
    <row r="99" spans="12:12" ht="14.5" hidden="1" x14ac:dyDescent="0.35">
      <c r="L99" s="26"/>
    </row>
    <row r="100" spans="12:12" ht="14.5" hidden="1" x14ac:dyDescent="0.35">
      <c r="L100" s="26"/>
    </row>
    <row r="101" spans="12:12" ht="14.5" hidden="1" x14ac:dyDescent="0.35">
      <c r="L101" s="26"/>
    </row>
    <row r="102" spans="12:12" ht="14.5" hidden="1" x14ac:dyDescent="0.35">
      <c r="L102" s="26"/>
    </row>
    <row r="103" spans="12:12" ht="14.5" hidden="1" x14ac:dyDescent="0.35">
      <c r="L103" s="26"/>
    </row>
    <row r="104" spans="12:12" ht="14.5" hidden="1" x14ac:dyDescent="0.35">
      <c r="L104" s="26"/>
    </row>
    <row r="105" spans="12:12" ht="14.5" hidden="1" x14ac:dyDescent="0.35">
      <c r="L105" s="26"/>
    </row>
    <row r="106" spans="12:12" ht="14.5" hidden="1" x14ac:dyDescent="0.35">
      <c r="L106" s="26"/>
    </row>
    <row r="107" spans="12:12" ht="14.5" hidden="1" x14ac:dyDescent="0.35">
      <c r="L107" s="26"/>
    </row>
    <row r="108" spans="12:12" ht="14.5" hidden="1" x14ac:dyDescent="0.35">
      <c r="L108" s="26"/>
    </row>
    <row r="109" spans="12:12" ht="14.5" hidden="1" x14ac:dyDescent="0.35">
      <c r="L109" s="26"/>
    </row>
    <row r="110" spans="12:12" ht="14.5" hidden="1" x14ac:dyDescent="0.35">
      <c r="L110" s="26"/>
    </row>
    <row r="111" spans="12:12" ht="14.5" hidden="1" x14ac:dyDescent="0.35">
      <c r="L111" s="26"/>
    </row>
    <row r="112" spans="12:12" ht="14.5" hidden="1" x14ac:dyDescent="0.35">
      <c r="L112" s="26"/>
    </row>
    <row r="113" spans="12:12" ht="14.5" hidden="1" x14ac:dyDescent="0.35">
      <c r="L113" s="26"/>
    </row>
    <row r="114" spans="12:12" ht="14.5" hidden="1" x14ac:dyDescent="0.35">
      <c r="L114" s="26"/>
    </row>
    <row r="115" spans="12:12" ht="14.5" hidden="1" x14ac:dyDescent="0.35">
      <c r="L115" s="26"/>
    </row>
    <row r="116" spans="12:12" ht="14.5" hidden="1" x14ac:dyDescent="0.35">
      <c r="L116" s="26"/>
    </row>
    <row r="117" spans="12:12" ht="14.5" hidden="1" x14ac:dyDescent="0.35">
      <c r="L117" s="26"/>
    </row>
    <row r="118" spans="12:12" ht="14.5" hidden="1" x14ac:dyDescent="0.35">
      <c r="L118" s="26"/>
    </row>
    <row r="119" spans="12:12" ht="14.5" hidden="1" x14ac:dyDescent="0.35">
      <c r="L119" s="26"/>
    </row>
    <row r="120" spans="12:12" ht="14.5" hidden="1" x14ac:dyDescent="0.35">
      <c r="L120" s="26"/>
    </row>
    <row r="121" spans="12:12" ht="14.5" hidden="1" x14ac:dyDescent="0.35">
      <c r="L121" s="26"/>
    </row>
    <row r="122" spans="12:12" ht="14.5" hidden="1" x14ac:dyDescent="0.35">
      <c r="L122" s="26"/>
    </row>
    <row r="123" spans="12:12" ht="14.5" hidden="1" x14ac:dyDescent="0.35">
      <c r="L123" s="26"/>
    </row>
    <row r="124" spans="12:12" ht="14.5" hidden="1" x14ac:dyDescent="0.35">
      <c r="L124" s="26"/>
    </row>
    <row r="125" spans="12:12" ht="14.5" hidden="1" x14ac:dyDescent="0.35">
      <c r="L125" s="26"/>
    </row>
    <row r="126" spans="12:12" ht="14.5" hidden="1" x14ac:dyDescent="0.35">
      <c r="L126" s="26"/>
    </row>
    <row r="127" spans="12:12" ht="14.5" hidden="1" x14ac:dyDescent="0.35">
      <c r="L127" s="26"/>
    </row>
    <row r="128" spans="12:12" ht="14.5" hidden="1" x14ac:dyDescent="0.35">
      <c r="L128" s="26"/>
    </row>
    <row r="129" spans="12:12" ht="14.5" hidden="1" x14ac:dyDescent="0.35">
      <c r="L129" s="26"/>
    </row>
    <row r="130" spans="12:12" ht="14.5" hidden="1" x14ac:dyDescent="0.35">
      <c r="L130" s="26"/>
    </row>
    <row r="131" spans="12:12" ht="14.5" hidden="1" x14ac:dyDescent="0.35">
      <c r="L131" s="26"/>
    </row>
    <row r="132" spans="12:12" ht="14.5" hidden="1" x14ac:dyDescent="0.35">
      <c r="L132" s="26"/>
    </row>
    <row r="133" spans="12:12" ht="14.5" hidden="1" x14ac:dyDescent="0.35">
      <c r="L133" s="26"/>
    </row>
    <row r="134" spans="12:12" ht="14.5" hidden="1" x14ac:dyDescent="0.35">
      <c r="L134" s="26"/>
    </row>
    <row r="135" spans="12:12" ht="14.5" hidden="1" x14ac:dyDescent="0.35">
      <c r="L135" s="26"/>
    </row>
    <row r="136" spans="12:12" ht="14.5" hidden="1" x14ac:dyDescent="0.35">
      <c r="L136" s="26"/>
    </row>
    <row r="137" spans="12:12" ht="14.5" hidden="1" x14ac:dyDescent="0.35">
      <c r="L137" s="26"/>
    </row>
    <row r="138" spans="12:12" ht="14.5" hidden="1" x14ac:dyDescent="0.35">
      <c r="L138" s="26"/>
    </row>
    <row r="139" spans="12:12" ht="14.5" hidden="1" x14ac:dyDescent="0.35">
      <c r="L139" s="26"/>
    </row>
    <row r="140" spans="12:12" ht="14.5" hidden="1" x14ac:dyDescent="0.35">
      <c r="L140" s="26"/>
    </row>
    <row r="141" spans="12:12" ht="14.5" hidden="1" x14ac:dyDescent="0.35">
      <c r="L141" s="26"/>
    </row>
    <row r="142" spans="12:12" ht="14.5" hidden="1" x14ac:dyDescent="0.35">
      <c r="L142" s="26"/>
    </row>
    <row r="143" spans="12:12" ht="14.5" hidden="1" x14ac:dyDescent="0.35">
      <c r="L143" s="26"/>
    </row>
    <row r="144" spans="12:12" ht="14.5" hidden="1" x14ac:dyDescent="0.35">
      <c r="L144" s="26"/>
    </row>
    <row r="145" spans="12:12" ht="14.5" hidden="1" x14ac:dyDescent="0.35">
      <c r="L145" s="26"/>
    </row>
    <row r="146" spans="12:12" ht="14.5" hidden="1" x14ac:dyDescent="0.35">
      <c r="L146" s="26"/>
    </row>
    <row r="147" spans="12:12" ht="14.5" hidden="1" x14ac:dyDescent="0.35">
      <c r="L147" s="26"/>
    </row>
    <row r="148" spans="12:12" ht="14.5" hidden="1" x14ac:dyDescent="0.35">
      <c r="L148" s="26"/>
    </row>
    <row r="149" spans="12:12" ht="14.5" hidden="1" x14ac:dyDescent="0.35">
      <c r="L149" s="26"/>
    </row>
    <row r="150" spans="12:12" ht="14.5" hidden="1" x14ac:dyDescent="0.35">
      <c r="L150" s="26"/>
    </row>
    <row r="151" spans="12:12" ht="14.5" hidden="1" x14ac:dyDescent="0.35">
      <c r="L151" s="26"/>
    </row>
    <row r="152" spans="12:12" ht="14.5" hidden="1" x14ac:dyDescent="0.35">
      <c r="L152" s="26"/>
    </row>
    <row r="153" spans="12:12" ht="14.5" hidden="1" x14ac:dyDescent="0.35">
      <c r="L153" s="26"/>
    </row>
    <row r="154" spans="12:12" ht="14.5" hidden="1" x14ac:dyDescent="0.35">
      <c r="L154" s="26"/>
    </row>
    <row r="155" spans="12:12" ht="14.5" hidden="1" x14ac:dyDescent="0.35">
      <c r="L155" s="26"/>
    </row>
    <row r="156" spans="12:12" ht="14.5" hidden="1" x14ac:dyDescent="0.35">
      <c r="L156" s="26"/>
    </row>
    <row r="157" spans="12:12" ht="14.5" hidden="1" x14ac:dyDescent="0.35">
      <c r="L157" s="26"/>
    </row>
    <row r="158" spans="12:12" ht="14.5" hidden="1" x14ac:dyDescent="0.35">
      <c r="L158" s="26"/>
    </row>
    <row r="159" spans="12:12" ht="14.5" hidden="1" x14ac:dyDescent="0.35">
      <c r="L159" s="26"/>
    </row>
    <row r="160" spans="12:12" ht="14.5" hidden="1" x14ac:dyDescent="0.35">
      <c r="L160" s="26"/>
    </row>
    <row r="161" spans="12:12" ht="14.5" hidden="1" x14ac:dyDescent="0.35">
      <c r="L161" s="26"/>
    </row>
    <row r="162" spans="12:12" ht="14.5" hidden="1" x14ac:dyDescent="0.35">
      <c r="L162" s="26"/>
    </row>
    <row r="163" spans="12:12" ht="14.5" hidden="1" x14ac:dyDescent="0.35">
      <c r="L163" s="26"/>
    </row>
    <row r="164" spans="12:12" ht="14.5" hidden="1" x14ac:dyDescent="0.35">
      <c r="L164" s="26"/>
    </row>
    <row r="165" spans="12:12" ht="14.5" hidden="1" x14ac:dyDescent="0.35">
      <c r="L165" s="26"/>
    </row>
    <row r="166" spans="12:12" ht="14.5" hidden="1" x14ac:dyDescent="0.35">
      <c r="L166" s="26"/>
    </row>
    <row r="167" spans="12:12" ht="14.5" hidden="1" x14ac:dyDescent="0.35">
      <c r="L167" s="26"/>
    </row>
    <row r="168" spans="12:12" ht="14.5" hidden="1" x14ac:dyDescent="0.35">
      <c r="L168" s="26"/>
    </row>
    <row r="169" spans="12:12" ht="14.5" hidden="1" x14ac:dyDescent="0.35">
      <c r="L169" s="26"/>
    </row>
    <row r="170" spans="12:12" ht="14.5" hidden="1" x14ac:dyDescent="0.35">
      <c r="L170" s="26"/>
    </row>
    <row r="171" spans="12:12" ht="14.5" hidden="1" x14ac:dyDescent="0.35">
      <c r="L171" s="26"/>
    </row>
    <row r="172" spans="12:12" ht="14.5" hidden="1" x14ac:dyDescent="0.35">
      <c r="L172" s="26"/>
    </row>
    <row r="173" spans="12:12" ht="14.5" hidden="1" x14ac:dyDescent="0.35">
      <c r="L173" s="26"/>
    </row>
    <row r="174" spans="12:12" ht="14.5" hidden="1" x14ac:dyDescent="0.35">
      <c r="L174" s="26"/>
    </row>
    <row r="175" spans="12:12" ht="14.5" hidden="1" x14ac:dyDescent="0.35">
      <c r="L175" s="26"/>
    </row>
    <row r="176" spans="12:12" ht="14.5" hidden="1" x14ac:dyDescent="0.35">
      <c r="L176" s="26"/>
    </row>
    <row r="177" spans="12:12" ht="14.5" hidden="1" x14ac:dyDescent="0.35">
      <c r="L177" s="26"/>
    </row>
    <row r="178" spans="12:12" ht="14.5" hidden="1" x14ac:dyDescent="0.35">
      <c r="L178" s="26"/>
    </row>
    <row r="179" spans="12:12" ht="14.5" hidden="1" x14ac:dyDescent="0.35">
      <c r="L179" s="26"/>
    </row>
    <row r="180" spans="12:12" ht="14.5" hidden="1" x14ac:dyDescent="0.35">
      <c r="L180" s="26"/>
    </row>
    <row r="181" spans="12:12" ht="14.5" hidden="1" x14ac:dyDescent="0.35">
      <c r="L181" s="26"/>
    </row>
    <row r="182" spans="12:12" ht="14.5" hidden="1" x14ac:dyDescent="0.35">
      <c r="L182" s="26"/>
    </row>
    <row r="183" spans="12:12" ht="14.5" hidden="1" x14ac:dyDescent="0.35">
      <c r="L183" s="26"/>
    </row>
    <row r="184" spans="12:12" ht="14.5" hidden="1" x14ac:dyDescent="0.35">
      <c r="L184" s="26"/>
    </row>
    <row r="185" spans="12:12" ht="14.5" hidden="1" x14ac:dyDescent="0.35">
      <c r="L185" s="26"/>
    </row>
    <row r="186" spans="12:12" ht="14.5" hidden="1" x14ac:dyDescent="0.35">
      <c r="L186" s="26"/>
    </row>
    <row r="187" spans="12:12" ht="14.5" hidden="1" x14ac:dyDescent="0.35">
      <c r="L187" s="26"/>
    </row>
    <row r="188" spans="12:12" ht="14.5" hidden="1" x14ac:dyDescent="0.35">
      <c r="L188" s="26"/>
    </row>
    <row r="189" spans="12:12" ht="14.5" hidden="1" x14ac:dyDescent="0.35">
      <c r="L189" s="26"/>
    </row>
    <row r="190" spans="12:12" ht="14.5" hidden="1" x14ac:dyDescent="0.35">
      <c r="L190" s="26"/>
    </row>
    <row r="191" spans="12:12" ht="14.5" hidden="1" x14ac:dyDescent="0.35">
      <c r="L191" s="26"/>
    </row>
    <row r="192" spans="12:12" ht="14.5" hidden="1" x14ac:dyDescent="0.35">
      <c r="L192" s="26"/>
    </row>
    <row r="193" spans="12:12" ht="14.5" hidden="1" x14ac:dyDescent="0.35">
      <c r="L193" s="26"/>
    </row>
    <row r="194" spans="12:12" ht="14.5" hidden="1" x14ac:dyDescent="0.35">
      <c r="L194" s="26"/>
    </row>
    <row r="195" spans="12:12" ht="14.5" hidden="1" x14ac:dyDescent="0.35">
      <c r="L195" s="26"/>
    </row>
    <row r="196" spans="12:12" ht="14.5" hidden="1" x14ac:dyDescent="0.35">
      <c r="L196" s="26"/>
    </row>
    <row r="197" spans="12:12" ht="14.5" hidden="1" x14ac:dyDescent="0.35">
      <c r="L197" s="26"/>
    </row>
    <row r="198" spans="12:12" ht="14.5" hidden="1" x14ac:dyDescent="0.35">
      <c r="L198" s="26"/>
    </row>
    <row r="199" spans="12:12" ht="14.5" hidden="1" x14ac:dyDescent="0.35">
      <c r="L199" s="26"/>
    </row>
    <row r="200" spans="12:12" ht="14.5" hidden="1" x14ac:dyDescent="0.35">
      <c r="L200" s="26"/>
    </row>
    <row r="201" spans="12:12" ht="14.5" hidden="1" x14ac:dyDescent="0.35">
      <c r="L201" s="26"/>
    </row>
    <row r="202" spans="12:12" ht="14.5" hidden="1" x14ac:dyDescent="0.35">
      <c r="L202" s="26"/>
    </row>
    <row r="203" spans="12:12" ht="14.5" hidden="1" x14ac:dyDescent="0.35">
      <c r="L203" s="26"/>
    </row>
    <row r="204" spans="12:12" ht="14.5" hidden="1" x14ac:dyDescent="0.35">
      <c r="L204" s="26"/>
    </row>
    <row r="205" spans="12:12" ht="14.5" hidden="1" x14ac:dyDescent="0.35">
      <c r="L205" s="26"/>
    </row>
    <row r="206" spans="12:12" ht="14.5" hidden="1" x14ac:dyDescent="0.35">
      <c r="L206" s="26"/>
    </row>
    <row r="207" spans="12:12" ht="14.5" hidden="1" x14ac:dyDescent="0.35">
      <c r="L207" s="26"/>
    </row>
    <row r="208" spans="12:12" ht="14.5" hidden="1" x14ac:dyDescent="0.35">
      <c r="L208" s="26"/>
    </row>
    <row r="209" spans="12:12" ht="14.5" hidden="1" x14ac:dyDescent="0.35">
      <c r="L209" s="26"/>
    </row>
    <row r="210" spans="12:12" ht="14.5" hidden="1" x14ac:dyDescent="0.35">
      <c r="L210" s="26"/>
    </row>
    <row r="211" spans="12:12" ht="14.5" hidden="1" x14ac:dyDescent="0.35">
      <c r="L211" s="26"/>
    </row>
    <row r="212" spans="12:12" ht="14.5" hidden="1" x14ac:dyDescent="0.35">
      <c r="L212" s="26"/>
    </row>
    <row r="213" spans="12:12" ht="14.5" hidden="1" x14ac:dyDescent="0.35">
      <c r="L213" s="26"/>
    </row>
    <row r="214" spans="12:12" ht="14.5" hidden="1" x14ac:dyDescent="0.35">
      <c r="L214" s="26"/>
    </row>
    <row r="215" spans="12:12" ht="14.5" hidden="1" x14ac:dyDescent="0.35">
      <c r="L215" s="26"/>
    </row>
    <row r="216" spans="12:12" ht="14.5" hidden="1" x14ac:dyDescent="0.35">
      <c r="L216" s="26"/>
    </row>
    <row r="217" spans="12:12" ht="14.5" hidden="1" x14ac:dyDescent="0.35">
      <c r="L217" s="26"/>
    </row>
    <row r="218" spans="12:12" ht="14.5" hidden="1" x14ac:dyDescent="0.35">
      <c r="L218" s="26"/>
    </row>
    <row r="219" spans="12:12" ht="14.5" hidden="1" x14ac:dyDescent="0.35">
      <c r="L219" s="26"/>
    </row>
    <row r="220" spans="12:12" ht="14.5" hidden="1" x14ac:dyDescent="0.35">
      <c r="L220" s="26"/>
    </row>
    <row r="221" spans="12:12" ht="14.5" hidden="1" x14ac:dyDescent="0.35">
      <c r="L221" s="26"/>
    </row>
    <row r="222" spans="12:12" ht="14.5" hidden="1" x14ac:dyDescent="0.35">
      <c r="L222" s="26"/>
    </row>
    <row r="223" spans="12:12" ht="14.5" hidden="1" x14ac:dyDescent="0.35">
      <c r="L223" s="26"/>
    </row>
    <row r="224" spans="12:12" ht="14.5" hidden="1" x14ac:dyDescent="0.35">
      <c r="L224" s="26"/>
    </row>
    <row r="225" spans="12:12" ht="14.5" hidden="1" x14ac:dyDescent="0.35">
      <c r="L225" s="26"/>
    </row>
    <row r="226" spans="12:12" ht="14.5" hidden="1" x14ac:dyDescent="0.35">
      <c r="L226" s="26"/>
    </row>
    <row r="227" spans="12:12" ht="14.5" hidden="1" x14ac:dyDescent="0.35">
      <c r="L227" s="26"/>
    </row>
    <row r="228" spans="12:12" ht="14.5" hidden="1" x14ac:dyDescent="0.35">
      <c r="L228" s="26"/>
    </row>
    <row r="229" spans="12:12" ht="14.5" hidden="1" x14ac:dyDescent="0.35">
      <c r="L229" s="26"/>
    </row>
    <row r="230" spans="12:12" ht="14.5" hidden="1" x14ac:dyDescent="0.35">
      <c r="L230" s="26"/>
    </row>
    <row r="231" spans="12:12" ht="14.5" hidden="1" x14ac:dyDescent="0.35">
      <c r="L231" s="26"/>
    </row>
    <row r="232" spans="12:12" ht="14.5" hidden="1" x14ac:dyDescent="0.35">
      <c r="L232" s="26"/>
    </row>
    <row r="233" spans="12:12" ht="14.5" hidden="1" x14ac:dyDescent="0.35">
      <c r="L233" s="26"/>
    </row>
    <row r="234" spans="12:12" ht="14.5" hidden="1" x14ac:dyDescent="0.35">
      <c r="L234" s="26"/>
    </row>
    <row r="235" spans="12:12" ht="14.5" hidden="1" x14ac:dyDescent="0.35">
      <c r="L235" s="26"/>
    </row>
    <row r="236" spans="12:12" ht="14.5" hidden="1" x14ac:dyDescent="0.35">
      <c r="L236" s="26"/>
    </row>
    <row r="237" spans="12:12" ht="14.5" hidden="1" x14ac:dyDescent="0.35">
      <c r="L237" s="26"/>
    </row>
    <row r="238" spans="12:12" ht="14.5" hidden="1" x14ac:dyDescent="0.35">
      <c r="L238" s="26"/>
    </row>
    <row r="239" spans="12:12" ht="14.5" hidden="1" x14ac:dyDescent="0.35">
      <c r="L239" s="26"/>
    </row>
    <row r="240" spans="12:12" ht="14.5" hidden="1" x14ac:dyDescent="0.35">
      <c r="L240" s="26"/>
    </row>
    <row r="241" spans="12:12" ht="14.5" hidden="1" x14ac:dyDescent="0.35">
      <c r="L241" s="26"/>
    </row>
    <row r="242" spans="12:12" ht="14.5" hidden="1" x14ac:dyDescent="0.35">
      <c r="L242" s="26"/>
    </row>
    <row r="243" spans="12:12" ht="14.5" hidden="1" x14ac:dyDescent="0.35">
      <c r="L243" s="26"/>
    </row>
    <row r="244" spans="12:12" ht="14.5" hidden="1" x14ac:dyDescent="0.35">
      <c r="L244" s="26"/>
    </row>
    <row r="245" spans="12:12" ht="14.5" hidden="1" x14ac:dyDescent="0.35">
      <c r="L245" s="26"/>
    </row>
    <row r="246" spans="12:12" ht="14.5" hidden="1" x14ac:dyDescent="0.35">
      <c r="L246" s="26"/>
    </row>
    <row r="247" spans="12:12" ht="14.5" hidden="1" x14ac:dyDescent="0.35">
      <c r="L247" s="26"/>
    </row>
    <row r="248" spans="12:12" ht="14.5" hidden="1" x14ac:dyDescent="0.35">
      <c r="L248" s="26"/>
    </row>
    <row r="249" spans="12:12" ht="14.5" hidden="1" x14ac:dyDescent="0.35">
      <c r="L249" s="26"/>
    </row>
    <row r="250" spans="12:12" ht="14.5" hidden="1" x14ac:dyDescent="0.35">
      <c r="L250" s="26"/>
    </row>
    <row r="251" spans="12:12" ht="14.5" hidden="1" x14ac:dyDescent="0.35">
      <c r="L251" s="26"/>
    </row>
    <row r="252" spans="12:12" ht="14.5" hidden="1" x14ac:dyDescent="0.35">
      <c r="L252" s="26"/>
    </row>
    <row r="253" spans="12:12" ht="14.5" hidden="1" x14ac:dyDescent="0.35">
      <c r="L253" s="26"/>
    </row>
    <row r="254" spans="12:12" ht="14.5" hidden="1" x14ac:dyDescent="0.35">
      <c r="L254" s="26"/>
    </row>
    <row r="255" spans="12:12" ht="14.5" hidden="1" x14ac:dyDescent="0.35">
      <c r="L255" s="26"/>
    </row>
    <row r="256" spans="12:12" ht="14.5" hidden="1" x14ac:dyDescent="0.35">
      <c r="L256" s="26"/>
    </row>
    <row r="257" spans="12:12" ht="14.5" hidden="1" x14ac:dyDescent="0.35">
      <c r="L257" s="26"/>
    </row>
    <row r="258" spans="12:12" ht="14.5" hidden="1" x14ac:dyDescent="0.35">
      <c r="L258" s="26"/>
    </row>
    <row r="259" spans="12:12" ht="14.5" hidden="1" x14ac:dyDescent="0.35">
      <c r="L259" s="26"/>
    </row>
    <row r="260" spans="12:12" ht="14.5" hidden="1" x14ac:dyDescent="0.35">
      <c r="L260" s="26"/>
    </row>
    <row r="261" spans="12:12" ht="14.5" hidden="1" x14ac:dyDescent="0.35">
      <c r="L261" s="26"/>
    </row>
    <row r="262" spans="12:12" ht="14.5" hidden="1" x14ac:dyDescent="0.35">
      <c r="L262" s="26"/>
    </row>
    <row r="263" spans="12:12" ht="14.5" hidden="1" x14ac:dyDescent="0.35">
      <c r="L263" s="26"/>
    </row>
    <row r="264" spans="12:12" ht="14.5" hidden="1" x14ac:dyDescent="0.35">
      <c r="L264" s="26"/>
    </row>
    <row r="265" spans="12:12" ht="14.5" hidden="1" x14ac:dyDescent="0.35">
      <c r="L265" s="26"/>
    </row>
    <row r="266" spans="12:12" ht="14.5" hidden="1" x14ac:dyDescent="0.35">
      <c r="L266" s="26"/>
    </row>
    <row r="267" spans="12:12" ht="14.5" hidden="1" x14ac:dyDescent="0.35">
      <c r="L267" s="26"/>
    </row>
    <row r="268" spans="12:12" ht="14.5" hidden="1" x14ac:dyDescent="0.35">
      <c r="L268" s="26"/>
    </row>
    <row r="269" spans="12:12" ht="14.5" hidden="1" x14ac:dyDescent="0.35">
      <c r="L269" s="26"/>
    </row>
    <row r="270" spans="12:12" ht="14.5" hidden="1" x14ac:dyDescent="0.35">
      <c r="L270" s="26"/>
    </row>
    <row r="271" spans="12:12" ht="14.5" hidden="1" x14ac:dyDescent="0.35">
      <c r="L271" s="26"/>
    </row>
    <row r="272" spans="12:12" ht="14.5" hidden="1" x14ac:dyDescent="0.35">
      <c r="L272" s="26"/>
    </row>
    <row r="273" spans="12:12" ht="14.5" hidden="1" x14ac:dyDescent="0.35">
      <c r="L273" s="26"/>
    </row>
    <row r="274" spans="12:12" ht="14.5" hidden="1" x14ac:dyDescent="0.35">
      <c r="L274" s="26"/>
    </row>
    <row r="275" spans="12:12" ht="14.5" hidden="1" x14ac:dyDescent="0.35">
      <c r="L275" s="26"/>
    </row>
    <row r="276" spans="12:12" ht="14.5" hidden="1" x14ac:dyDescent="0.35">
      <c r="L276" s="26"/>
    </row>
    <row r="277" spans="12:12" ht="14.5" hidden="1" x14ac:dyDescent="0.35">
      <c r="L277" s="26"/>
    </row>
    <row r="278" spans="12:12" ht="14.5" hidden="1" x14ac:dyDescent="0.35">
      <c r="L278" s="26"/>
    </row>
    <row r="279" spans="12:12" ht="14.5" hidden="1" x14ac:dyDescent="0.35">
      <c r="L279" s="26"/>
    </row>
    <row r="280" spans="12:12" ht="14.5" hidden="1" x14ac:dyDescent="0.35">
      <c r="L280" s="26"/>
    </row>
    <row r="281" spans="12:12" ht="14.5" hidden="1" x14ac:dyDescent="0.35">
      <c r="L281" s="26"/>
    </row>
    <row r="282" spans="12:12" ht="14.5" hidden="1" x14ac:dyDescent="0.35">
      <c r="L282" s="26"/>
    </row>
    <row r="283" spans="12:12" ht="14.5" hidden="1" x14ac:dyDescent="0.35">
      <c r="L283" s="26"/>
    </row>
    <row r="284" spans="12:12" ht="14.5" hidden="1" x14ac:dyDescent="0.35">
      <c r="L284" s="26"/>
    </row>
    <row r="285" spans="12:12" ht="14.5" hidden="1" x14ac:dyDescent="0.35">
      <c r="L285" s="26"/>
    </row>
    <row r="286" spans="12:12" ht="14.5" hidden="1" x14ac:dyDescent="0.35">
      <c r="L286" s="26"/>
    </row>
    <row r="287" spans="12:12" ht="14.5" hidden="1" x14ac:dyDescent="0.35">
      <c r="L287" s="26"/>
    </row>
    <row r="288" spans="12:12" ht="14.5" hidden="1" x14ac:dyDescent="0.35">
      <c r="L288" s="26"/>
    </row>
    <row r="289" spans="12:12" ht="14.5" hidden="1" x14ac:dyDescent="0.35">
      <c r="L289" s="26"/>
    </row>
    <row r="290" spans="12:12" ht="14.5" hidden="1" x14ac:dyDescent="0.35">
      <c r="L290" s="26"/>
    </row>
    <row r="291" spans="12:12" ht="14.5" hidden="1" x14ac:dyDescent="0.35">
      <c r="L291" s="26"/>
    </row>
    <row r="292" spans="12:12" ht="14.5" hidden="1" x14ac:dyDescent="0.35">
      <c r="L292" s="26"/>
    </row>
    <row r="293" spans="12:12" ht="14.5" hidden="1" x14ac:dyDescent="0.35">
      <c r="L293" s="26"/>
    </row>
    <row r="294" spans="12:12" ht="14.5" hidden="1" x14ac:dyDescent="0.35">
      <c r="L294" s="26"/>
    </row>
    <row r="295" spans="12:12" ht="14.5" hidden="1" x14ac:dyDescent="0.35">
      <c r="L295" s="26"/>
    </row>
    <row r="296" spans="12:12" ht="14.5" hidden="1" x14ac:dyDescent="0.35">
      <c r="L296" s="26"/>
    </row>
    <row r="297" spans="12:12" ht="14.5" hidden="1" x14ac:dyDescent="0.35">
      <c r="L297" s="26"/>
    </row>
    <row r="298" spans="12:12" ht="14.5" hidden="1" x14ac:dyDescent="0.35">
      <c r="L298" s="26"/>
    </row>
    <row r="299" spans="12:12" ht="14.5" hidden="1" x14ac:dyDescent="0.35">
      <c r="L299" s="26"/>
    </row>
    <row r="300" spans="12:12" ht="14.5" hidden="1" x14ac:dyDescent="0.35">
      <c r="L300" s="26"/>
    </row>
    <row r="301" spans="12:12" ht="14.5" hidden="1" x14ac:dyDescent="0.35">
      <c r="L301" s="26"/>
    </row>
    <row r="302" spans="12:12" ht="14.5" hidden="1" x14ac:dyDescent="0.35">
      <c r="L302" s="26"/>
    </row>
    <row r="303" spans="12:12" ht="14.5" hidden="1" x14ac:dyDescent="0.35">
      <c r="L303" s="26"/>
    </row>
    <row r="304" spans="12:12" ht="14.5" hidden="1" x14ac:dyDescent="0.35">
      <c r="L304" s="26"/>
    </row>
    <row r="305" spans="12:12" ht="14.5" hidden="1" x14ac:dyDescent="0.35">
      <c r="L305" s="26"/>
    </row>
    <row r="306" spans="12:12" ht="14.5" hidden="1" x14ac:dyDescent="0.35">
      <c r="L306" s="26"/>
    </row>
    <row r="307" spans="12:12" ht="14.5" hidden="1" x14ac:dyDescent="0.35">
      <c r="L307" s="26"/>
    </row>
    <row r="308" spans="12:12" ht="14.5" hidden="1" x14ac:dyDescent="0.35">
      <c r="L308" s="26"/>
    </row>
    <row r="309" spans="12:12" ht="14.5" hidden="1" x14ac:dyDescent="0.35">
      <c r="L309" s="26"/>
    </row>
    <row r="310" spans="12:12" ht="14.5" hidden="1" x14ac:dyDescent="0.35">
      <c r="L310" s="26"/>
    </row>
    <row r="311" spans="12:12" ht="14.5" hidden="1" x14ac:dyDescent="0.35">
      <c r="L311" s="26"/>
    </row>
    <row r="312" spans="12:12" ht="14.5" hidden="1" x14ac:dyDescent="0.35">
      <c r="L312" s="26"/>
    </row>
    <row r="313" spans="12:12" ht="14.5" hidden="1" x14ac:dyDescent="0.35">
      <c r="L313" s="26"/>
    </row>
    <row r="314" spans="12:12" ht="14.5" hidden="1" x14ac:dyDescent="0.35">
      <c r="L314" s="26"/>
    </row>
    <row r="315" spans="12:12" ht="14.5" hidden="1" x14ac:dyDescent="0.35">
      <c r="L315" s="26"/>
    </row>
    <row r="316" spans="12:12" ht="14.5" hidden="1" x14ac:dyDescent="0.35">
      <c r="L316" s="26"/>
    </row>
    <row r="317" spans="12:12" ht="14.5" hidden="1" x14ac:dyDescent="0.35">
      <c r="L317" s="26"/>
    </row>
    <row r="318" spans="12:12" ht="14.5" hidden="1" x14ac:dyDescent="0.35">
      <c r="L318" s="26"/>
    </row>
    <row r="319" spans="12:12" ht="14.5" hidden="1" x14ac:dyDescent="0.35">
      <c r="L319" s="26"/>
    </row>
    <row r="320" spans="12:12" ht="14.5" hidden="1" x14ac:dyDescent="0.35">
      <c r="L320" s="26"/>
    </row>
    <row r="321" spans="12:12" ht="14.5" hidden="1" x14ac:dyDescent="0.35">
      <c r="L321" s="26"/>
    </row>
    <row r="322" spans="12:12" ht="14.5" hidden="1" x14ac:dyDescent="0.35">
      <c r="L322" s="26"/>
    </row>
    <row r="323" spans="12:12" ht="14.5" hidden="1" x14ac:dyDescent="0.35">
      <c r="L323" s="26"/>
    </row>
    <row r="324" spans="12:12" ht="14.5" hidden="1" x14ac:dyDescent="0.35">
      <c r="L324" s="26"/>
    </row>
    <row r="325" spans="12:12" ht="14.5" hidden="1" x14ac:dyDescent="0.35">
      <c r="L325" s="26"/>
    </row>
    <row r="326" spans="12:12" ht="14.5" hidden="1" x14ac:dyDescent="0.35">
      <c r="L326" s="26"/>
    </row>
    <row r="327" spans="12:12" ht="14.5" hidden="1" x14ac:dyDescent="0.35">
      <c r="L327" s="26"/>
    </row>
    <row r="328" spans="12:12" ht="14.5" hidden="1" x14ac:dyDescent="0.35">
      <c r="L328" s="26"/>
    </row>
    <row r="329" spans="12:12" ht="14.5" hidden="1" x14ac:dyDescent="0.35">
      <c r="L329" s="26"/>
    </row>
    <row r="330" spans="12:12" ht="14.5" hidden="1" x14ac:dyDescent="0.35">
      <c r="L330" s="26"/>
    </row>
    <row r="331" spans="12:12" ht="14.5" hidden="1" x14ac:dyDescent="0.35">
      <c r="L331" s="26"/>
    </row>
    <row r="332" spans="12:12" ht="14.5" hidden="1" x14ac:dyDescent="0.35">
      <c r="L332" s="26"/>
    </row>
    <row r="333" spans="12:12" ht="14.5" hidden="1" x14ac:dyDescent="0.35">
      <c r="L333" s="26"/>
    </row>
    <row r="334" spans="12:12" ht="14.5" hidden="1" x14ac:dyDescent="0.35">
      <c r="L334" s="26"/>
    </row>
    <row r="335" spans="12:12" ht="14.5" hidden="1" x14ac:dyDescent="0.35">
      <c r="L335" s="26"/>
    </row>
    <row r="336" spans="12:12" ht="14.5" hidden="1" x14ac:dyDescent="0.35">
      <c r="L336" s="26"/>
    </row>
    <row r="337" spans="12:12" ht="14.5" hidden="1" x14ac:dyDescent="0.35">
      <c r="L337" s="26"/>
    </row>
    <row r="338" spans="12:12" ht="14.5" hidden="1" x14ac:dyDescent="0.35">
      <c r="L338" s="26"/>
    </row>
    <row r="339" spans="12:12" ht="14.5" hidden="1" x14ac:dyDescent="0.35">
      <c r="L339" s="26"/>
    </row>
    <row r="340" spans="12:12" ht="14.5" hidden="1" x14ac:dyDescent="0.35">
      <c r="L340" s="26"/>
    </row>
    <row r="341" spans="12:12" ht="14.5" hidden="1" x14ac:dyDescent="0.35">
      <c r="L341" s="26"/>
    </row>
    <row r="342" spans="12:12" ht="14.5" hidden="1" x14ac:dyDescent="0.35">
      <c r="L342" s="26"/>
    </row>
    <row r="343" spans="12:12" ht="14.5" hidden="1" x14ac:dyDescent="0.35">
      <c r="L343" s="26"/>
    </row>
    <row r="344" spans="12:12" ht="14.5" hidden="1" x14ac:dyDescent="0.35">
      <c r="L344" s="26"/>
    </row>
    <row r="345" spans="12:12" ht="14.5" hidden="1" x14ac:dyDescent="0.35">
      <c r="L345" s="26"/>
    </row>
    <row r="346" spans="12:12" ht="14.5" hidden="1" x14ac:dyDescent="0.35">
      <c r="L346" s="26"/>
    </row>
    <row r="347" spans="12:12" ht="14.5" hidden="1" x14ac:dyDescent="0.35">
      <c r="L347" s="26"/>
    </row>
    <row r="348" spans="12:12" ht="14.5" hidden="1" x14ac:dyDescent="0.35">
      <c r="L348" s="26"/>
    </row>
    <row r="349" spans="12:12" ht="14.5" hidden="1" x14ac:dyDescent="0.35">
      <c r="L349" s="26"/>
    </row>
    <row r="350" spans="12:12" ht="14.5" hidden="1" x14ac:dyDescent="0.35">
      <c r="L350" s="26"/>
    </row>
    <row r="351" spans="12:12" ht="14.5" hidden="1" x14ac:dyDescent="0.35">
      <c r="L351" s="26"/>
    </row>
    <row r="352" spans="12:12" ht="14.5" hidden="1" x14ac:dyDescent="0.35">
      <c r="L352" s="26"/>
    </row>
    <row r="353" spans="12:12" ht="14.5" hidden="1" x14ac:dyDescent="0.35">
      <c r="L353" s="26"/>
    </row>
    <row r="354" spans="12:12" ht="14.5" hidden="1" x14ac:dyDescent="0.35">
      <c r="L354" s="26"/>
    </row>
    <row r="355" spans="12:12" ht="14.5" hidden="1" x14ac:dyDescent="0.35">
      <c r="L355" s="26"/>
    </row>
    <row r="356" spans="12:12" ht="14.5" hidden="1" x14ac:dyDescent="0.35">
      <c r="L356" s="26"/>
    </row>
    <row r="357" spans="12:12" ht="14.5" hidden="1" x14ac:dyDescent="0.35">
      <c r="L357" s="26"/>
    </row>
    <row r="358" spans="12:12" ht="14.5" hidden="1" x14ac:dyDescent="0.35">
      <c r="L358" s="26"/>
    </row>
    <row r="359" spans="12:12" ht="14.5" hidden="1" x14ac:dyDescent="0.35">
      <c r="L359" s="26"/>
    </row>
    <row r="360" spans="12:12" ht="14.5" hidden="1" x14ac:dyDescent="0.35">
      <c r="L360" s="26"/>
    </row>
    <row r="361" spans="12:12" ht="14.5" hidden="1" x14ac:dyDescent="0.35">
      <c r="L361" s="26"/>
    </row>
    <row r="362" spans="12:12" ht="14.5" hidden="1" x14ac:dyDescent="0.35">
      <c r="L362" s="26"/>
    </row>
    <row r="363" spans="12:12" ht="14.5" hidden="1" x14ac:dyDescent="0.35">
      <c r="L363" s="26"/>
    </row>
    <row r="364" spans="12:12" ht="14.5" hidden="1" x14ac:dyDescent="0.35">
      <c r="L364" s="26"/>
    </row>
    <row r="365" spans="12:12" ht="14.5" hidden="1" x14ac:dyDescent="0.35">
      <c r="L365" s="26"/>
    </row>
    <row r="366" spans="12:12" ht="14.5" hidden="1" x14ac:dyDescent="0.35">
      <c r="L366" s="26"/>
    </row>
    <row r="367" spans="12:12" ht="14.5" hidden="1" x14ac:dyDescent="0.35">
      <c r="L367" s="26"/>
    </row>
    <row r="368" spans="12:12" ht="14.5" hidden="1" x14ac:dyDescent="0.35">
      <c r="L368" s="26"/>
    </row>
    <row r="369" spans="12:12" ht="14.5" hidden="1" x14ac:dyDescent="0.35">
      <c r="L369" s="26"/>
    </row>
    <row r="370" spans="12:12" ht="14.5" hidden="1" x14ac:dyDescent="0.35">
      <c r="L370" s="26"/>
    </row>
    <row r="371" spans="12:12" ht="14.5" hidden="1" x14ac:dyDescent="0.35">
      <c r="L371" s="26"/>
    </row>
    <row r="372" spans="12:12" ht="14.5" hidden="1" x14ac:dyDescent="0.35">
      <c r="L372" s="26"/>
    </row>
    <row r="373" spans="12:12" ht="14.5" hidden="1" x14ac:dyDescent="0.35">
      <c r="L373" s="26"/>
    </row>
    <row r="374" spans="12:12" ht="14.5" hidden="1" x14ac:dyDescent="0.35">
      <c r="L374" s="26"/>
    </row>
    <row r="375" spans="12:12" ht="14.5" hidden="1" x14ac:dyDescent="0.35">
      <c r="L375" s="26"/>
    </row>
    <row r="376" spans="12:12" ht="14.5" hidden="1" x14ac:dyDescent="0.35">
      <c r="L376" s="26"/>
    </row>
    <row r="377" spans="12:12" ht="14.5" hidden="1" x14ac:dyDescent="0.35">
      <c r="L377" s="26"/>
    </row>
    <row r="378" spans="12:12" ht="14.5" hidden="1" x14ac:dyDescent="0.35">
      <c r="L378" s="26"/>
    </row>
    <row r="379" spans="12:12" ht="14.5" hidden="1" x14ac:dyDescent="0.35">
      <c r="L379" s="26"/>
    </row>
    <row r="380" spans="12:12" ht="14.5" hidden="1" x14ac:dyDescent="0.35">
      <c r="L380" s="26"/>
    </row>
    <row r="381" spans="12:12" ht="14.5" hidden="1" x14ac:dyDescent="0.35">
      <c r="L381" s="26"/>
    </row>
    <row r="382" spans="12:12" ht="14.5" hidden="1" x14ac:dyDescent="0.35">
      <c r="L382" s="26"/>
    </row>
    <row r="383" spans="12:12" ht="14.5" hidden="1" x14ac:dyDescent="0.35">
      <c r="L383" s="26"/>
    </row>
    <row r="384" spans="12:12" ht="14.5" hidden="1" x14ac:dyDescent="0.35">
      <c r="L384" s="26"/>
    </row>
    <row r="385" spans="12:12" ht="14.5" hidden="1" x14ac:dyDescent="0.35">
      <c r="L385" s="26"/>
    </row>
    <row r="386" spans="12:12" ht="14.5" hidden="1" x14ac:dyDescent="0.35">
      <c r="L386" s="26"/>
    </row>
    <row r="387" spans="12:12" ht="14.5" hidden="1" x14ac:dyDescent="0.35">
      <c r="L387" s="26"/>
    </row>
    <row r="388" spans="12:12" ht="14.5" hidden="1" x14ac:dyDescent="0.35">
      <c r="L388" s="26"/>
    </row>
    <row r="389" spans="12:12" ht="14.5" hidden="1" x14ac:dyDescent="0.35">
      <c r="L389" s="26"/>
    </row>
    <row r="390" spans="12:12" ht="14.5" hidden="1" x14ac:dyDescent="0.35">
      <c r="L390" s="26"/>
    </row>
    <row r="391" spans="12:12" ht="14.5" hidden="1" x14ac:dyDescent="0.35">
      <c r="L391" s="26"/>
    </row>
    <row r="392" spans="12:12" ht="14.5" hidden="1" x14ac:dyDescent="0.35">
      <c r="L392" s="26"/>
    </row>
    <row r="393" spans="12:12" ht="14.5" hidden="1" x14ac:dyDescent="0.35">
      <c r="L393" s="26"/>
    </row>
    <row r="394" spans="12:12" ht="14.5" hidden="1" x14ac:dyDescent="0.35">
      <c r="L394" s="26"/>
    </row>
    <row r="395" spans="12:12" ht="14.5" hidden="1" x14ac:dyDescent="0.35">
      <c r="L395" s="26"/>
    </row>
    <row r="396" spans="12:12" ht="14.5" hidden="1" x14ac:dyDescent="0.35">
      <c r="L396" s="26"/>
    </row>
    <row r="397" spans="12:12" ht="14.5" hidden="1" x14ac:dyDescent="0.35">
      <c r="L397" s="26"/>
    </row>
    <row r="398" spans="12:12" ht="14.5" hidden="1" x14ac:dyDescent="0.35">
      <c r="L398" s="26"/>
    </row>
    <row r="399" spans="12:12" ht="14.5" hidden="1" x14ac:dyDescent="0.35">
      <c r="L399" s="26"/>
    </row>
    <row r="400" spans="12:12" ht="14.5" hidden="1" x14ac:dyDescent="0.35">
      <c r="L400" s="26"/>
    </row>
    <row r="401" spans="12:12" ht="14.5" hidden="1" x14ac:dyDescent="0.35">
      <c r="L401" s="26"/>
    </row>
    <row r="402" spans="12:12" ht="14.5" hidden="1" x14ac:dyDescent="0.35">
      <c r="L402" s="26"/>
    </row>
    <row r="403" spans="12:12" ht="14.5" hidden="1" x14ac:dyDescent="0.35">
      <c r="L403" s="26"/>
    </row>
    <row r="404" spans="12:12" ht="14.5" hidden="1" x14ac:dyDescent="0.35">
      <c r="L404" s="26"/>
    </row>
    <row r="405" spans="12:12" ht="14.5" hidden="1" x14ac:dyDescent="0.35">
      <c r="L405" s="26"/>
    </row>
    <row r="406" spans="12:12" ht="14.5" hidden="1" x14ac:dyDescent="0.35">
      <c r="L406" s="26"/>
    </row>
    <row r="407" spans="12:12" ht="14.5" hidden="1" x14ac:dyDescent="0.35">
      <c r="L407" s="26"/>
    </row>
    <row r="408" spans="12:12" ht="14.5" hidden="1" x14ac:dyDescent="0.35">
      <c r="L408" s="26"/>
    </row>
    <row r="409" spans="12:12" ht="14.5" hidden="1" x14ac:dyDescent="0.35">
      <c r="L409" s="26"/>
    </row>
    <row r="410" spans="12:12" ht="14.5" hidden="1" x14ac:dyDescent="0.35">
      <c r="L410" s="26"/>
    </row>
    <row r="411" spans="12:12" ht="14.5" hidden="1" x14ac:dyDescent="0.35">
      <c r="L411" s="26"/>
    </row>
    <row r="412" spans="12:12" ht="14.5" hidden="1" x14ac:dyDescent="0.35">
      <c r="L412" s="26"/>
    </row>
    <row r="413" spans="12:12" ht="14.5" hidden="1" x14ac:dyDescent="0.35">
      <c r="L413" s="26"/>
    </row>
    <row r="414" spans="12:12" ht="14.5" hidden="1" x14ac:dyDescent="0.35">
      <c r="L414" s="26"/>
    </row>
    <row r="415" spans="12:12" ht="14.5" hidden="1" x14ac:dyDescent="0.35">
      <c r="L415" s="26"/>
    </row>
    <row r="416" spans="12:12" ht="14.5" hidden="1" x14ac:dyDescent="0.35">
      <c r="L416" s="26"/>
    </row>
    <row r="417" spans="12:12" ht="14.5" hidden="1" x14ac:dyDescent="0.35">
      <c r="L417" s="26"/>
    </row>
    <row r="418" spans="12:12" ht="14.5" hidden="1" x14ac:dyDescent="0.35">
      <c r="L418" s="26"/>
    </row>
    <row r="419" spans="12:12" ht="14.5" hidden="1" x14ac:dyDescent="0.35">
      <c r="L419" s="26"/>
    </row>
    <row r="420" spans="12:12" ht="14.5" hidden="1" x14ac:dyDescent="0.35">
      <c r="L420" s="26"/>
    </row>
    <row r="421" spans="12:12" ht="14.5" hidden="1" x14ac:dyDescent="0.35">
      <c r="L421" s="26"/>
    </row>
    <row r="422" spans="12:12" ht="14.5" hidden="1" x14ac:dyDescent="0.35">
      <c r="L422" s="26"/>
    </row>
    <row r="423" spans="12:12" ht="14.5" hidden="1" x14ac:dyDescent="0.35">
      <c r="L423" s="26"/>
    </row>
    <row r="424" spans="12:12" ht="14.5" hidden="1" x14ac:dyDescent="0.35">
      <c r="L424" s="26"/>
    </row>
    <row r="425" spans="12:12" ht="14.5" hidden="1" x14ac:dyDescent="0.35">
      <c r="L425" s="26"/>
    </row>
    <row r="426" spans="12:12" ht="14.5" hidden="1" x14ac:dyDescent="0.35">
      <c r="L426" s="26"/>
    </row>
    <row r="427" spans="12:12" ht="14.5" hidden="1" x14ac:dyDescent="0.35">
      <c r="L427" s="26"/>
    </row>
    <row r="428" spans="12:12" ht="14.5" hidden="1" x14ac:dyDescent="0.35">
      <c r="L428" s="26"/>
    </row>
    <row r="429" spans="12:12" ht="14.5" hidden="1" x14ac:dyDescent="0.35">
      <c r="L429" s="26"/>
    </row>
    <row r="430" spans="12:12" ht="14.5" hidden="1" x14ac:dyDescent="0.35">
      <c r="L430" s="26"/>
    </row>
    <row r="431" spans="12:12" ht="14.5" hidden="1" x14ac:dyDescent="0.35">
      <c r="L431" s="26"/>
    </row>
    <row r="432" spans="12:12" ht="14.5" hidden="1" x14ac:dyDescent="0.35">
      <c r="L432" s="26"/>
    </row>
    <row r="433" spans="12:12" ht="14.5" hidden="1" x14ac:dyDescent="0.35">
      <c r="L433" s="26"/>
    </row>
    <row r="434" spans="12:12" ht="14.5" hidden="1" x14ac:dyDescent="0.35">
      <c r="L434" s="26"/>
    </row>
    <row r="435" spans="12:12" ht="14.5" hidden="1" x14ac:dyDescent="0.35">
      <c r="L435" s="26"/>
    </row>
    <row r="436" spans="12:12" ht="14.5" hidden="1" x14ac:dyDescent="0.35">
      <c r="L436" s="26"/>
    </row>
    <row r="437" spans="12:12" ht="14.5" hidden="1" x14ac:dyDescent="0.35">
      <c r="L437" s="26"/>
    </row>
    <row r="438" spans="12:12" ht="14.5" hidden="1" x14ac:dyDescent="0.35">
      <c r="L438" s="26"/>
    </row>
    <row r="439" spans="12:12" ht="14.5" hidden="1" x14ac:dyDescent="0.35">
      <c r="L439" s="26"/>
    </row>
    <row r="440" spans="12:12" ht="14.5" hidden="1" x14ac:dyDescent="0.35">
      <c r="L440" s="26"/>
    </row>
    <row r="441" spans="12:12" ht="14.5" hidden="1" x14ac:dyDescent="0.35">
      <c r="L441" s="26"/>
    </row>
    <row r="442" spans="12:12" ht="14.5" hidden="1" x14ac:dyDescent="0.35">
      <c r="L442" s="26"/>
    </row>
    <row r="443" spans="12:12" ht="14.5" hidden="1" x14ac:dyDescent="0.35">
      <c r="L443" s="26"/>
    </row>
    <row r="444" spans="12:12" ht="14.5" hidden="1" x14ac:dyDescent="0.35">
      <c r="L444" s="26"/>
    </row>
    <row r="445" spans="12:12" ht="14.5" hidden="1" x14ac:dyDescent="0.35">
      <c r="L445" s="26"/>
    </row>
    <row r="446" spans="12:12" ht="14.5" hidden="1" x14ac:dyDescent="0.35">
      <c r="L446" s="26"/>
    </row>
    <row r="447" spans="12:12" ht="14.5" hidden="1" x14ac:dyDescent="0.35">
      <c r="L447" s="26"/>
    </row>
    <row r="448" spans="12:12" ht="14.5" hidden="1" x14ac:dyDescent="0.35">
      <c r="L448" s="26"/>
    </row>
    <row r="449" spans="12:12" ht="14.5" hidden="1" x14ac:dyDescent="0.35">
      <c r="L449" s="26"/>
    </row>
    <row r="450" spans="12:12" ht="14.5" hidden="1" x14ac:dyDescent="0.35">
      <c r="L450" s="26"/>
    </row>
    <row r="451" spans="12:12" ht="14.5" hidden="1" x14ac:dyDescent="0.35">
      <c r="L451" s="26"/>
    </row>
    <row r="452" spans="12:12" ht="14.5" hidden="1" x14ac:dyDescent="0.35">
      <c r="L452" s="26"/>
    </row>
    <row r="453" spans="12:12" ht="14.5" hidden="1" x14ac:dyDescent="0.35">
      <c r="L453" s="26"/>
    </row>
    <row r="454" spans="12:12" ht="14.5" hidden="1" x14ac:dyDescent="0.35">
      <c r="L454" s="26"/>
    </row>
    <row r="455" spans="12:12" ht="14.5" hidden="1" x14ac:dyDescent="0.35">
      <c r="L455" s="26"/>
    </row>
    <row r="456" spans="12:12" ht="14.5" hidden="1" x14ac:dyDescent="0.35">
      <c r="L456" s="26"/>
    </row>
    <row r="457" spans="12:12" ht="14.5" hidden="1" x14ac:dyDescent="0.35">
      <c r="L457" s="26"/>
    </row>
    <row r="458" spans="12:12" ht="14.5" hidden="1" x14ac:dyDescent="0.35">
      <c r="L458" s="26"/>
    </row>
    <row r="459" spans="12:12" ht="14.5" hidden="1" x14ac:dyDescent="0.35">
      <c r="L459" s="26"/>
    </row>
    <row r="460" spans="12:12" ht="14.5" hidden="1" x14ac:dyDescent="0.35">
      <c r="L460" s="26"/>
    </row>
    <row r="461" spans="12:12" ht="14.5" hidden="1" x14ac:dyDescent="0.35">
      <c r="L461" s="26"/>
    </row>
    <row r="462" spans="12:12" ht="14.5" hidden="1" x14ac:dyDescent="0.35">
      <c r="L462" s="26"/>
    </row>
    <row r="463" spans="12:12" ht="14.5" hidden="1" x14ac:dyDescent="0.35">
      <c r="L463" s="26"/>
    </row>
    <row r="464" spans="12:12" ht="14.5" hidden="1" x14ac:dyDescent="0.35">
      <c r="L464" s="26"/>
    </row>
    <row r="465" spans="12:12" ht="14.5" hidden="1" x14ac:dyDescent="0.35">
      <c r="L465" s="26"/>
    </row>
    <row r="466" spans="12:12" ht="14.5" hidden="1" x14ac:dyDescent="0.35">
      <c r="L466" s="26"/>
    </row>
    <row r="467" spans="12:12" ht="14.5" hidden="1" x14ac:dyDescent="0.35">
      <c r="L467" s="26"/>
    </row>
    <row r="468" spans="12:12" ht="14.5" hidden="1" x14ac:dyDescent="0.35">
      <c r="L468" s="26"/>
    </row>
    <row r="469" spans="12:12" ht="14.5" hidden="1" x14ac:dyDescent="0.35">
      <c r="L469" s="26"/>
    </row>
    <row r="470" spans="12:12" ht="14.5" hidden="1" x14ac:dyDescent="0.35">
      <c r="L470" s="26"/>
    </row>
    <row r="471" spans="12:12" ht="14.5" hidden="1" x14ac:dyDescent="0.35">
      <c r="L471" s="26"/>
    </row>
    <row r="472" spans="12:12" ht="14.5" hidden="1" x14ac:dyDescent="0.35">
      <c r="L472" s="26"/>
    </row>
    <row r="473" spans="12:12" ht="14.5" hidden="1" x14ac:dyDescent="0.35">
      <c r="L473" s="26"/>
    </row>
    <row r="474" spans="12:12" ht="14.5" hidden="1" x14ac:dyDescent="0.35">
      <c r="L474" s="26"/>
    </row>
    <row r="475" spans="12:12" ht="14.5" hidden="1" x14ac:dyDescent="0.35">
      <c r="L475" s="26"/>
    </row>
    <row r="476" spans="12:12" ht="14.5" hidden="1" x14ac:dyDescent="0.35">
      <c r="L476" s="26"/>
    </row>
    <row r="477" spans="12:12" ht="14.5" hidden="1" x14ac:dyDescent="0.35">
      <c r="L477" s="26"/>
    </row>
    <row r="478" spans="12:12" ht="14.5" hidden="1" x14ac:dyDescent="0.35">
      <c r="L478" s="26"/>
    </row>
    <row r="479" spans="12:12" ht="14.5" hidden="1" x14ac:dyDescent="0.35">
      <c r="L479" s="26"/>
    </row>
    <row r="480" spans="12:12" ht="14.5" hidden="1" x14ac:dyDescent="0.35">
      <c r="L480" s="26"/>
    </row>
    <row r="481" spans="12:12" ht="14.5" hidden="1" x14ac:dyDescent="0.35">
      <c r="L481" s="26"/>
    </row>
    <row r="482" spans="12:12" ht="14.5" hidden="1" x14ac:dyDescent="0.35">
      <c r="L482" s="26"/>
    </row>
    <row r="483" spans="12:12" ht="14.5" hidden="1" x14ac:dyDescent="0.35">
      <c r="L483" s="26"/>
    </row>
    <row r="484" spans="12:12" ht="14.5" hidden="1" x14ac:dyDescent="0.35">
      <c r="L484" s="26"/>
    </row>
    <row r="485" spans="12:12" ht="14.5" hidden="1" x14ac:dyDescent="0.35">
      <c r="L485" s="26"/>
    </row>
    <row r="486" spans="12:12" ht="14.5" hidden="1" x14ac:dyDescent="0.35">
      <c r="L486" s="26"/>
    </row>
    <row r="487" spans="12:12" ht="14.5" hidden="1" x14ac:dyDescent="0.35">
      <c r="L487" s="26"/>
    </row>
    <row r="488" spans="12:12" ht="14.5" hidden="1" x14ac:dyDescent="0.35">
      <c r="L488" s="26"/>
    </row>
    <row r="489" spans="12:12" ht="14.5" hidden="1" x14ac:dyDescent="0.35">
      <c r="L489" s="26"/>
    </row>
    <row r="490" spans="12:12" ht="14.5" hidden="1" x14ac:dyDescent="0.35">
      <c r="L490" s="26"/>
    </row>
    <row r="491" spans="12:12" ht="14.5" hidden="1" x14ac:dyDescent="0.35">
      <c r="L491" s="26"/>
    </row>
    <row r="492" spans="12:12" ht="14.5" hidden="1" x14ac:dyDescent="0.35">
      <c r="L492" s="26"/>
    </row>
    <row r="493" spans="12:12" ht="14.5" hidden="1" x14ac:dyDescent="0.35">
      <c r="L493" s="26"/>
    </row>
    <row r="494" spans="12:12" ht="14.5" hidden="1" x14ac:dyDescent="0.35">
      <c r="L494" s="26"/>
    </row>
    <row r="495" spans="12:12" ht="14.5" hidden="1" x14ac:dyDescent="0.35">
      <c r="L495" s="26"/>
    </row>
    <row r="496" spans="12:12" ht="14.5" hidden="1" x14ac:dyDescent="0.35">
      <c r="L496" s="26"/>
    </row>
    <row r="497" spans="12:12" ht="14.5" hidden="1" x14ac:dyDescent="0.35">
      <c r="L497" s="26"/>
    </row>
    <row r="498" spans="12:12" ht="14.5" hidden="1" x14ac:dyDescent="0.35">
      <c r="L498" s="26"/>
    </row>
    <row r="499" spans="12:12" ht="14.5" hidden="1" x14ac:dyDescent="0.35">
      <c r="L499" s="26"/>
    </row>
    <row r="500" spans="12:12" ht="14.5" hidden="1" x14ac:dyDescent="0.35">
      <c r="L500" s="26"/>
    </row>
    <row r="501" spans="12:12" ht="14.5" hidden="1" x14ac:dyDescent="0.35">
      <c r="L501" s="26"/>
    </row>
    <row r="502" spans="12:12" ht="14.5" hidden="1" x14ac:dyDescent="0.35">
      <c r="L502" s="26"/>
    </row>
    <row r="503" spans="12:12" ht="14.5" hidden="1" x14ac:dyDescent="0.35">
      <c r="L503" s="26"/>
    </row>
    <row r="504" spans="12:12" ht="14.5" hidden="1" x14ac:dyDescent="0.35">
      <c r="L504" s="26"/>
    </row>
    <row r="505" spans="12:12" ht="14.5" hidden="1" x14ac:dyDescent="0.35">
      <c r="L505" s="26"/>
    </row>
    <row r="506" spans="12:12" ht="14.5" hidden="1" x14ac:dyDescent="0.35">
      <c r="L506" s="26"/>
    </row>
    <row r="507" spans="12:12" ht="14.5" hidden="1" x14ac:dyDescent="0.35">
      <c r="L507" s="26"/>
    </row>
    <row r="508" spans="12:12" ht="14.5" hidden="1" x14ac:dyDescent="0.35">
      <c r="L508" s="26"/>
    </row>
    <row r="509" spans="12:12" ht="14.5" hidden="1" x14ac:dyDescent="0.35">
      <c r="L509" s="26"/>
    </row>
    <row r="510" spans="12:12" ht="14.5" hidden="1" x14ac:dyDescent="0.35">
      <c r="L510" s="26"/>
    </row>
    <row r="511" spans="12:12" ht="14.5" hidden="1" x14ac:dyDescent="0.35">
      <c r="L511" s="26"/>
    </row>
    <row r="512" spans="12:12" ht="14.5" hidden="1" x14ac:dyDescent="0.35">
      <c r="L512" s="26"/>
    </row>
    <row r="513" spans="12:12" ht="14.5" hidden="1" x14ac:dyDescent="0.35">
      <c r="L513" s="26"/>
    </row>
    <row r="514" spans="12:12" ht="14.5" hidden="1" x14ac:dyDescent="0.35">
      <c r="L514" s="26"/>
    </row>
    <row r="515" spans="12:12" ht="14.5" hidden="1" x14ac:dyDescent="0.35">
      <c r="L515" s="26"/>
    </row>
    <row r="516" spans="12:12" ht="14.5" hidden="1" x14ac:dyDescent="0.35">
      <c r="L516" s="26"/>
    </row>
    <row r="517" spans="12:12" ht="14.5" hidden="1" x14ac:dyDescent="0.35">
      <c r="L517" s="26"/>
    </row>
    <row r="518" spans="12:12" ht="14.5" hidden="1" x14ac:dyDescent="0.35">
      <c r="L518" s="26"/>
    </row>
    <row r="519" spans="12:12" ht="14.5" hidden="1" x14ac:dyDescent="0.35">
      <c r="L519" s="26"/>
    </row>
    <row r="520" spans="12:12" ht="14.5" hidden="1" x14ac:dyDescent="0.35">
      <c r="L520" s="26"/>
    </row>
    <row r="521" spans="12:12" ht="14.5" hidden="1" x14ac:dyDescent="0.35">
      <c r="L521" s="26"/>
    </row>
    <row r="522" spans="12:12" ht="14.5" hidden="1" x14ac:dyDescent="0.35">
      <c r="L522" s="26"/>
    </row>
    <row r="523" spans="12:12" ht="14.5" hidden="1" x14ac:dyDescent="0.35">
      <c r="L523" s="26"/>
    </row>
    <row r="524" spans="12:12" ht="14.5" hidden="1" x14ac:dyDescent="0.35">
      <c r="L524" s="26"/>
    </row>
    <row r="525" spans="12:12" ht="14.5" hidden="1" x14ac:dyDescent="0.35">
      <c r="L525" s="26"/>
    </row>
    <row r="526" spans="12:12" ht="14.5" hidden="1" x14ac:dyDescent="0.35">
      <c r="L526" s="26"/>
    </row>
    <row r="527" spans="12:12" ht="14.5" hidden="1" x14ac:dyDescent="0.35">
      <c r="L527" s="26"/>
    </row>
    <row r="528" spans="12:12" ht="14.5" hidden="1" x14ac:dyDescent="0.35">
      <c r="L528" s="26"/>
    </row>
    <row r="529" spans="12:12" ht="14.5" hidden="1" x14ac:dyDescent="0.35">
      <c r="L529" s="26"/>
    </row>
    <row r="530" spans="12:12" ht="14.5" hidden="1" x14ac:dyDescent="0.35">
      <c r="L530" s="26"/>
    </row>
    <row r="531" spans="12:12" ht="14.5" hidden="1" x14ac:dyDescent="0.35">
      <c r="L531" s="26"/>
    </row>
    <row r="532" spans="12:12" ht="14.5" hidden="1" x14ac:dyDescent="0.35">
      <c r="L532" s="26"/>
    </row>
    <row r="533" spans="12:12" ht="14.5" hidden="1" x14ac:dyDescent="0.35">
      <c r="L533" s="26"/>
    </row>
    <row r="534" spans="12:12" ht="14.5" hidden="1" x14ac:dyDescent="0.35">
      <c r="L534" s="26"/>
    </row>
    <row r="535" spans="12:12" ht="14.5" hidden="1" x14ac:dyDescent="0.35">
      <c r="L535" s="26"/>
    </row>
    <row r="536" spans="12:12" ht="14.5" hidden="1" x14ac:dyDescent="0.35">
      <c r="L536" s="26"/>
    </row>
    <row r="537" spans="12:12" ht="14.5" hidden="1" x14ac:dyDescent="0.35">
      <c r="L537" s="26"/>
    </row>
    <row r="538" spans="12:12" ht="14.5" hidden="1" x14ac:dyDescent="0.35">
      <c r="L538" s="26"/>
    </row>
    <row r="539" spans="12:12" ht="14.5" hidden="1" x14ac:dyDescent="0.35">
      <c r="L539" s="26"/>
    </row>
    <row r="540" spans="12:12" ht="14.5" hidden="1" x14ac:dyDescent="0.35">
      <c r="L540" s="26"/>
    </row>
    <row r="541" spans="12:12" ht="14.5" hidden="1" x14ac:dyDescent="0.35">
      <c r="L541" s="26"/>
    </row>
    <row r="542" spans="12:12" ht="14.5" hidden="1" x14ac:dyDescent="0.35">
      <c r="L542" s="26"/>
    </row>
    <row r="543" spans="12:12" ht="14.5" hidden="1" x14ac:dyDescent="0.35">
      <c r="L543" s="26"/>
    </row>
    <row r="544" spans="12:12" ht="14.5" hidden="1" x14ac:dyDescent="0.35">
      <c r="L544" s="26"/>
    </row>
    <row r="545" spans="12:12" ht="14.5" hidden="1" x14ac:dyDescent="0.35">
      <c r="L545" s="26"/>
    </row>
    <row r="546" spans="12:12" ht="14.5" hidden="1" x14ac:dyDescent="0.35">
      <c r="L546" s="26"/>
    </row>
    <row r="547" spans="12:12" ht="14.5" hidden="1" x14ac:dyDescent="0.35">
      <c r="L547" s="26"/>
    </row>
    <row r="548" spans="12:12" ht="14.5" hidden="1" x14ac:dyDescent="0.35">
      <c r="L548" s="26"/>
    </row>
    <row r="549" spans="12:12" ht="14.5" hidden="1" x14ac:dyDescent="0.35">
      <c r="L549" s="26"/>
    </row>
    <row r="550" spans="12:12" ht="14.5" hidden="1" x14ac:dyDescent="0.35">
      <c r="L550" s="26"/>
    </row>
    <row r="551" spans="12:12" ht="14.5" hidden="1" x14ac:dyDescent="0.35">
      <c r="L551" s="26"/>
    </row>
    <row r="552" spans="12:12" ht="14.5" hidden="1" x14ac:dyDescent="0.35">
      <c r="L552" s="26"/>
    </row>
    <row r="553" spans="12:12" ht="14.5" hidden="1" x14ac:dyDescent="0.35">
      <c r="L553" s="26"/>
    </row>
    <row r="554" spans="12:12" ht="14.5" hidden="1" x14ac:dyDescent="0.35">
      <c r="L554" s="26"/>
    </row>
    <row r="555" spans="12:12" ht="14.5" hidden="1" x14ac:dyDescent="0.35">
      <c r="L555" s="26"/>
    </row>
    <row r="556" spans="12:12" ht="14.5" hidden="1" x14ac:dyDescent="0.35">
      <c r="L556" s="26"/>
    </row>
    <row r="557" spans="12:12" ht="14.5" hidden="1" x14ac:dyDescent="0.35">
      <c r="L557" s="26"/>
    </row>
    <row r="558" spans="12:12" ht="14.5" hidden="1" x14ac:dyDescent="0.35">
      <c r="L558" s="26"/>
    </row>
    <row r="559" spans="12:12" ht="14.5" hidden="1" x14ac:dyDescent="0.35">
      <c r="L559" s="26"/>
    </row>
    <row r="560" spans="12:12" ht="14.5" hidden="1" x14ac:dyDescent="0.35">
      <c r="L560" s="26"/>
    </row>
    <row r="561" spans="12:12" ht="14.5" hidden="1" x14ac:dyDescent="0.35">
      <c r="L561" s="26"/>
    </row>
    <row r="562" spans="12:12" ht="14.5" hidden="1" x14ac:dyDescent="0.35">
      <c r="L562" s="26"/>
    </row>
    <row r="563" spans="12:12" ht="14.5" hidden="1" x14ac:dyDescent="0.35">
      <c r="L563" s="26"/>
    </row>
    <row r="564" spans="12:12" ht="14.5" hidden="1" x14ac:dyDescent="0.35">
      <c r="L564" s="26"/>
    </row>
    <row r="565" spans="12:12" ht="14.5" hidden="1" x14ac:dyDescent="0.35">
      <c r="L565" s="26"/>
    </row>
    <row r="566" spans="12:12" ht="14.5" hidden="1" x14ac:dyDescent="0.35">
      <c r="L566" s="26"/>
    </row>
    <row r="567" spans="12:12" ht="14.5" hidden="1" x14ac:dyDescent="0.35">
      <c r="L567" s="26"/>
    </row>
    <row r="568" spans="12:12" ht="14.5" hidden="1" x14ac:dyDescent="0.35">
      <c r="L568" s="26"/>
    </row>
    <row r="569" spans="12:12" ht="14.5" hidden="1" x14ac:dyDescent="0.35">
      <c r="L569" s="26"/>
    </row>
    <row r="570" spans="12:12" ht="14.5" hidden="1" x14ac:dyDescent="0.35">
      <c r="L570" s="26"/>
    </row>
    <row r="571" spans="12:12" ht="14.5" hidden="1" x14ac:dyDescent="0.35">
      <c r="L571" s="26"/>
    </row>
    <row r="572" spans="12:12" ht="14.5" hidden="1" x14ac:dyDescent="0.35">
      <c r="L572" s="26"/>
    </row>
    <row r="573" spans="12:12" ht="14.5" hidden="1" x14ac:dyDescent="0.35">
      <c r="L573" s="26"/>
    </row>
    <row r="574" spans="12:12" ht="14.5" hidden="1" x14ac:dyDescent="0.35">
      <c r="L574" s="26"/>
    </row>
    <row r="575" spans="12:12" ht="14.5" hidden="1" x14ac:dyDescent="0.35">
      <c r="L575" s="26"/>
    </row>
    <row r="576" spans="12:12" ht="14.5" hidden="1" x14ac:dyDescent="0.35">
      <c r="L576" s="26"/>
    </row>
    <row r="577" spans="12:12" ht="14.5" hidden="1" x14ac:dyDescent="0.35">
      <c r="L577" s="26"/>
    </row>
    <row r="578" spans="12:12" ht="14.5" hidden="1" x14ac:dyDescent="0.35">
      <c r="L578" s="26"/>
    </row>
    <row r="579" spans="12:12" ht="14.5" hidden="1" x14ac:dyDescent="0.35">
      <c r="L579" s="26"/>
    </row>
    <row r="580" spans="12:12" ht="14.5" hidden="1" x14ac:dyDescent="0.35">
      <c r="L580" s="26"/>
    </row>
    <row r="581" spans="12:12" ht="14.5" hidden="1" x14ac:dyDescent="0.35">
      <c r="L581" s="26"/>
    </row>
    <row r="582" spans="12:12" ht="14.5" hidden="1" x14ac:dyDescent="0.35">
      <c r="L582" s="26"/>
    </row>
    <row r="583" spans="12:12" ht="14.5" hidden="1" x14ac:dyDescent="0.35">
      <c r="L583" s="26"/>
    </row>
    <row r="584" spans="12:12" ht="14.5" hidden="1" x14ac:dyDescent="0.35">
      <c r="L584" s="26"/>
    </row>
    <row r="585" spans="12:12" ht="14.5" hidden="1" x14ac:dyDescent="0.35">
      <c r="L585" s="26"/>
    </row>
    <row r="586" spans="12:12" ht="14.5" hidden="1" x14ac:dyDescent="0.35">
      <c r="L586" s="26"/>
    </row>
    <row r="587" spans="12:12" ht="14.5" hidden="1" x14ac:dyDescent="0.35">
      <c r="L587" s="26"/>
    </row>
    <row r="588" spans="12:12" ht="14.5" hidden="1" x14ac:dyDescent="0.35">
      <c r="L588" s="26"/>
    </row>
    <row r="589" spans="12:12" ht="14.5" hidden="1" x14ac:dyDescent="0.35">
      <c r="L589" s="26"/>
    </row>
    <row r="590" spans="12:12" ht="14.5" hidden="1" x14ac:dyDescent="0.35">
      <c r="L590" s="26"/>
    </row>
    <row r="591" spans="12:12" ht="14.5" hidden="1" x14ac:dyDescent="0.35">
      <c r="L591" s="26"/>
    </row>
    <row r="592" spans="12:12" ht="14.5" hidden="1" x14ac:dyDescent="0.35">
      <c r="L592" s="26"/>
    </row>
    <row r="593" spans="12:12" ht="14.5" hidden="1" x14ac:dyDescent="0.35">
      <c r="L593" s="26"/>
    </row>
    <row r="594" spans="12:12" ht="14.5" hidden="1" x14ac:dyDescent="0.35">
      <c r="L594" s="26"/>
    </row>
    <row r="595" spans="12:12" ht="14.5" hidden="1" x14ac:dyDescent="0.35">
      <c r="L595" s="26"/>
    </row>
    <row r="596" spans="12:12" ht="14.5" hidden="1" x14ac:dyDescent="0.35">
      <c r="L596" s="26"/>
    </row>
    <row r="597" spans="12:12" ht="14.5" hidden="1" x14ac:dyDescent="0.35">
      <c r="L597" s="26"/>
    </row>
    <row r="598" spans="12:12" ht="14.5" hidden="1" x14ac:dyDescent="0.35">
      <c r="L598" s="26"/>
    </row>
    <row r="599" spans="12:12" ht="14.5" hidden="1" x14ac:dyDescent="0.35">
      <c r="L599" s="26"/>
    </row>
    <row r="600" spans="12:12" ht="14.5" hidden="1" x14ac:dyDescent="0.35">
      <c r="L600" s="26"/>
    </row>
    <row r="601" spans="12:12" ht="14.5" hidden="1" x14ac:dyDescent="0.35">
      <c r="L601" s="26"/>
    </row>
    <row r="602" spans="12:12" ht="14.5" hidden="1" x14ac:dyDescent="0.35">
      <c r="L602" s="26"/>
    </row>
    <row r="603" spans="12:12" ht="14.5" hidden="1" x14ac:dyDescent="0.35">
      <c r="L603" s="26"/>
    </row>
    <row r="604" spans="12:12" ht="14.5" hidden="1" x14ac:dyDescent="0.35">
      <c r="L604" s="26"/>
    </row>
    <row r="605" spans="12:12" ht="14.5" hidden="1" x14ac:dyDescent="0.35">
      <c r="L605" s="26"/>
    </row>
    <row r="606" spans="12:12" ht="14.5" hidden="1" x14ac:dyDescent="0.35">
      <c r="L606" s="26"/>
    </row>
    <row r="607" spans="12:12" ht="14.5" hidden="1" x14ac:dyDescent="0.35">
      <c r="L607" s="26"/>
    </row>
    <row r="608" spans="12:12" ht="14.5" hidden="1" x14ac:dyDescent="0.35">
      <c r="L608" s="26"/>
    </row>
    <row r="609" spans="12:12" ht="14.5" hidden="1" x14ac:dyDescent="0.35">
      <c r="L609" s="26"/>
    </row>
    <row r="610" spans="12:12" ht="14.5" hidden="1" x14ac:dyDescent="0.35">
      <c r="L610" s="26"/>
    </row>
    <row r="611" spans="12:12" ht="14.5" hidden="1" x14ac:dyDescent="0.35">
      <c r="L611" s="26"/>
    </row>
    <row r="612" spans="12:12" ht="14.5" hidden="1" x14ac:dyDescent="0.35">
      <c r="L612" s="26"/>
    </row>
    <row r="613" spans="12:12" ht="14.5" hidden="1" x14ac:dyDescent="0.35">
      <c r="L613" s="26"/>
    </row>
    <row r="614" spans="12:12" ht="14.5" hidden="1" x14ac:dyDescent="0.35">
      <c r="L614" s="26"/>
    </row>
    <row r="615" spans="12:12" ht="14.5" hidden="1" x14ac:dyDescent="0.35">
      <c r="L615" s="26"/>
    </row>
    <row r="616" spans="12:12" ht="14.5" hidden="1" x14ac:dyDescent="0.35">
      <c r="L616" s="26"/>
    </row>
    <row r="617" spans="12:12" ht="14.5" hidden="1" x14ac:dyDescent="0.35">
      <c r="L617" s="26"/>
    </row>
    <row r="618" spans="12:12" ht="14.5" hidden="1" x14ac:dyDescent="0.35">
      <c r="L618" s="26"/>
    </row>
    <row r="619" spans="12:12" ht="14.5" hidden="1" x14ac:dyDescent="0.35">
      <c r="L619" s="26"/>
    </row>
    <row r="620" spans="12:12" ht="14.5" hidden="1" x14ac:dyDescent="0.35">
      <c r="L620" s="26"/>
    </row>
    <row r="621" spans="12:12" ht="14.5" hidden="1" x14ac:dyDescent="0.35">
      <c r="L621" s="26"/>
    </row>
    <row r="622" spans="12:12" ht="14.5" hidden="1" x14ac:dyDescent="0.35">
      <c r="L622" s="26"/>
    </row>
    <row r="623" spans="12:12" ht="14.5" hidden="1" x14ac:dyDescent="0.35">
      <c r="L623" s="26"/>
    </row>
    <row r="624" spans="12:12" ht="14.5" hidden="1" x14ac:dyDescent="0.35">
      <c r="L624" s="26"/>
    </row>
    <row r="625" spans="12:12" ht="14.5" hidden="1" x14ac:dyDescent="0.35">
      <c r="L625" s="26"/>
    </row>
    <row r="626" spans="12:12" ht="14.5" hidden="1" x14ac:dyDescent="0.35">
      <c r="L626" s="26"/>
    </row>
    <row r="627" spans="12:12" ht="14.5" hidden="1" x14ac:dyDescent="0.35">
      <c r="L627" s="26"/>
    </row>
    <row r="628" spans="12:12" ht="14.5" hidden="1" x14ac:dyDescent="0.35">
      <c r="L628" s="26"/>
    </row>
    <row r="629" spans="12:12" ht="14.5" hidden="1" x14ac:dyDescent="0.35">
      <c r="L629" s="26"/>
    </row>
    <row r="630" spans="12:12" ht="14.5" hidden="1" x14ac:dyDescent="0.35">
      <c r="L630" s="26"/>
    </row>
    <row r="631" spans="12:12" ht="14.5" hidden="1" x14ac:dyDescent="0.35">
      <c r="L631" s="26"/>
    </row>
    <row r="632" spans="12:12" ht="14.5" hidden="1" x14ac:dyDescent="0.35">
      <c r="L632" s="26"/>
    </row>
    <row r="633" spans="12:12" ht="14.5" hidden="1" x14ac:dyDescent="0.35">
      <c r="L633" s="26"/>
    </row>
    <row r="634" spans="12:12" ht="14.5" hidden="1" x14ac:dyDescent="0.35">
      <c r="L634" s="26"/>
    </row>
    <row r="635" spans="12:12" ht="14.5" hidden="1" x14ac:dyDescent="0.35">
      <c r="L635" s="26"/>
    </row>
    <row r="636" spans="12:12" ht="14.5" hidden="1" x14ac:dyDescent="0.35">
      <c r="L636" s="26"/>
    </row>
    <row r="637" spans="12:12" ht="14.5" hidden="1" x14ac:dyDescent="0.35">
      <c r="L637" s="26"/>
    </row>
    <row r="638" spans="12:12" ht="14.5" hidden="1" x14ac:dyDescent="0.35">
      <c r="L638" s="26"/>
    </row>
    <row r="639" spans="12:12" ht="14.5" hidden="1" x14ac:dyDescent="0.35">
      <c r="L639" s="26"/>
    </row>
    <row r="640" spans="12:12" ht="14.5" hidden="1" x14ac:dyDescent="0.35">
      <c r="L640" s="26"/>
    </row>
    <row r="641" spans="12:12" ht="14.5" hidden="1" x14ac:dyDescent="0.35">
      <c r="L641" s="26"/>
    </row>
    <row r="642" spans="12:12" ht="14.5" hidden="1" x14ac:dyDescent="0.35">
      <c r="L642" s="26"/>
    </row>
    <row r="643" spans="12:12" ht="14.5" hidden="1" x14ac:dyDescent="0.35">
      <c r="L643" s="26"/>
    </row>
    <row r="644" spans="12:12" ht="14.5" hidden="1" x14ac:dyDescent="0.35">
      <c r="L644" s="26"/>
    </row>
    <row r="645" spans="12:12" ht="14.5" hidden="1" x14ac:dyDescent="0.35">
      <c r="L645" s="26"/>
    </row>
    <row r="646" spans="12:12" ht="14.5" hidden="1" x14ac:dyDescent="0.35">
      <c r="L646" s="26"/>
    </row>
    <row r="647" spans="12:12" ht="14.5" hidden="1" x14ac:dyDescent="0.35">
      <c r="L647" s="26"/>
    </row>
    <row r="648" spans="12:12" ht="14.5" hidden="1" x14ac:dyDescent="0.35">
      <c r="L648" s="26"/>
    </row>
    <row r="649" spans="12:12" ht="14.5" hidden="1" x14ac:dyDescent="0.35">
      <c r="L649" s="26"/>
    </row>
    <row r="650" spans="12:12" ht="14.5" hidden="1" x14ac:dyDescent="0.35">
      <c r="L650" s="26"/>
    </row>
    <row r="651" spans="12:12" ht="14.5" hidden="1" x14ac:dyDescent="0.35">
      <c r="L651" s="26"/>
    </row>
    <row r="652" spans="12:12" ht="14.5" hidden="1" x14ac:dyDescent="0.35">
      <c r="L652" s="26"/>
    </row>
    <row r="653" spans="12:12" ht="14.5" hidden="1" x14ac:dyDescent="0.35">
      <c r="L653" s="26"/>
    </row>
    <row r="654" spans="12:12" ht="14.5" hidden="1" x14ac:dyDescent="0.35">
      <c r="L654" s="26"/>
    </row>
    <row r="655" spans="12:12" ht="14.5" hidden="1" x14ac:dyDescent="0.35">
      <c r="L655" s="26"/>
    </row>
    <row r="656" spans="12:12" ht="14.5" hidden="1" x14ac:dyDescent="0.35">
      <c r="L656" s="26"/>
    </row>
    <row r="657" spans="12:12" ht="14.5" hidden="1" x14ac:dyDescent="0.35">
      <c r="L657" s="26"/>
    </row>
    <row r="658" spans="12:12" ht="14.5" hidden="1" x14ac:dyDescent="0.35">
      <c r="L658" s="26"/>
    </row>
    <row r="659" spans="12:12" ht="14.5" hidden="1" x14ac:dyDescent="0.35">
      <c r="L659" s="26"/>
    </row>
    <row r="660" spans="12:12" ht="14.5" hidden="1" x14ac:dyDescent="0.35">
      <c r="L660" s="26"/>
    </row>
    <row r="661" spans="12:12" ht="14.5" hidden="1" x14ac:dyDescent="0.35">
      <c r="L661" s="26"/>
    </row>
    <row r="662" spans="12:12" ht="14.5" hidden="1" x14ac:dyDescent="0.35">
      <c r="L662" s="26"/>
    </row>
    <row r="663" spans="12:12" ht="14.5" hidden="1" x14ac:dyDescent="0.35">
      <c r="L663" s="26"/>
    </row>
    <row r="664" spans="12:12" ht="14.5" hidden="1" x14ac:dyDescent="0.35">
      <c r="L664" s="26"/>
    </row>
    <row r="665" spans="12:12" ht="14.5" hidden="1" x14ac:dyDescent="0.35">
      <c r="L665" s="26"/>
    </row>
    <row r="666" spans="12:12" ht="14.5" hidden="1" x14ac:dyDescent="0.35">
      <c r="L666" s="26"/>
    </row>
    <row r="667" spans="12:12" ht="14.5" hidden="1" x14ac:dyDescent="0.35">
      <c r="L667" s="26"/>
    </row>
    <row r="668" spans="12:12" ht="14.5" hidden="1" x14ac:dyDescent="0.35">
      <c r="L668" s="26"/>
    </row>
    <row r="669" spans="12:12" ht="14.5" hidden="1" x14ac:dyDescent="0.35">
      <c r="L669" s="26"/>
    </row>
    <row r="670" spans="12:12" ht="14.5" hidden="1" x14ac:dyDescent="0.35">
      <c r="L670" s="26"/>
    </row>
    <row r="671" spans="12:12" ht="14.5" hidden="1" x14ac:dyDescent="0.35">
      <c r="L671" s="26"/>
    </row>
    <row r="672" spans="12:12" ht="14.5" hidden="1" x14ac:dyDescent="0.35">
      <c r="L672" s="26"/>
    </row>
    <row r="673" spans="12:12" ht="14.5" hidden="1" x14ac:dyDescent="0.35">
      <c r="L673" s="26"/>
    </row>
    <row r="674" spans="12:12" ht="14.5" hidden="1" x14ac:dyDescent="0.35">
      <c r="L674" s="26"/>
    </row>
    <row r="675" spans="12:12" ht="14.5" hidden="1" x14ac:dyDescent="0.35">
      <c r="L675" s="26"/>
    </row>
    <row r="676" spans="12:12" ht="14.5" hidden="1" x14ac:dyDescent="0.35">
      <c r="L676" s="26"/>
    </row>
    <row r="677" spans="12:12" ht="14.5" hidden="1" x14ac:dyDescent="0.35">
      <c r="L677" s="26"/>
    </row>
    <row r="678" spans="12:12" ht="14.5" hidden="1" x14ac:dyDescent="0.35">
      <c r="L678" s="26"/>
    </row>
    <row r="679" spans="12:12" ht="14.5" hidden="1" x14ac:dyDescent="0.35">
      <c r="L679" s="26"/>
    </row>
    <row r="680" spans="12:12" ht="14.5" hidden="1" x14ac:dyDescent="0.35">
      <c r="L680" s="26"/>
    </row>
    <row r="681" spans="12:12" ht="14.5" hidden="1" x14ac:dyDescent="0.35">
      <c r="L681" s="26"/>
    </row>
    <row r="682" spans="12:12" ht="14.5" hidden="1" x14ac:dyDescent="0.35">
      <c r="L682" s="26"/>
    </row>
    <row r="683" spans="12:12" ht="14.5" hidden="1" x14ac:dyDescent="0.35">
      <c r="L683" s="26"/>
    </row>
    <row r="684" spans="12:12" ht="14.5" hidden="1" x14ac:dyDescent="0.35">
      <c r="L684" s="26"/>
    </row>
    <row r="685" spans="12:12" ht="14.5" hidden="1" x14ac:dyDescent="0.35">
      <c r="L685" s="26"/>
    </row>
    <row r="686" spans="12:12" ht="14.5" hidden="1" x14ac:dyDescent="0.35">
      <c r="L686" s="26"/>
    </row>
    <row r="687" spans="12:12" ht="14.5" hidden="1" x14ac:dyDescent="0.35">
      <c r="L687" s="26"/>
    </row>
    <row r="688" spans="12:12" ht="14.5" hidden="1" x14ac:dyDescent="0.35">
      <c r="L688" s="26"/>
    </row>
    <row r="689" spans="12:12" ht="14.5" hidden="1" x14ac:dyDescent="0.35">
      <c r="L689" s="26"/>
    </row>
    <row r="690" spans="12:12" ht="14.5" hidden="1" x14ac:dyDescent="0.35">
      <c r="L690" s="26"/>
    </row>
    <row r="691" spans="12:12" ht="14.5" hidden="1" x14ac:dyDescent="0.35">
      <c r="L691" s="26"/>
    </row>
    <row r="692" spans="12:12" ht="14.5" hidden="1" x14ac:dyDescent="0.35">
      <c r="L692" s="26"/>
    </row>
    <row r="693" spans="12:12" ht="14.5" hidden="1" x14ac:dyDescent="0.35">
      <c r="L693" s="26"/>
    </row>
    <row r="694" spans="12:12" ht="14.5" hidden="1" x14ac:dyDescent="0.35">
      <c r="L694" s="26"/>
    </row>
    <row r="695" spans="12:12" ht="14.5" hidden="1" x14ac:dyDescent="0.35">
      <c r="L695" s="26"/>
    </row>
    <row r="696" spans="12:12" ht="14.5" hidden="1" x14ac:dyDescent="0.35">
      <c r="L696" s="26"/>
    </row>
    <row r="697" spans="12:12" ht="14.5" hidden="1" x14ac:dyDescent="0.35">
      <c r="L697" s="26"/>
    </row>
    <row r="698" spans="12:12" ht="14.5" hidden="1" x14ac:dyDescent="0.35">
      <c r="L698" s="26"/>
    </row>
    <row r="699" spans="12:12" ht="14.5" hidden="1" x14ac:dyDescent="0.35">
      <c r="L699" s="26"/>
    </row>
    <row r="700" spans="12:12" ht="14.5" hidden="1" x14ac:dyDescent="0.35">
      <c r="L700" s="26"/>
    </row>
    <row r="701" spans="12:12" ht="14.5" hidden="1" x14ac:dyDescent="0.35">
      <c r="L701" s="26"/>
    </row>
    <row r="702" spans="12:12" ht="14.5" hidden="1" x14ac:dyDescent="0.35">
      <c r="L702" s="26"/>
    </row>
    <row r="703" spans="12:12" ht="14.5" hidden="1" x14ac:dyDescent="0.35">
      <c r="L703" s="26"/>
    </row>
    <row r="704" spans="12:12" ht="14.5" hidden="1" x14ac:dyDescent="0.35">
      <c r="L704" s="26"/>
    </row>
    <row r="705" spans="12:12" ht="14.5" hidden="1" x14ac:dyDescent="0.35">
      <c r="L705" s="26"/>
    </row>
    <row r="706" spans="12:12" ht="14.5" hidden="1" x14ac:dyDescent="0.35">
      <c r="L706" s="26"/>
    </row>
    <row r="707" spans="12:12" ht="14.5" hidden="1" x14ac:dyDescent="0.35">
      <c r="L707" s="26"/>
    </row>
    <row r="708" spans="12:12" ht="14.5" hidden="1" x14ac:dyDescent="0.35">
      <c r="L708" s="26"/>
    </row>
    <row r="709" spans="12:12" ht="14.5" hidden="1" x14ac:dyDescent="0.35">
      <c r="L709" s="26"/>
    </row>
    <row r="710" spans="12:12" ht="14.5" hidden="1" x14ac:dyDescent="0.35">
      <c r="L710" s="26"/>
    </row>
    <row r="711" spans="12:12" ht="14.5" hidden="1" x14ac:dyDescent="0.35">
      <c r="L711" s="26"/>
    </row>
    <row r="712" spans="12:12" ht="14.5" hidden="1" x14ac:dyDescent="0.35">
      <c r="L712" s="26"/>
    </row>
    <row r="713" spans="12:12" ht="14.5" hidden="1" x14ac:dyDescent="0.35">
      <c r="L713" s="26"/>
    </row>
    <row r="714" spans="12:12" ht="14.5" hidden="1" x14ac:dyDescent="0.35">
      <c r="L714" s="26"/>
    </row>
    <row r="715" spans="12:12" ht="14.5" hidden="1" x14ac:dyDescent="0.35">
      <c r="L715" s="26"/>
    </row>
    <row r="716" spans="12:12" ht="14.5" hidden="1" x14ac:dyDescent="0.35">
      <c r="L716" s="26"/>
    </row>
    <row r="717" spans="12:12" ht="14.5" hidden="1" x14ac:dyDescent="0.35">
      <c r="L717" s="26"/>
    </row>
    <row r="718" spans="12:12" ht="14.5" hidden="1" x14ac:dyDescent="0.35">
      <c r="L718" s="26"/>
    </row>
    <row r="719" spans="12:12" ht="14.5" hidden="1" x14ac:dyDescent="0.35">
      <c r="L719" s="26"/>
    </row>
    <row r="720" spans="12:12" ht="14.5" hidden="1" x14ac:dyDescent="0.35">
      <c r="L720" s="26"/>
    </row>
    <row r="721" spans="12:12" ht="14.5" hidden="1" x14ac:dyDescent="0.35">
      <c r="L721" s="26"/>
    </row>
    <row r="722" spans="12:12" ht="14.5" hidden="1" x14ac:dyDescent="0.35">
      <c r="L722" s="26"/>
    </row>
    <row r="723" spans="12:12" ht="14.5" hidden="1" x14ac:dyDescent="0.35">
      <c r="L723" s="26"/>
    </row>
    <row r="724" spans="12:12" ht="14.5" hidden="1" x14ac:dyDescent="0.35">
      <c r="L724" s="26"/>
    </row>
    <row r="725" spans="12:12" ht="14.5" hidden="1" x14ac:dyDescent="0.35">
      <c r="L725" s="26"/>
    </row>
    <row r="726" spans="12:12" ht="14.5" hidden="1" x14ac:dyDescent="0.35">
      <c r="L726" s="26"/>
    </row>
    <row r="727" spans="12:12" ht="14.5" hidden="1" x14ac:dyDescent="0.35">
      <c r="L727" s="26"/>
    </row>
    <row r="728" spans="12:12" ht="14.5" hidden="1" x14ac:dyDescent="0.35">
      <c r="L728" s="26"/>
    </row>
    <row r="729" spans="12:12" ht="14.5" hidden="1" x14ac:dyDescent="0.35">
      <c r="L729" s="26"/>
    </row>
    <row r="730" spans="12:12" ht="14.5" hidden="1" x14ac:dyDescent="0.35">
      <c r="L730" s="26"/>
    </row>
    <row r="731" spans="12:12" ht="14.5" hidden="1" x14ac:dyDescent="0.35">
      <c r="L731" s="26"/>
    </row>
    <row r="732" spans="12:12" ht="14.5" hidden="1" x14ac:dyDescent="0.35">
      <c r="L732" s="26"/>
    </row>
    <row r="733" spans="12:12" ht="14.5" hidden="1" x14ac:dyDescent="0.35">
      <c r="L733" s="26"/>
    </row>
    <row r="734" spans="12:12" ht="14.5" hidden="1" x14ac:dyDescent="0.35">
      <c r="L734" s="26"/>
    </row>
    <row r="735" spans="12:12" ht="14.5" hidden="1" x14ac:dyDescent="0.35">
      <c r="L735" s="26"/>
    </row>
    <row r="736" spans="12:12" ht="14.5" hidden="1" x14ac:dyDescent="0.35">
      <c r="L736" s="26"/>
    </row>
    <row r="737" spans="12:12" ht="14.5" hidden="1" x14ac:dyDescent="0.35">
      <c r="L737" s="26"/>
    </row>
    <row r="738" spans="12:12" ht="14.5" hidden="1" x14ac:dyDescent="0.35">
      <c r="L738" s="26"/>
    </row>
    <row r="739" spans="12:12" ht="14.5" hidden="1" x14ac:dyDescent="0.35">
      <c r="L739" s="26"/>
    </row>
    <row r="740" spans="12:12" ht="14.5" hidden="1" x14ac:dyDescent="0.35">
      <c r="L740" s="26"/>
    </row>
    <row r="741" spans="12:12" ht="14.5" hidden="1" x14ac:dyDescent="0.35">
      <c r="L741" s="26"/>
    </row>
    <row r="742" spans="12:12" ht="14.5" hidden="1" x14ac:dyDescent="0.35">
      <c r="L742" s="26"/>
    </row>
    <row r="743" spans="12:12" ht="14.5" hidden="1" x14ac:dyDescent="0.35">
      <c r="L743" s="26"/>
    </row>
    <row r="744" spans="12:12" ht="14.5" hidden="1" x14ac:dyDescent="0.35">
      <c r="L744" s="26"/>
    </row>
    <row r="745" spans="12:12" ht="14.5" hidden="1" x14ac:dyDescent="0.35">
      <c r="L745" s="26"/>
    </row>
    <row r="746" spans="12:12" ht="14.5" hidden="1" x14ac:dyDescent="0.35">
      <c r="L746" s="26"/>
    </row>
    <row r="747" spans="12:12" ht="14.5" hidden="1" x14ac:dyDescent="0.35">
      <c r="L747" s="26"/>
    </row>
    <row r="748" spans="12:12" ht="14.5" hidden="1" x14ac:dyDescent="0.35">
      <c r="L748" s="26"/>
    </row>
    <row r="749" spans="12:12" ht="14.5" hidden="1" x14ac:dyDescent="0.35">
      <c r="L749" s="26"/>
    </row>
    <row r="750" spans="12:12" ht="14.5" hidden="1" x14ac:dyDescent="0.35">
      <c r="L750" s="26"/>
    </row>
    <row r="751" spans="12:12" ht="14.5" hidden="1" x14ac:dyDescent="0.35">
      <c r="L751" s="26"/>
    </row>
    <row r="752" spans="12:12" ht="14.5" hidden="1" x14ac:dyDescent="0.35">
      <c r="L752" s="26"/>
    </row>
    <row r="753" spans="12:12" ht="14.5" hidden="1" x14ac:dyDescent="0.35">
      <c r="L753" s="26"/>
    </row>
    <row r="754" spans="12:12" ht="14.5" hidden="1" x14ac:dyDescent="0.35">
      <c r="L754" s="26"/>
    </row>
    <row r="755" spans="12:12" ht="14.5" hidden="1" x14ac:dyDescent="0.35">
      <c r="L755" s="26"/>
    </row>
    <row r="756" spans="12:12" ht="14.5" hidden="1" x14ac:dyDescent="0.35">
      <c r="L756" s="26"/>
    </row>
    <row r="757" spans="12:12" ht="14.5" hidden="1" x14ac:dyDescent="0.35">
      <c r="L757" s="26"/>
    </row>
    <row r="758" spans="12:12" ht="14.5" hidden="1" x14ac:dyDescent="0.35">
      <c r="L758" s="26"/>
    </row>
    <row r="759" spans="12:12" ht="14.5" hidden="1" x14ac:dyDescent="0.35">
      <c r="L759" s="26"/>
    </row>
    <row r="760" spans="12:12" ht="14.5" hidden="1" x14ac:dyDescent="0.35">
      <c r="L760" s="26"/>
    </row>
    <row r="761" spans="12:12" ht="14.5" hidden="1" x14ac:dyDescent="0.35">
      <c r="L761" s="26"/>
    </row>
    <row r="762" spans="12:12" ht="14.5" hidden="1" x14ac:dyDescent="0.35">
      <c r="L762" s="26"/>
    </row>
    <row r="763" spans="12:12" ht="14.5" hidden="1" x14ac:dyDescent="0.35">
      <c r="L763" s="26"/>
    </row>
    <row r="764" spans="12:12" ht="14.5" hidden="1" x14ac:dyDescent="0.35">
      <c r="L764" s="26"/>
    </row>
    <row r="765" spans="12:12" ht="14.5" hidden="1" x14ac:dyDescent="0.35">
      <c r="L765" s="26"/>
    </row>
    <row r="766" spans="12:12" ht="14.5" hidden="1" x14ac:dyDescent="0.35">
      <c r="L766" s="26"/>
    </row>
    <row r="767" spans="12:12" ht="14.5" hidden="1" x14ac:dyDescent="0.35">
      <c r="L767" s="26"/>
    </row>
    <row r="768" spans="12:12" ht="14.5" hidden="1" x14ac:dyDescent="0.35">
      <c r="L768" s="26"/>
    </row>
    <row r="769" spans="12:12" ht="14.5" hidden="1" x14ac:dyDescent="0.35">
      <c r="L769" s="26"/>
    </row>
    <row r="770" spans="12:12" ht="14.5" hidden="1" x14ac:dyDescent="0.35">
      <c r="L770" s="26"/>
    </row>
    <row r="771" spans="12:12" ht="14.5" hidden="1" x14ac:dyDescent="0.35">
      <c r="L771" s="26"/>
    </row>
    <row r="772" spans="12:12" ht="14.5" hidden="1" x14ac:dyDescent="0.35">
      <c r="L772" s="26"/>
    </row>
    <row r="773" spans="12:12" ht="14.5" hidden="1" x14ac:dyDescent="0.35">
      <c r="L773" s="26"/>
    </row>
    <row r="774" spans="12:12" ht="14.5" hidden="1" x14ac:dyDescent="0.35">
      <c r="L774" s="26"/>
    </row>
    <row r="775" spans="12:12" ht="14.5" hidden="1" x14ac:dyDescent="0.35">
      <c r="L775" s="26"/>
    </row>
    <row r="776" spans="12:12" ht="14.5" hidden="1" x14ac:dyDescent="0.35">
      <c r="L776" s="26"/>
    </row>
    <row r="777" spans="12:12" ht="14.5" hidden="1" x14ac:dyDescent="0.35">
      <c r="L777" s="26"/>
    </row>
    <row r="778" spans="12:12" ht="14.5" hidden="1" x14ac:dyDescent="0.35">
      <c r="L778" s="26"/>
    </row>
    <row r="779" spans="12:12" ht="14.5" hidden="1" x14ac:dyDescent="0.35">
      <c r="L779" s="26"/>
    </row>
    <row r="780" spans="12:12" ht="14.5" hidden="1" x14ac:dyDescent="0.35">
      <c r="L780" s="26"/>
    </row>
    <row r="781" spans="12:12" ht="14.5" hidden="1" x14ac:dyDescent="0.35">
      <c r="L781" s="26"/>
    </row>
    <row r="782" spans="12:12" ht="14.5" hidden="1" x14ac:dyDescent="0.35">
      <c r="L782" s="26"/>
    </row>
    <row r="783" spans="12:12" ht="14.5" hidden="1" x14ac:dyDescent="0.35">
      <c r="L783" s="26"/>
    </row>
    <row r="784" spans="12:12" ht="14.5" hidden="1" x14ac:dyDescent="0.35">
      <c r="L784" s="26"/>
    </row>
    <row r="785" spans="12:12" ht="14.5" hidden="1" x14ac:dyDescent="0.35">
      <c r="L785" s="26"/>
    </row>
    <row r="786" spans="12:12" ht="14.5" hidden="1" x14ac:dyDescent="0.35">
      <c r="L786" s="26"/>
    </row>
    <row r="787" spans="12:12" ht="14.5" hidden="1" x14ac:dyDescent="0.35">
      <c r="L787" s="26"/>
    </row>
    <row r="788" spans="12:12" ht="14.5" hidden="1" x14ac:dyDescent="0.35">
      <c r="L788" s="26"/>
    </row>
    <row r="789" spans="12:12" ht="14.5" hidden="1" x14ac:dyDescent="0.35">
      <c r="L789" s="26"/>
    </row>
    <row r="790" spans="12:12" ht="14.5" hidden="1" x14ac:dyDescent="0.35">
      <c r="L790" s="26"/>
    </row>
    <row r="791" spans="12:12" ht="14.5" hidden="1" x14ac:dyDescent="0.35">
      <c r="L791" s="26"/>
    </row>
    <row r="792" spans="12:12" ht="14.5" hidden="1" x14ac:dyDescent="0.35">
      <c r="L792" s="26"/>
    </row>
    <row r="793" spans="12:12" ht="14.5" hidden="1" x14ac:dyDescent="0.35">
      <c r="L793" s="26"/>
    </row>
    <row r="794" spans="12:12" ht="14.5" hidden="1" x14ac:dyDescent="0.35">
      <c r="L794" s="26"/>
    </row>
    <row r="795" spans="12:12" ht="14.5" hidden="1" x14ac:dyDescent="0.35">
      <c r="L795" s="26"/>
    </row>
    <row r="796" spans="12:12" ht="14.5" hidden="1" x14ac:dyDescent="0.35">
      <c r="L796" s="26"/>
    </row>
    <row r="797" spans="12:12" ht="14.5" hidden="1" x14ac:dyDescent="0.35">
      <c r="L797" s="26"/>
    </row>
    <row r="798" spans="12:12" ht="14.5" hidden="1" x14ac:dyDescent="0.35">
      <c r="L798" s="26"/>
    </row>
    <row r="799" spans="12:12" ht="14.5" hidden="1" x14ac:dyDescent="0.35">
      <c r="L799" s="26"/>
    </row>
    <row r="800" spans="12:12" ht="14.5" hidden="1" x14ac:dyDescent="0.35">
      <c r="L800" s="26"/>
    </row>
    <row r="801" spans="12:12" ht="14.5" hidden="1" x14ac:dyDescent="0.35">
      <c r="L801" s="26"/>
    </row>
    <row r="802" spans="12:12" ht="14.5" hidden="1" x14ac:dyDescent="0.35">
      <c r="L802" s="26"/>
    </row>
    <row r="803" spans="12:12" ht="14.5" hidden="1" x14ac:dyDescent="0.35">
      <c r="L803" s="26"/>
    </row>
    <row r="804" spans="12:12" ht="14.5" hidden="1" x14ac:dyDescent="0.35">
      <c r="L804" s="26"/>
    </row>
    <row r="805" spans="12:12" ht="14.5" hidden="1" x14ac:dyDescent="0.35">
      <c r="L805" s="26"/>
    </row>
    <row r="806" spans="12:12" ht="14.5" hidden="1" x14ac:dyDescent="0.35">
      <c r="L806" s="26"/>
    </row>
    <row r="807" spans="12:12" ht="14.5" hidden="1" x14ac:dyDescent="0.35">
      <c r="L807" s="26"/>
    </row>
    <row r="808" spans="12:12" ht="14.5" hidden="1" x14ac:dyDescent="0.35">
      <c r="L808" s="26"/>
    </row>
    <row r="809" spans="12:12" ht="14.5" hidden="1" x14ac:dyDescent="0.35">
      <c r="L809" s="26"/>
    </row>
    <row r="810" spans="12:12" ht="14.5" hidden="1" x14ac:dyDescent="0.35">
      <c r="L810" s="26"/>
    </row>
    <row r="811" spans="12:12" ht="14.5" hidden="1" x14ac:dyDescent="0.35">
      <c r="L811" s="26"/>
    </row>
    <row r="812" spans="12:12" ht="14.5" hidden="1" x14ac:dyDescent="0.35">
      <c r="L812" s="26"/>
    </row>
    <row r="813" spans="12:12" ht="14.5" hidden="1" x14ac:dyDescent="0.35">
      <c r="L813" s="26"/>
    </row>
    <row r="814" spans="12:12" ht="14.5" hidden="1" x14ac:dyDescent="0.35">
      <c r="L814" s="26"/>
    </row>
    <row r="815" spans="12:12" ht="14.5" hidden="1" x14ac:dyDescent="0.35">
      <c r="L815" s="26"/>
    </row>
    <row r="816" spans="12:12" ht="14.5" hidden="1" x14ac:dyDescent="0.35">
      <c r="L816" s="26"/>
    </row>
    <row r="817" spans="12:12" ht="14.5" hidden="1" x14ac:dyDescent="0.35">
      <c r="L817" s="26"/>
    </row>
    <row r="818" spans="12:12" ht="14.5" hidden="1" x14ac:dyDescent="0.35">
      <c r="L818" s="26"/>
    </row>
    <row r="819" spans="12:12" ht="14.5" hidden="1" x14ac:dyDescent="0.35">
      <c r="L819" s="26"/>
    </row>
    <row r="820" spans="12:12" ht="14.5" hidden="1" x14ac:dyDescent="0.35">
      <c r="L820" s="26"/>
    </row>
    <row r="821" spans="12:12" ht="14.5" hidden="1" x14ac:dyDescent="0.35">
      <c r="L821" s="26"/>
    </row>
    <row r="822" spans="12:12" ht="14.5" hidden="1" x14ac:dyDescent="0.35">
      <c r="L822" s="26"/>
    </row>
    <row r="823" spans="12:12" ht="14.5" hidden="1" x14ac:dyDescent="0.35">
      <c r="L823" s="26"/>
    </row>
    <row r="824" spans="12:12" ht="14.5" hidden="1" x14ac:dyDescent="0.35">
      <c r="L824" s="26"/>
    </row>
    <row r="825" spans="12:12" ht="14.5" hidden="1" x14ac:dyDescent="0.35">
      <c r="L825" s="26"/>
    </row>
    <row r="826" spans="12:12" ht="14.5" hidden="1" x14ac:dyDescent="0.35">
      <c r="L826" s="26"/>
    </row>
    <row r="827" spans="12:12" ht="14.5" hidden="1" x14ac:dyDescent="0.35">
      <c r="L827" s="26"/>
    </row>
    <row r="828" spans="12:12" ht="14.5" hidden="1" x14ac:dyDescent="0.35">
      <c r="L828" s="26"/>
    </row>
    <row r="829" spans="12:12" ht="14.5" hidden="1" x14ac:dyDescent="0.35">
      <c r="L829" s="26"/>
    </row>
    <row r="830" spans="12:12" ht="14.5" hidden="1" x14ac:dyDescent="0.35">
      <c r="L830" s="26"/>
    </row>
    <row r="831" spans="12:12" ht="14.5" hidden="1" x14ac:dyDescent="0.35">
      <c r="L831" s="26"/>
    </row>
    <row r="832" spans="12:12" ht="14.5" hidden="1" x14ac:dyDescent="0.35">
      <c r="L832" s="26"/>
    </row>
    <row r="833" spans="12:12" ht="14.5" hidden="1" x14ac:dyDescent="0.35">
      <c r="L833" s="26"/>
    </row>
    <row r="834" spans="12:12" ht="14.5" hidden="1" x14ac:dyDescent="0.35">
      <c r="L834" s="26"/>
    </row>
    <row r="835" spans="12:12" ht="14.5" hidden="1" x14ac:dyDescent="0.35">
      <c r="L835" s="26"/>
    </row>
    <row r="836" spans="12:12" ht="14.5" hidden="1" x14ac:dyDescent="0.35">
      <c r="L836" s="26"/>
    </row>
    <row r="837" spans="12:12" ht="14.5" hidden="1" x14ac:dyDescent="0.35">
      <c r="L837" s="26"/>
    </row>
    <row r="838" spans="12:12" ht="14.5" hidden="1" x14ac:dyDescent="0.35">
      <c r="L838" s="26"/>
    </row>
    <row r="839" spans="12:12" ht="14.5" hidden="1" x14ac:dyDescent="0.35">
      <c r="L839" s="26"/>
    </row>
    <row r="840" spans="12:12" ht="14.5" hidden="1" x14ac:dyDescent="0.35">
      <c r="L840" s="26"/>
    </row>
    <row r="841" spans="12:12" ht="14.5" hidden="1" x14ac:dyDescent="0.35">
      <c r="L841" s="26"/>
    </row>
    <row r="842" spans="12:12" ht="14.5" hidden="1" x14ac:dyDescent="0.35">
      <c r="L842" s="26"/>
    </row>
    <row r="843" spans="12:12" ht="14.5" hidden="1" x14ac:dyDescent="0.35">
      <c r="L843" s="26"/>
    </row>
    <row r="844" spans="12:12" ht="14.5" hidden="1" x14ac:dyDescent="0.35">
      <c r="L844" s="26"/>
    </row>
    <row r="845" spans="12:12" ht="14.5" hidden="1" x14ac:dyDescent="0.35">
      <c r="L845" s="26"/>
    </row>
    <row r="846" spans="12:12" ht="14.5" hidden="1" x14ac:dyDescent="0.35">
      <c r="L846" s="26"/>
    </row>
    <row r="847" spans="12:12" ht="14.5" hidden="1" x14ac:dyDescent="0.35">
      <c r="L847" s="26"/>
    </row>
    <row r="848" spans="12:12" ht="14.5" hidden="1" x14ac:dyDescent="0.35">
      <c r="L848" s="26"/>
    </row>
    <row r="849" spans="12:12" ht="14.5" hidden="1" x14ac:dyDescent="0.35">
      <c r="L849" s="26"/>
    </row>
    <row r="850" spans="12:12" ht="14.5" hidden="1" x14ac:dyDescent="0.35">
      <c r="L850" s="26"/>
    </row>
    <row r="851" spans="12:12" ht="14.5" hidden="1" x14ac:dyDescent="0.35">
      <c r="L851" s="26"/>
    </row>
    <row r="852" spans="12:12" ht="14.5" hidden="1" x14ac:dyDescent="0.35">
      <c r="L852" s="26"/>
    </row>
    <row r="853" spans="12:12" ht="14.5" hidden="1" x14ac:dyDescent="0.35">
      <c r="L853" s="26"/>
    </row>
    <row r="854" spans="12:12" ht="14.5" hidden="1" x14ac:dyDescent="0.35">
      <c r="L854" s="26"/>
    </row>
    <row r="855" spans="12:12" ht="14.5" hidden="1" x14ac:dyDescent="0.35">
      <c r="L855" s="26"/>
    </row>
    <row r="856" spans="12:12" ht="14.5" hidden="1" x14ac:dyDescent="0.35">
      <c r="L856" s="26"/>
    </row>
    <row r="857" spans="12:12" ht="14.5" hidden="1" x14ac:dyDescent="0.35">
      <c r="L857" s="26"/>
    </row>
    <row r="858" spans="12:12" ht="14.5" hidden="1" x14ac:dyDescent="0.35">
      <c r="L858" s="26"/>
    </row>
    <row r="859" spans="12:12" ht="14.5" hidden="1" x14ac:dyDescent="0.35">
      <c r="L859" s="26"/>
    </row>
    <row r="860" spans="12:12" ht="14.5" hidden="1" x14ac:dyDescent="0.35">
      <c r="L860" s="26"/>
    </row>
    <row r="861" spans="12:12" ht="14.5" hidden="1" x14ac:dyDescent="0.35">
      <c r="L861" s="26"/>
    </row>
    <row r="862" spans="12:12" ht="14.5" hidden="1" x14ac:dyDescent="0.35">
      <c r="L862" s="26"/>
    </row>
    <row r="863" spans="12:12" ht="14.5" hidden="1" x14ac:dyDescent="0.35">
      <c r="L863" s="26"/>
    </row>
    <row r="864" spans="12:12" ht="14.5" hidden="1" x14ac:dyDescent="0.35">
      <c r="L864" s="26"/>
    </row>
    <row r="865" spans="12:12" ht="14.5" hidden="1" x14ac:dyDescent="0.35">
      <c r="L865" s="26"/>
    </row>
    <row r="866" spans="12:12" ht="14.5" hidden="1" x14ac:dyDescent="0.35">
      <c r="L866" s="26"/>
    </row>
    <row r="867" spans="12:12" ht="14.5" hidden="1" x14ac:dyDescent="0.35">
      <c r="L867" s="26"/>
    </row>
    <row r="868" spans="12:12" ht="14.5" hidden="1" x14ac:dyDescent="0.35">
      <c r="L868" s="26"/>
    </row>
    <row r="869" spans="12:12" ht="14.5" hidden="1" x14ac:dyDescent="0.35">
      <c r="L869" s="26"/>
    </row>
    <row r="870" spans="12:12" ht="14.5" hidden="1" x14ac:dyDescent="0.35">
      <c r="L870" s="26"/>
    </row>
    <row r="871" spans="12:12" ht="14.5" hidden="1" x14ac:dyDescent="0.35">
      <c r="L871" s="26"/>
    </row>
    <row r="872" spans="12:12" ht="14.5" hidden="1" x14ac:dyDescent="0.35">
      <c r="L872" s="26"/>
    </row>
    <row r="873" spans="12:12" ht="14.5" hidden="1" x14ac:dyDescent="0.35">
      <c r="L873" s="26"/>
    </row>
    <row r="874" spans="12:12" ht="14.5" hidden="1" x14ac:dyDescent="0.35">
      <c r="L874" s="26"/>
    </row>
    <row r="875" spans="12:12" ht="14.5" hidden="1" x14ac:dyDescent="0.35">
      <c r="L875" s="26"/>
    </row>
    <row r="876" spans="12:12" ht="14.5" hidden="1" x14ac:dyDescent="0.35">
      <c r="L876" s="26"/>
    </row>
    <row r="877" spans="12:12" ht="14.5" hidden="1" x14ac:dyDescent="0.35">
      <c r="L877" s="26"/>
    </row>
    <row r="878" spans="12:12" ht="14.5" hidden="1" x14ac:dyDescent="0.35">
      <c r="L878" s="26"/>
    </row>
    <row r="879" spans="12:12" ht="14.5" hidden="1" x14ac:dyDescent="0.35">
      <c r="L879" s="26"/>
    </row>
    <row r="880" spans="12:12" ht="14.5" hidden="1" x14ac:dyDescent="0.35">
      <c r="L880" s="26"/>
    </row>
    <row r="881" spans="12:12" ht="14.5" hidden="1" x14ac:dyDescent="0.35">
      <c r="L881" s="26"/>
    </row>
    <row r="882" spans="12:12" ht="14.5" hidden="1" x14ac:dyDescent="0.35">
      <c r="L882" s="26"/>
    </row>
    <row r="883" spans="12:12" ht="14.5" hidden="1" x14ac:dyDescent="0.35">
      <c r="L883" s="26"/>
    </row>
    <row r="884" spans="12:12" ht="14.5" hidden="1" x14ac:dyDescent="0.35">
      <c r="L884" s="26"/>
    </row>
    <row r="885" spans="12:12" ht="14.5" hidden="1" x14ac:dyDescent="0.35">
      <c r="L885" s="26"/>
    </row>
    <row r="886" spans="12:12" ht="14.5" hidden="1" x14ac:dyDescent="0.35">
      <c r="L886" s="26"/>
    </row>
    <row r="887" spans="12:12" ht="14.5" hidden="1" x14ac:dyDescent="0.35">
      <c r="L887" s="26"/>
    </row>
    <row r="888" spans="12:12" ht="14.5" hidden="1" x14ac:dyDescent="0.35">
      <c r="L888" s="26"/>
    </row>
    <row r="889" spans="12:12" ht="14.5" hidden="1" x14ac:dyDescent="0.35">
      <c r="L889" s="26"/>
    </row>
    <row r="890" spans="12:12" ht="14.5" hidden="1" x14ac:dyDescent="0.35">
      <c r="L890" s="26"/>
    </row>
    <row r="891" spans="12:12" ht="14.5" hidden="1" x14ac:dyDescent="0.35">
      <c r="L891" s="26"/>
    </row>
    <row r="892" spans="12:12" ht="14.5" hidden="1" x14ac:dyDescent="0.35">
      <c r="L892" s="26"/>
    </row>
    <row r="893" spans="12:12" ht="14.5" hidden="1" x14ac:dyDescent="0.35">
      <c r="L893" s="26"/>
    </row>
    <row r="894" spans="12:12" ht="14.5" hidden="1" x14ac:dyDescent="0.35">
      <c r="L894" s="26"/>
    </row>
    <row r="895" spans="12:12" ht="14.5" hidden="1" x14ac:dyDescent="0.35">
      <c r="L895" s="26"/>
    </row>
    <row r="896" spans="12:12" ht="14.5" hidden="1" x14ac:dyDescent="0.35">
      <c r="L896" s="26"/>
    </row>
    <row r="897" spans="12:12" ht="14.5" hidden="1" x14ac:dyDescent="0.35">
      <c r="L897" s="26"/>
    </row>
    <row r="898" spans="12:12" ht="14.5" hidden="1" x14ac:dyDescent="0.35">
      <c r="L898" s="26"/>
    </row>
    <row r="899" spans="12:12" ht="14.5" hidden="1" x14ac:dyDescent="0.35">
      <c r="L899" s="26"/>
    </row>
    <row r="900" spans="12:12" ht="14.5" hidden="1" x14ac:dyDescent="0.35">
      <c r="L900" s="26"/>
    </row>
    <row r="901" spans="12:12" ht="14.5" hidden="1" x14ac:dyDescent="0.35">
      <c r="L901" s="26"/>
    </row>
    <row r="902" spans="12:12" ht="14.5" hidden="1" x14ac:dyDescent="0.35">
      <c r="L902" s="26"/>
    </row>
    <row r="903" spans="12:12" ht="14.5" hidden="1" x14ac:dyDescent="0.35">
      <c r="L903" s="26"/>
    </row>
    <row r="904" spans="12:12" ht="14.5" hidden="1" x14ac:dyDescent="0.35">
      <c r="L904" s="26"/>
    </row>
    <row r="905" spans="12:12" ht="14.5" hidden="1" x14ac:dyDescent="0.35">
      <c r="L905" s="26"/>
    </row>
    <row r="906" spans="12:12" ht="14.5" hidden="1" x14ac:dyDescent="0.35">
      <c r="L906" s="26"/>
    </row>
    <row r="907" spans="12:12" ht="14.5" hidden="1" x14ac:dyDescent="0.35">
      <c r="L907" s="26"/>
    </row>
    <row r="908" spans="12:12" ht="14.5" hidden="1" x14ac:dyDescent="0.35">
      <c r="L908" s="26"/>
    </row>
    <row r="909" spans="12:12" ht="14.5" hidden="1" x14ac:dyDescent="0.35">
      <c r="L909" s="26"/>
    </row>
    <row r="910" spans="12:12" ht="14.5" hidden="1" x14ac:dyDescent="0.35">
      <c r="L910" s="26"/>
    </row>
    <row r="911" spans="12:12" ht="14.5" hidden="1" x14ac:dyDescent="0.35">
      <c r="L911" s="26"/>
    </row>
    <row r="912" spans="12:12" ht="14.5" hidden="1" x14ac:dyDescent="0.35">
      <c r="L912" s="26"/>
    </row>
    <row r="913" spans="12:12" ht="14.5" hidden="1" x14ac:dyDescent="0.35">
      <c r="L913" s="26"/>
    </row>
    <row r="914" spans="12:12" ht="14.5" hidden="1" x14ac:dyDescent="0.35">
      <c r="L914" s="26"/>
    </row>
    <row r="915" spans="12:12" ht="14.5" hidden="1" x14ac:dyDescent="0.35">
      <c r="L915" s="26"/>
    </row>
    <row r="916" spans="12:12" ht="14.5" hidden="1" x14ac:dyDescent="0.35">
      <c r="L916" s="26"/>
    </row>
    <row r="917" spans="12:12" ht="14.5" hidden="1" x14ac:dyDescent="0.35">
      <c r="L917" s="26"/>
    </row>
    <row r="918" spans="12:12" ht="14.5" hidden="1" x14ac:dyDescent="0.35">
      <c r="L918" s="26"/>
    </row>
    <row r="919" spans="12:12" ht="14.5" hidden="1" x14ac:dyDescent="0.35">
      <c r="L919" s="26"/>
    </row>
    <row r="920" spans="12:12" ht="14.5" hidden="1" x14ac:dyDescent="0.35">
      <c r="L920" s="26"/>
    </row>
    <row r="921" spans="12:12" ht="14.5" hidden="1" x14ac:dyDescent="0.35">
      <c r="L921" s="26"/>
    </row>
    <row r="922" spans="12:12" ht="14.5" hidden="1" x14ac:dyDescent="0.35">
      <c r="L922" s="26"/>
    </row>
    <row r="923" spans="12:12" ht="14.5" hidden="1" x14ac:dyDescent="0.35">
      <c r="L923" s="26"/>
    </row>
    <row r="924" spans="12:12" ht="14.5" hidden="1" x14ac:dyDescent="0.35">
      <c r="L924" s="26"/>
    </row>
    <row r="925" spans="12:12" ht="14.5" hidden="1" x14ac:dyDescent="0.35">
      <c r="L925" s="26"/>
    </row>
    <row r="926" spans="12:12" ht="14.5" hidden="1" x14ac:dyDescent="0.35">
      <c r="L926" s="26"/>
    </row>
    <row r="927" spans="12:12" ht="14.5" hidden="1" x14ac:dyDescent="0.35">
      <c r="L927" s="26"/>
    </row>
    <row r="928" spans="12:12" ht="14.5" hidden="1" x14ac:dyDescent="0.35">
      <c r="L928" s="26"/>
    </row>
    <row r="929" spans="12:12" ht="14.5" hidden="1" x14ac:dyDescent="0.35">
      <c r="L929" s="26"/>
    </row>
    <row r="930" spans="12:12" ht="14.5" hidden="1" x14ac:dyDescent="0.35">
      <c r="L930" s="26"/>
    </row>
    <row r="931" spans="12:12" ht="14.5" hidden="1" x14ac:dyDescent="0.35">
      <c r="L931" s="26"/>
    </row>
    <row r="932" spans="12:12" ht="14.5" hidden="1" x14ac:dyDescent="0.35">
      <c r="L932" s="26"/>
    </row>
    <row r="933" spans="12:12" ht="14.5" hidden="1" x14ac:dyDescent="0.35">
      <c r="L933" s="26"/>
    </row>
    <row r="934" spans="12:12" ht="14.5" hidden="1" x14ac:dyDescent="0.35">
      <c r="L934" s="26"/>
    </row>
    <row r="935" spans="12:12" ht="14.5" hidden="1" x14ac:dyDescent="0.35">
      <c r="L935" s="26"/>
    </row>
    <row r="936" spans="12:12" ht="14.5" hidden="1" x14ac:dyDescent="0.35">
      <c r="L936" s="26"/>
    </row>
    <row r="937" spans="12:12" ht="14.5" hidden="1" x14ac:dyDescent="0.35">
      <c r="L937" s="26"/>
    </row>
    <row r="938" spans="12:12" ht="14.5" hidden="1" x14ac:dyDescent="0.35">
      <c r="L938" s="26"/>
    </row>
    <row r="939" spans="12:12" ht="14.5" hidden="1" x14ac:dyDescent="0.35">
      <c r="L939" s="26"/>
    </row>
    <row r="940" spans="12:12" ht="14.5" hidden="1" x14ac:dyDescent="0.35">
      <c r="L940" s="26"/>
    </row>
    <row r="941" spans="12:12" ht="14.5" hidden="1" x14ac:dyDescent="0.35">
      <c r="L941" s="26"/>
    </row>
    <row r="942" spans="12:12" ht="14.5" hidden="1" x14ac:dyDescent="0.35">
      <c r="L942" s="26"/>
    </row>
    <row r="943" spans="12:12" ht="14.5" hidden="1" x14ac:dyDescent="0.35">
      <c r="L943" s="26"/>
    </row>
    <row r="944" spans="12:12" ht="14.5" hidden="1" x14ac:dyDescent="0.35">
      <c r="L944" s="26"/>
    </row>
    <row r="945" spans="12:12" ht="14.5" hidden="1" x14ac:dyDescent="0.35">
      <c r="L945" s="26"/>
    </row>
    <row r="946" spans="12:12" ht="14.5" hidden="1" x14ac:dyDescent="0.35">
      <c r="L946" s="26"/>
    </row>
    <row r="947" spans="12:12" ht="14.5" hidden="1" x14ac:dyDescent="0.35">
      <c r="L947" s="26"/>
    </row>
    <row r="948" spans="12:12" ht="14.5" hidden="1" x14ac:dyDescent="0.35">
      <c r="L948" s="26"/>
    </row>
    <row r="949" spans="12:12" ht="14.5" hidden="1" x14ac:dyDescent="0.35">
      <c r="L949" s="26"/>
    </row>
    <row r="950" spans="12:12" ht="14.5" hidden="1" x14ac:dyDescent="0.35">
      <c r="L950" s="26"/>
    </row>
    <row r="951" spans="12:12" ht="14.5" hidden="1" x14ac:dyDescent="0.35">
      <c r="L951" s="26"/>
    </row>
    <row r="952" spans="12:12" ht="14.5" hidden="1" x14ac:dyDescent="0.35">
      <c r="L952" s="26"/>
    </row>
    <row r="953" spans="12:12" ht="14.5" hidden="1" x14ac:dyDescent="0.35">
      <c r="L953" s="26"/>
    </row>
    <row r="954" spans="12:12" ht="14.5" hidden="1" x14ac:dyDescent="0.35">
      <c r="L954" s="26"/>
    </row>
    <row r="955" spans="12:12" ht="14.5" hidden="1" x14ac:dyDescent="0.35">
      <c r="L955" s="26"/>
    </row>
    <row r="956" spans="12:12" ht="14.5" hidden="1" x14ac:dyDescent="0.35">
      <c r="L956" s="26"/>
    </row>
    <row r="957" spans="12:12" ht="14.5" hidden="1" x14ac:dyDescent="0.35">
      <c r="L957" s="26"/>
    </row>
    <row r="958" spans="12:12" ht="14.5" hidden="1" x14ac:dyDescent="0.35">
      <c r="L958" s="26"/>
    </row>
    <row r="959" spans="12:12" ht="14.5" hidden="1" x14ac:dyDescent="0.35">
      <c r="L959" s="26"/>
    </row>
    <row r="960" spans="12:12" ht="14.5" hidden="1" x14ac:dyDescent="0.35">
      <c r="L960" s="26"/>
    </row>
    <row r="961" spans="12:12" ht="14.5" hidden="1" x14ac:dyDescent="0.35">
      <c r="L961" s="26"/>
    </row>
    <row r="962" spans="12:12" ht="14.5" hidden="1" x14ac:dyDescent="0.35">
      <c r="L962" s="26"/>
    </row>
    <row r="963" spans="12:12" ht="14.5" hidden="1" x14ac:dyDescent="0.35">
      <c r="L963" s="26"/>
    </row>
    <row r="964" spans="12:12" ht="14.5" hidden="1" x14ac:dyDescent="0.35">
      <c r="L964" s="26"/>
    </row>
    <row r="965" spans="12:12" ht="14.5" hidden="1" x14ac:dyDescent="0.35">
      <c r="L965" s="26"/>
    </row>
    <row r="966" spans="12:12" ht="14.5" hidden="1" x14ac:dyDescent="0.35">
      <c r="L966" s="26"/>
    </row>
    <row r="967" spans="12:12" ht="14.5" hidden="1" x14ac:dyDescent="0.35">
      <c r="L967" s="26"/>
    </row>
    <row r="968" spans="12:12" ht="14.5" hidden="1" x14ac:dyDescent="0.35">
      <c r="L968" s="26"/>
    </row>
    <row r="969" spans="12:12" ht="14.5" hidden="1" x14ac:dyDescent="0.35">
      <c r="L969" s="26"/>
    </row>
    <row r="970" spans="12:12" ht="14.5" hidden="1" x14ac:dyDescent="0.35">
      <c r="L970" s="26"/>
    </row>
    <row r="971" spans="12:12" ht="14.5" hidden="1" x14ac:dyDescent="0.35">
      <c r="L971" s="26"/>
    </row>
    <row r="972" spans="12:12" ht="14.5" hidden="1" x14ac:dyDescent="0.35">
      <c r="L972" s="26"/>
    </row>
    <row r="973" spans="12:12" ht="14.5" hidden="1" x14ac:dyDescent="0.35">
      <c r="L973" s="26"/>
    </row>
    <row r="974" spans="12:12" ht="14.5" hidden="1" x14ac:dyDescent="0.35">
      <c r="L974" s="26"/>
    </row>
    <row r="975" spans="12:12" ht="14.5" hidden="1" x14ac:dyDescent="0.35">
      <c r="L975" s="26"/>
    </row>
    <row r="976" spans="12:12" ht="14.5" hidden="1" x14ac:dyDescent="0.35">
      <c r="L976" s="26"/>
    </row>
    <row r="977" spans="12:12" ht="14.5" hidden="1" x14ac:dyDescent="0.35">
      <c r="L977" s="26"/>
    </row>
    <row r="978" spans="12:12" ht="14.5" hidden="1" x14ac:dyDescent="0.35">
      <c r="L978" s="26"/>
    </row>
    <row r="979" spans="12:12" ht="14.5" hidden="1" x14ac:dyDescent="0.35">
      <c r="L979" s="26"/>
    </row>
    <row r="980" spans="12:12" ht="14.5" hidden="1" x14ac:dyDescent="0.35">
      <c r="L980" s="26"/>
    </row>
    <row r="981" spans="12:12" ht="14.5" hidden="1" x14ac:dyDescent="0.35">
      <c r="L981" s="26"/>
    </row>
    <row r="982" spans="12:12" ht="14.5" hidden="1" x14ac:dyDescent="0.35">
      <c r="L982" s="26"/>
    </row>
    <row r="983" spans="12:12" ht="14.5" hidden="1" x14ac:dyDescent="0.35">
      <c r="L983" s="26"/>
    </row>
    <row r="984" spans="12:12" ht="14.5" hidden="1" x14ac:dyDescent="0.35">
      <c r="L984" s="26"/>
    </row>
    <row r="985" spans="12:12" ht="14.5" hidden="1" x14ac:dyDescent="0.35">
      <c r="L985" s="26"/>
    </row>
    <row r="986" spans="12:12" ht="14.5" hidden="1" x14ac:dyDescent="0.35">
      <c r="L986" s="26"/>
    </row>
    <row r="987" spans="12:12" ht="14.5" hidden="1" x14ac:dyDescent="0.35">
      <c r="L987" s="26"/>
    </row>
    <row r="988" spans="12:12" ht="14.5" hidden="1" x14ac:dyDescent="0.35">
      <c r="L988" s="26"/>
    </row>
    <row r="989" spans="12:12" ht="14.5" hidden="1" x14ac:dyDescent="0.35">
      <c r="L989" s="26"/>
    </row>
    <row r="990" spans="12:12" ht="14.5" hidden="1" x14ac:dyDescent="0.35">
      <c r="L990" s="26"/>
    </row>
    <row r="991" spans="12:12" ht="14.5" hidden="1" x14ac:dyDescent="0.35">
      <c r="L991" s="26"/>
    </row>
    <row r="992" spans="12:12" ht="14.5" hidden="1" x14ac:dyDescent="0.35">
      <c r="L992" s="26"/>
    </row>
    <row r="993" spans="12:12" ht="14.5" hidden="1" x14ac:dyDescent="0.35">
      <c r="L993" s="26"/>
    </row>
    <row r="994" spans="12:12" ht="14.5" hidden="1" x14ac:dyDescent="0.35">
      <c r="L994" s="26"/>
    </row>
    <row r="995" spans="12:12" ht="14.5" hidden="1" x14ac:dyDescent="0.35">
      <c r="L995" s="26"/>
    </row>
    <row r="996" spans="12:12" ht="14.5" hidden="1" x14ac:dyDescent="0.35">
      <c r="L996" s="26"/>
    </row>
    <row r="997" spans="12:12" ht="14.5" hidden="1" x14ac:dyDescent="0.35">
      <c r="L997" s="26"/>
    </row>
    <row r="998" spans="12:12" ht="14.5" hidden="1" x14ac:dyDescent="0.35">
      <c r="L998" s="26"/>
    </row>
    <row r="999" spans="12:12" ht="14.5" hidden="1" x14ac:dyDescent="0.35">
      <c r="L999" s="26"/>
    </row>
    <row r="1000" spans="12:12" ht="14.5" hidden="1" x14ac:dyDescent="0.35">
      <c r="L1000" s="26"/>
    </row>
  </sheetData>
  <mergeCells count="5">
    <mergeCell ref="A1:L1"/>
    <mergeCell ref="A2:L2"/>
    <mergeCell ref="A3:L3"/>
    <mergeCell ref="A45:AT45"/>
    <mergeCell ref="A46:AT46"/>
  </mergeCells>
  <conditionalFormatting sqref="B44:K44">
    <cfRule type="expression" dxfId="0" priority="1">
      <formula>MOD(ROW(),3)=1</formula>
    </cfRule>
  </conditionalFormatting>
  <pageMargins left="0.7" right="0.7" top="0.75" bottom="0.75" header="0.3" footer="0.3"/>
  <pageSetup paperSize="9" scale="2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7B4C-EB88-486E-AFFE-0E16BDEA1557}">
  <sheetPr codeName="Sheet7"/>
  <dimension ref="A1:P53"/>
  <sheetViews>
    <sheetView topLeftCell="B1" workbookViewId="0">
      <selection activeCell="B49" sqref="B49:P49"/>
    </sheetView>
  </sheetViews>
  <sheetFormatPr defaultColWidth="0" defaultRowHeight="14.5" zeroHeight="1" x14ac:dyDescent="0.35"/>
  <cols>
    <col min="1" max="1" width="2" style="63" hidden="1" customWidth="1"/>
    <col min="2" max="2" width="9.1796875" style="63" customWidth="1"/>
    <col min="3" max="3" width="3.26953125" style="63" bestFit="1" customWidth="1"/>
    <col min="4" max="4" width="78.26953125" style="66" customWidth="1"/>
    <col min="5" max="5" width="10.26953125" style="63" hidden="1" customWidth="1"/>
    <col min="6" max="6" width="9.7265625" style="63" hidden="1" customWidth="1"/>
    <col min="7" max="7" width="12.1796875" style="63" hidden="1" customWidth="1"/>
    <col min="8" max="8" width="12.7265625" style="63" hidden="1" customWidth="1"/>
    <col min="9" max="9" width="14.7265625" style="63" hidden="1" customWidth="1"/>
    <col min="10" max="10" width="12.453125" style="65" hidden="1" customWidth="1"/>
    <col min="11" max="11" width="12.26953125" style="63" hidden="1" customWidth="1"/>
    <col min="12" max="12" width="12.453125" style="63" hidden="1" customWidth="1"/>
    <col min="13" max="13" width="13.453125" style="64" customWidth="1"/>
    <col min="14" max="14" width="13.453125" style="64" bestFit="1" customWidth="1"/>
    <col min="15" max="15" width="13.54296875" style="64" bestFit="1" customWidth="1"/>
    <col min="16" max="16" width="13.453125" style="64" bestFit="1" customWidth="1"/>
    <col min="17" max="16384" width="9.1796875" style="63" hidden="1"/>
  </cols>
  <sheetData>
    <row r="1" spans="1:16" ht="15.5" x14ac:dyDescent="0.35">
      <c r="B1" s="220" t="s">
        <v>203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2"/>
    </row>
    <row r="2" spans="1:16" s="110" customFormat="1" ht="15.5" x14ac:dyDescent="0.35">
      <c r="A2" s="111"/>
      <c r="B2" s="182" t="s">
        <v>202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4"/>
    </row>
    <row r="3" spans="1:16" s="64" customFormat="1" x14ac:dyDescent="0.35">
      <c r="A3" s="109"/>
      <c r="B3" s="223" t="s">
        <v>201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5"/>
    </row>
    <row r="4" spans="1:16" s="106" customFormat="1" ht="58" x14ac:dyDescent="0.35">
      <c r="A4" s="108"/>
      <c r="B4" s="168" t="s">
        <v>200</v>
      </c>
      <c r="C4" s="226"/>
      <c r="D4" s="169"/>
      <c r="E4" s="107" t="s">
        <v>199</v>
      </c>
      <c r="F4" s="107" t="s">
        <v>199</v>
      </c>
      <c r="G4" s="105" t="s">
        <v>198</v>
      </c>
      <c r="H4" s="105" t="s">
        <v>198</v>
      </c>
      <c r="I4" s="105" t="s">
        <v>198</v>
      </c>
      <c r="J4" s="107" t="s">
        <v>196</v>
      </c>
      <c r="K4" s="107" t="s">
        <v>197</v>
      </c>
      <c r="L4" s="107" t="s">
        <v>196</v>
      </c>
      <c r="M4" s="52" t="s">
        <v>195</v>
      </c>
      <c r="N4" s="52" t="s">
        <v>194</v>
      </c>
      <c r="O4" s="52" t="s">
        <v>193</v>
      </c>
      <c r="P4" s="52" t="s">
        <v>192</v>
      </c>
    </row>
    <row r="5" spans="1:16" x14ac:dyDescent="0.35">
      <c r="A5" s="78"/>
      <c r="B5" s="227" t="s">
        <v>191</v>
      </c>
      <c r="C5" s="227"/>
      <c r="D5" s="227"/>
      <c r="E5" s="99">
        <v>100281.69</v>
      </c>
      <c r="F5" s="82">
        <v>101327</v>
      </c>
      <c r="G5" s="103">
        <v>108688.35</v>
      </c>
      <c r="H5" s="98">
        <v>54133014</v>
      </c>
      <c r="I5" s="71">
        <f>I6</f>
        <v>288968.53999999998</v>
      </c>
      <c r="J5" s="71">
        <f>J6</f>
        <v>206831.09</v>
      </c>
      <c r="K5" s="71">
        <f>K6</f>
        <v>287194.05</v>
      </c>
      <c r="L5" s="71">
        <f>L6</f>
        <v>197350</v>
      </c>
      <c r="M5" s="70">
        <v>211814.39</v>
      </c>
      <c r="N5" s="70">
        <v>205250.01</v>
      </c>
      <c r="O5" s="70">
        <v>197420</v>
      </c>
      <c r="P5" s="70">
        <v>203420</v>
      </c>
    </row>
    <row r="6" spans="1:16" ht="43.5" x14ac:dyDescent="0.35">
      <c r="A6" s="78"/>
      <c r="B6" s="76"/>
      <c r="C6" s="76">
        <v>1</v>
      </c>
      <c r="D6" s="76" t="s">
        <v>190</v>
      </c>
      <c r="E6" s="74">
        <v>100281.69</v>
      </c>
      <c r="F6" s="75">
        <v>101327</v>
      </c>
      <c r="G6" s="72">
        <v>108688.35</v>
      </c>
      <c r="H6" s="77">
        <v>54133014</v>
      </c>
      <c r="I6" s="73">
        <v>288968.53999999998</v>
      </c>
      <c r="J6" s="104">
        <v>206831.09</v>
      </c>
      <c r="K6" s="104">
        <v>287194.05</v>
      </c>
      <c r="L6" s="104">
        <v>197350</v>
      </c>
      <c r="M6" s="59">
        <v>211814.39</v>
      </c>
      <c r="N6" s="59">
        <v>205250.01</v>
      </c>
      <c r="O6" s="59">
        <v>197420</v>
      </c>
      <c r="P6" s="59">
        <v>203420</v>
      </c>
    </row>
    <row r="7" spans="1:16" x14ac:dyDescent="0.35">
      <c r="A7" s="78"/>
      <c r="B7" s="228" t="s">
        <v>189</v>
      </c>
      <c r="C7" s="228"/>
      <c r="D7" s="228"/>
      <c r="E7" s="99">
        <v>66467.570000000007</v>
      </c>
      <c r="F7" s="82">
        <f t="shared" ref="F7:L7" si="0">F8+F9</f>
        <v>70604.799999999988</v>
      </c>
      <c r="G7" s="103">
        <f t="shared" si="0"/>
        <v>81124.33</v>
      </c>
      <c r="H7" s="98">
        <f t="shared" si="0"/>
        <v>127921.74</v>
      </c>
      <c r="I7" s="71">
        <f t="shared" si="0"/>
        <v>153758.1</v>
      </c>
      <c r="J7" s="71">
        <f t="shared" si="0"/>
        <v>105222.32</v>
      </c>
      <c r="K7" s="71">
        <f t="shared" si="0"/>
        <v>225220.15999999997</v>
      </c>
      <c r="L7" s="71">
        <f t="shared" si="0"/>
        <v>175099.92</v>
      </c>
      <c r="M7" s="70">
        <v>188291.62</v>
      </c>
      <c r="N7" s="70">
        <v>163999.79999999999</v>
      </c>
      <c r="O7" s="70">
        <v>171298.5</v>
      </c>
      <c r="P7" s="70">
        <v>167887.2</v>
      </c>
    </row>
    <row r="8" spans="1:16" ht="43.5" x14ac:dyDescent="0.35">
      <c r="A8" s="78"/>
      <c r="B8" s="76"/>
      <c r="C8" s="76">
        <v>1</v>
      </c>
      <c r="D8" s="76" t="s">
        <v>188</v>
      </c>
      <c r="E8" s="74">
        <v>44223.31</v>
      </c>
      <c r="F8" s="75">
        <v>46514.45</v>
      </c>
      <c r="G8" s="72">
        <v>54755.48</v>
      </c>
      <c r="H8" s="77">
        <v>90549.27</v>
      </c>
      <c r="I8" s="73">
        <v>100988.13</v>
      </c>
      <c r="J8" s="73">
        <v>63222.32</v>
      </c>
      <c r="K8" s="73">
        <v>154097.93</v>
      </c>
      <c r="L8" s="73">
        <v>131099.92000000001</v>
      </c>
      <c r="M8" s="59">
        <v>123092.04</v>
      </c>
      <c r="N8" s="59">
        <v>118999.8</v>
      </c>
      <c r="O8" s="59">
        <v>118988.5</v>
      </c>
      <c r="P8" s="59">
        <v>118887.2</v>
      </c>
    </row>
    <row r="9" spans="1:16" ht="43.5" x14ac:dyDescent="0.35">
      <c r="A9" s="78"/>
      <c r="B9" s="76"/>
      <c r="C9" s="76">
        <v>2</v>
      </c>
      <c r="D9" s="76" t="s">
        <v>187</v>
      </c>
      <c r="E9" s="74">
        <v>22244.26</v>
      </c>
      <c r="F9" s="75">
        <v>24090.35</v>
      </c>
      <c r="G9" s="72">
        <v>26368.85</v>
      </c>
      <c r="H9" s="77">
        <v>37372.47</v>
      </c>
      <c r="I9" s="73">
        <v>52769.97</v>
      </c>
      <c r="J9" s="73">
        <v>42000</v>
      </c>
      <c r="K9" s="73">
        <v>71122.23</v>
      </c>
      <c r="L9" s="73">
        <v>44000</v>
      </c>
      <c r="M9" s="59">
        <v>65199.58</v>
      </c>
      <c r="N9" s="59">
        <v>45000</v>
      </c>
      <c r="O9" s="59">
        <v>52310</v>
      </c>
      <c r="P9" s="59">
        <v>49000</v>
      </c>
    </row>
    <row r="10" spans="1:16" x14ac:dyDescent="0.35">
      <c r="A10" s="78"/>
      <c r="B10" s="232" t="s">
        <v>186</v>
      </c>
      <c r="C10" s="232"/>
      <c r="D10" s="232"/>
      <c r="E10" s="102">
        <v>24460.49</v>
      </c>
      <c r="F10" s="101">
        <f t="shared" ref="F10:L10" si="1">F11+F12</f>
        <v>24836.95</v>
      </c>
      <c r="G10" s="100">
        <f t="shared" si="1"/>
        <v>38528.78</v>
      </c>
      <c r="H10" s="85">
        <f t="shared" si="1"/>
        <v>38454.639999999999</v>
      </c>
      <c r="I10" s="84">
        <f t="shared" si="1"/>
        <v>3422.6000000000004</v>
      </c>
      <c r="J10" s="84">
        <f t="shared" si="1"/>
        <v>5812.5</v>
      </c>
      <c r="K10" s="84">
        <f t="shared" si="1"/>
        <v>9170.5</v>
      </c>
      <c r="L10" s="84">
        <f t="shared" si="1"/>
        <v>2257.09</v>
      </c>
      <c r="M10" s="83">
        <v>12240</v>
      </c>
      <c r="N10" s="83">
        <v>11925.01</v>
      </c>
      <c r="O10" s="83">
        <v>14700.01</v>
      </c>
      <c r="P10" s="83">
        <v>12100.01</v>
      </c>
    </row>
    <row r="11" spans="1:16" ht="43.5" x14ac:dyDescent="0.35">
      <c r="A11" s="78"/>
      <c r="B11" s="76"/>
      <c r="C11" s="76">
        <v>1</v>
      </c>
      <c r="D11" s="76" t="s">
        <v>185</v>
      </c>
      <c r="E11" s="74">
        <v>15656.34</v>
      </c>
      <c r="F11" s="75">
        <v>20268.38</v>
      </c>
      <c r="G11" s="72">
        <v>34085.86</v>
      </c>
      <c r="H11" s="77">
        <v>35195.29</v>
      </c>
      <c r="I11" s="73">
        <v>3421.07</v>
      </c>
      <c r="J11" s="73">
        <v>5812.5</v>
      </c>
      <c r="K11" s="73">
        <v>9170.5</v>
      </c>
      <c r="L11" s="73">
        <v>2257.09</v>
      </c>
      <c r="M11" s="59">
        <v>12240</v>
      </c>
      <c r="N11" s="59">
        <v>11925.01</v>
      </c>
      <c r="O11" s="59">
        <v>14700.01</v>
      </c>
      <c r="P11" s="59">
        <v>12100.01</v>
      </c>
    </row>
    <row r="12" spans="1:16" ht="43.5" x14ac:dyDescent="0.35">
      <c r="A12" s="78"/>
      <c r="B12" s="76"/>
      <c r="C12" s="76">
        <v>2</v>
      </c>
      <c r="D12" s="76" t="s">
        <v>184</v>
      </c>
      <c r="E12" s="74">
        <v>8804.15</v>
      </c>
      <c r="F12" s="75">
        <v>4568.57</v>
      </c>
      <c r="G12" s="72">
        <v>4442.92</v>
      </c>
      <c r="H12" s="77">
        <v>3259.35</v>
      </c>
      <c r="I12" s="73">
        <v>1.53</v>
      </c>
      <c r="J12" s="73">
        <v>0</v>
      </c>
      <c r="K12" s="73">
        <v>0</v>
      </c>
      <c r="L12" s="73">
        <v>0</v>
      </c>
      <c r="M12" s="59"/>
      <c r="N12" s="59"/>
      <c r="O12" s="59"/>
      <c r="P12" s="59"/>
    </row>
    <row r="13" spans="1:16" x14ac:dyDescent="0.35">
      <c r="A13" s="78"/>
      <c r="B13" s="228" t="s">
        <v>183</v>
      </c>
      <c r="C13" s="228"/>
      <c r="D13" s="228"/>
      <c r="E13" s="99">
        <v>22146.37</v>
      </c>
      <c r="F13" s="82">
        <f>F5+F7+F10</f>
        <v>196768.75</v>
      </c>
      <c r="G13" s="98">
        <f>G5+G7+G10</f>
        <v>228341.46</v>
      </c>
      <c r="H13" s="98">
        <f>SUM(H14:H32)</f>
        <v>30985.84</v>
      </c>
      <c r="I13" s="71">
        <f>SUM(I14:I32)</f>
        <v>41364.380000000005</v>
      </c>
      <c r="J13" s="71">
        <f>SUM(J14:J32)</f>
        <v>64323.07</v>
      </c>
      <c r="K13" s="71">
        <f>SUM(K14:K32)</f>
        <v>81536.26999999999</v>
      </c>
      <c r="L13" s="71">
        <f>SUM(L14:L32)</f>
        <v>73564.59</v>
      </c>
      <c r="M13" s="70">
        <v>19515.82</v>
      </c>
      <c r="N13" s="70">
        <v>29550.34</v>
      </c>
      <c r="O13" s="70">
        <v>28155.68</v>
      </c>
      <c r="P13" s="70">
        <v>27840.38</v>
      </c>
    </row>
    <row r="14" spans="1:16" ht="43.5" x14ac:dyDescent="0.35">
      <c r="A14" s="78"/>
      <c r="B14" s="76"/>
      <c r="C14" s="76">
        <v>1</v>
      </c>
      <c r="D14" s="76" t="s">
        <v>182</v>
      </c>
      <c r="E14" s="74">
        <v>13045.72</v>
      </c>
      <c r="F14" s="75">
        <v>11495.66</v>
      </c>
      <c r="G14" s="72">
        <v>16218.74</v>
      </c>
      <c r="H14" s="77">
        <v>17789.72</v>
      </c>
      <c r="I14" s="73">
        <v>21476.93</v>
      </c>
      <c r="J14" s="73">
        <v>0</v>
      </c>
      <c r="K14" s="73">
        <v>0</v>
      </c>
      <c r="L14" s="73">
        <v>0</v>
      </c>
      <c r="M14" s="59"/>
      <c r="N14" s="59"/>
      <c r="O14" s="59"/>
      <c r="P14" s="59"/>
    </row>
    <row r="15" spans="1:16" ht="43.5" x14ac:dyDescent="0.35">
      <c r="A15" s="78"/>
      <c r="B15" s="76"/>
      <c r="C15" s="76">
        <v>1</v>
      </c>
      <c r="D15" s="76" t="s">
        <v>181</v>
      </c>
      <c r="E15" s="74" t="s">
        <v>144</v>
      </c>
      <c r="F15" s="75" t="s">
        <v>146</v>
      </c>
      <c r="G15" s="72" t="s">
        <v>146</v>
      </c>
      <c r="H15" s="77" t="s">
        <v>146</v>
      </c>
      <c r="I15" s="73">
        <v>0</v>
      </c>
      <c r="J15" s="73">
        <v>0.01</v>
      </c>
      <c r="K15" s="73">
        <v>0</v>
      </c>
      <c r="L15" s="73">
        <v>0.01</v>
      </c>
      <c r="M15" s="59" t="s">
        <v>144</v>
      </c>
      <c r="N15" s="59">
        <v>0.01</v>
      </c>
      <c r="O15" s="59" t="s">
        <v>144</v>
      </c>
      <c r="P15" s="59" t="s">
        <v>144</v>
      </c>
    </row>
    <row r="16" spans="1:16" ht="43.5" x14ac:dyDescent="0.35">
      <c r="A16" s="78"/>
      <c r="B16" s="76"/>
      <c r="C16" s="76">
        <v>2</v>
      </c>
      <c r="D16" s="76" t="s">
        <v>180</v>
      </c>
      <c r="E16" s="74">
        <v>245.24</v>
      </c>
      <c r="F16" s="80">
        <v>170.64</v>
      </c>
      <c r="G16" s="72">
        <v>117.01</v>
      </c>
      <c r="H16" s="77">
        <v>45.05</v>
      </c>
      <c r="I16" s="73">
        <v>65</v>
      </c>
      <c r="J16" s="73">
        <v>694.56</v>
      </c>
      <c r="K16" s="73">
        <v>111.54</v>
      </c>
      <c r="L16" s="73">
        <v>111.47</v>
      </c>
      <c r="M16" s="59">
        <v>134.96</v>
      </c>
      <c r="N16" s="59">
        <v>134.96</v>
      </c>
      <c r="O16" s="59">
        <v>101.15</v>
      </c>
      <c r="P16" s="59">
        <v>159.19999999999999</v>
      </c>
    </row>
    <row r="17" spans="1:16" ht="43.5" x14ac:dyDescent="0.35">
      <c r="A17" s="78"/>
      <c r="B17" s="76"/>
      <c r="C17" s="76">
        <v>3</v>
      </c>
      <c r="D17" s="76" t="s">
        <v>179</v>
      </c>
      <c r="E17" s="74">
        <v>2000</v>
      </c>
      <c r="F17" s="75">
        <v>2600</v>
      </c>
      <c r="G17" s="72">
        <v>2890.3</v>
      </c>
      <c r="H17" s="77">
        <v>1667</v>
      </c>
      <c r="I17" s="73">
        <v>3487.97</v>
      </c>
      <c r="J17" s="73">
        <v>2621.5</v>
      </c>
      <c r="K17" s="73">
        <v>2376.02</v>
      </c>
      <c r="L17" s="73">
        <v>2932</v>
      </c>
      <c r="M17" s="59">
        <v>3699.99</v>
      </c>
      <c r="N17" s="59">
        <v>1700</v>
      </c>
      <c r="O17" s="59">
        <v>2482</v>
      </c>
      <c r="P17" s="59" t="s">
        <v>144</v>
      </c>
    </row>
    <row r="18" spans="1:16" ht="43.5" x14ac:dyDescent="0.35">
      <c r="A18" s="78"/>
      <c r="B18" s="76"/>
      <c r="C18" s="76">
        <v>4</v>
      </c>
      <c r="D18" s="76" t="s">
        <v>178</v>
      </c>
      <c r="E18" s="74" t="s">
        <v>144</v>
      </c>
      <c r="F18" s="80" t="s">
        <v>146</v>
      </c>
      <c r="G18" s="72">
        <v>48.55</v>
      </c>
      <c r="H18" s="77" t="s">
        <v>146</v>
      </c>
      <c r="I18" s="73">
        <v>0</v>
      </c>
      <c r="J18" s="73">
        <v>0.01</v>
      </c>
      <c r="K18" s="73">
        <v>0.01</v>
      </c>
      <c r="L18" s="73">
        <v>0.01</v>
      </c>
      <c r="M18" s="59" t="s">
        <v>144</v>
      </c>
      <c r="N18" s="59">
        <v>0.01</v>
      </c>
      <c r="O18" s="59">
        <v>0.01</v>
      </c>
      <c r="P18" s="59">
        <v>0.01</v>
      </c>
    </row>
    <row r="19" spans="1:16" ht="43.5" x14ac:dyDescent="0.35">
      <c r="A19" s="78"/>
      <c r="B19" s="76"/>
      <c r="C19" s="76">
        <v>5</v>
      </c>
      <c r="D19" s="76" t="s">
        <v>177</v>
      </c>
      <c r="E19" s="74">
        <v>3002</v>
      </c>
      <c r="F19" s="75">
        <v>744.95</v>
      </c>
      <c r="G19" s="72">
        <v>555.15</v>
      </c>
      <c r="H19" s="77" t="s">
        <v>146</v>
      </c>
      <c r="I19" s="73">
        <v>1680</v>
      </c>
      <c r="J19" s="73">
        <v>0.08</v>
      </c>
      <c r="K19" s="73">
        <v>0.08</v>
      </c>
      <c r="L19" s="73">
        <v>500.08</v>
      </c>
      <c r="M19" s="59">
        <v>500</v>
      </c>
      <c r="N19" s="59">
        <v>0.04</v>
      </c>
      <c r="O19" s="59" t="s">
        <v>144</v>
      </c>
      <c r="P19" s="59" t="s">
        <v>144</v>
      </c>
    </row>
    <row r="20" spans="1:16" ht="58" x14ac:dyDescent="0.35">
      <c r="A20" s="78"/>
      <c r="B20" s="76"/>
      <c r="C20" s="76">
        <v>6</v>
      </c>
      <c r="D20" s="76" t="s">
        <v>176</v>
      </c>
      <c r="E20" s="74">
        <v>1200</v>
      </c>
      <c r="F20" s="80">
        <v>1300</v>
      </c>
      <c r="G20" s="72">
        <v>600</v>
      </c>
      <c r="H20" s="77">
        <v>3750</v>
      </c>
      <c r="I20" s="73">
        <v>12000</v>
      </c>
      <c r="J20" s="73">
        <v>0.01</v>
      </c>
      <c r="K20" s="73">
        <v>11221.73</v>
      </c>
      <c r="L20" s="73">
        <v>0.01</v>
      </c>
      <c r="M20" s="59" t="s">
        <v>144</v>
      </c>
      <c r="N20" s="59">
        <v>3000</v>
      </c>
      <c r="O20" s="59" t="s">
        <v>144</v>
      </c>
      <c r="P20" s="59" t="s">
        <v>144</v>
      </c>
    </row>
    <row r="21" spans="1:16" ht="43.5" x14ac:dyDescent="0.35">
      <c r="A21" s="78"/>
      <c r="B21" s="76"/>
      <c r="C21" s="76">
        <v>7</v>
      </c>
      <c r="D21" s="76" t="s">
        <v>175</v>
      </c>
      <c r="E21" s="74">
        <v>17</v>
      </c>
      <c r="F21" s="75">
        <v>45</v>
      </c>
      <c r="G21" s="72">
        <v>14.43</v>
      </c>
      <c r="H21" s="77">
        <v>20.190000000000001</v>
      </c>
      <c r="I21" s="73">
        <v>22.15</v>
      </c>
      <c r="J21" s="73">
        <v>24</v>
      </c>
      <c r="K21" s="73">
        <v>24</v>
      </c>
      <c r="L21" s="73">
        <v>21</v>
      </c>
      <c r="M21" s="59" t="s">
        <v>144</v>
      </c>
      <c r="N21" s="59">
        <v>15.3</v>
      </c>
      <c r="O21" s="59">
        <v>15.3</v>
      </c>
      <c r="P21" s="59">
        <v>8.16</v>
      </c>
    </row>
    <row r="22" spans="1:16" ht="58" x14ac:dyDescent="0.35">
      <c r="A22" s="78"/>
      <c r="B22" s="76"/>
      <c r="C22" s="76">
        <v>8</v>
      </c>
      <c r="D22" s="76" t="s">
        <v>174</v>
      </c>
      <c r="E22" s="74">
        <v>1950</v>
      </c>
      <c r="F22" s="80">
        <v>1574.74</v>
      </c>
      <c r="G22" s="72">
        <v>1674.9</v>
      </c>
      <c r="H22" s="77">
        <v>1476.79</v>
      </c>
      <c r="I22" s="73">
        <v>1385.68</v>
      </c>
      <c r="J22" s="73">
        <v>1400</v>
      </c>
      <c r="K22" s="73">
        <v>1070</v>
      </c>
      <c r="L22" s="73" t="s">
        <v>173</v>
      </c>
      <c r="M22" s="59">
        <v>873.49</v>
      </c>
      <c r="N22" s="59" t="s">
        <v>148</v>
      </c>
      <c r="O22" s="59" t="s">
        <v>148</v>
      </c>
      <c r="P22" s="59" t="s">
        <v>148</v>
      </c>
    </row>
    <row r="23" spans="1:16" ht="43.5" x14ac:dyDescent="0.35">
      <c r="A23" s="78"/>
      <c r="B23" s="76"/>
      <c r="C23" s="76">
        <v>9</v>
      </c>
      <c r="D23" s="76" t="s">
        <v>172</v>
      </c>
      <c r="E23" s="74">
        <v>75</v>
      </c>
      <c r="F23" s="75">
        <v>108</v>
      </c>
      <c r="G23" s="72">
        <v>75</v>
      </c>
      <c r="H23" s="77">
        <v>200</v>
      </c>
      <c r="I23" s="73">
        <v>1000</v>
      </c>
      <c r="J23" s="73">
        <v>582.89</v>
      </c>
      <c r="K23" s="73">
        <v>582.89</v>
      </c>
      <c r="L23" s="73">
        <v>500</v>
      </c>
      <c r="M23" s="59">
        <v>453.71</v>
      </c>
      <c r="N23" s="59">
        <v>500</v>
      </c>
      <c r="O23" s="59">
        <v>200</v>
      </c>
      <c r="P23" s="59">
        <v>250</v>
      </c>
    </row>
    <row r="24" spans="1:16" ht="43.5" x14ac:dyDescent="0.35">
      <c r="A24" s="78"/>
      <c r="B24" s="76"/>
      <c r="C24" s="76">
        <v>10</v>
      </c>
      <c r="D24" s="76" t="s">
        <v>171</v>
      </c>
      <c r="E24" s="74"/>
      <c r="F24" s="80"/>
      <c r="G24" s="72" t="s">
        <v>146</v>
      </c>
      <c r="H24" s="77">
        <v>21.87</v>
      </c>
      <c r="I24" s="73">
        <v>21.43</v>
      </c>
      <c r="J24" s="73">
        <v>500</v>
      </c>
      <c r="K24" s="73">
        <v>150</v>
      </c>
      <c r="L24" s="73">
        <v>500</v>
      </c>
      <c r="M24" s="59">
        <v>475.23</v>
      </c>
      <c r="N24" s="59">
        <v>600</v>
      </c>
      <c r="O24" s="59">
        <v>750</v>
      </c>
      <c r="P24" s="59">
        <v>900</v>
      </c>
    </row>
    <row r="25" spans="1:16" ht="72.5" x14ac:dyDescent="0.35">
      <c r="A25" s="78"/>
      <c r="B25" s="76"/>
      <c r="C25" s="76">
        <v>11</v>
      </c>
      <c r="D25" s="76" t="s">
        <v>170</v>
      </c>
      <c r="E25" s="74"/>
      <c r="F25" s="75"/>
      <c r="G25" s="72" t="s">
        <v>146</v>
      </c>
      <c r="H25" s="77">
        <v>775</v>
      </c>
      <c r="I25" s="73">
        <v>0</v>
      </c>
      <c r="J25" s="73">
        <v>0.01</v>
      </c>
      <c r="K25" s="73">
        <v>0</v>
      </c>
      <c r="L25" s="73">
        <v>0.01</v>
      </c>
      <c r="M25" s="59" t="s">
        <v>144</v>
      </c>
      <c r="N25" s="59">
        <v>0.01</v>
      </c>
      <c r="O25" s="59" t="s">
        <v>144</v>
      </c>
      <c r="P25" s="59" t="s">
        <v>144</v>
      </c>
    </row>
    <row r="26" spans="1:16" ht="43.5" x14ac:dyDescent="0.35">
      <c r="A26" s="97"/>
      <c r="B26" s="76"/>
      <c r="C26" s="76">
        <v>12</v>
      </c>
      <c r="D26" s="76" t="s">
        <v>169</v>
      </c>
      <c r="E26" s="74"/>
      <c r="F26" s="80">
        <v>1007.09</v>
      </c>
      <c r="G26" s="72">
        <v>758.41</v>
      </c>
      <c r="H26" s="77">
        <v>1120.1099999999999</v>
      </c>
      <c r="I26" s="73">
        <v>112.61</v>
      </c>
      <c r="J26" s="73">
        <v>0</v>
      </c>
      <c r="K26" s="73">
        <v>0</v>
      </c>
      <c r="L26" s="73">
        <v>0</v>
      </c>
      <c r="M26" s="59" t="s">
        <v>144</v>
      </c>
      <c r="N26" s="59">
        <v>1000</v>
      </c>
      <c r="O26" s="59" t="s">
        <v>144</v>
      </c>
      <c r="P26" s="59" t="s">
        <v>144</v>
      </c>
    </row>
    <row r="27" spans="1:16" x14ac:dyDescent="0.35">
      <c r="A27" s="78"/>
      <c r="B27" s="76"/>
      <c r="C27" s="76">
        <v>13</v>
      </c>
      <c r="D27" s="76" t="s">
        <v>168</v>
      </c>
      <c r="E27" s="74"/>
      <c r="F27" s="75"/>
      <c r="G27" s="72"/>
      <c r="H27" s="77" t="s">
        <v>145</v>
      </c>
      <c r="I27" s="73">
        <v>0</v>
      </c>
      <c r="J27" s="73">
        <v>19500</v>
      </c>
      <c r="K27" s="73">
        <v>22000</v>
      </c>
      <c r="L27" s="73">
        <v>23000</v>
      </c>
      <c r="M27" s="59">
        <v>14251.93</v>
      </c>
      <c r="N27" s="59">
        <v>22600</v>
      </c>
      <c r="O27" s="59">
        <v>22600</v>
      </c>
      <c r="P27" s="59">
        <v>22600</v>
      </c>
    </row>
    <row r="28" spans="1:16" ht="29" x14ac:dyDescent="0.35">
      <c r="A28" s="97"/>
      <c r="B28" s="76"/>
      <c r="C28" s="76">
        <v>14</v>
      </c>
      <c r="D28" s="76" t="s">
        <v>167</v>
      </c>
      <c r="E28" s="74"/>
      <c r="F28" s="80">
        <v>1007.09</v>
      </c>
      <c r="G28" s="72">
        <v>758.41</v>
      </c>
      <c r="H28" s="77">
        <v>1120.1099999999999</v>
      </c>
      <c r="I28" s="73">
        <v>112.61</v>
      </c>
      <c r="J28" s="73">
        <v>0</v>
      </c>
      <c r="K28" s="73">
        <v>0</v>
      </c>
      <c r="L28" s="73">
        <v>0</v>
      </c>
      <c r="M28" s="59" t="s">
        <v>144</v>
      </c>
      <c r="N28" s="59" t="s">
        <v>144</v>
      </c>
      <c r="O28" s="59">
        <v>1000</v>
      </c>
      <c r="P28" s="59">
        <v>2500</v>
      </c>
    </row>
    <row r="29" spans="1:16" x14ac:dyDescent="0.35">
      <c r="A29" s="78"/>
      <c r="B29" s="76"/>
      <c r="C29" s="76">
        <v>15</v>
      </c>
      <c r="D29" s="76" t="s">
        <v>166</v>
      </c>
      <c r="E29" s="74"/>
      <c r="F29" s="75"/>
      <c r="G29" s="72"/>
      <c r="H29" s="77" t="s">
        <v>145</v>
      </c>
      <c r="I29" s="73">
        <v>0</v>
      </c>
      <c r="J29" s="73">
        <v>19500</v>
      </c>
      <c r="K29" s="73">
        <v>22000</v>
      </c>
      <c r="L29" s="73">
        <v>23000</v>
      </c>
      <c r="M29" s="59" t="s">
        <v>144</v>
      </c>
      <c r="N29" s="59" t="s">
        <v>144</v>
      </c>
      <c r="O29" s="59">
        <v>500</v>
      </c>
      <c r="P29" s="59">
        <v>1000</v>
      </c>
    </row>
    <row r="30" spans="1:16" x14ac:dyDescent="0.35">
      <c r="A30" s="78"/>
      <c r="B30" s="76"/>
      <c r="C30" s="76">
        <v>16</v>
      </c>
      <c r="D30" s="76" t="s">
        <v>165</v>
      </c>
      <c r="E30" s="74"/>
      <c r="F30" s="75"/>
      <c r="G30" s="72"/>
      <c r="H30" s="77" t="s">
        <v>145</v>
      </c>
      <c r="I30" s="73">
        <v>0</v>
      </c>
      <c r="J30" s="73">
        <v>19500</v>
      </c>
      <c r="K30" s="73">
        <v>22000</v>
      </c>
      <c r="L30" s="73">
        <v>23000</v>
      </c>
      <c r="M30" s="59" t="s">
        <v>148</v>
      </c>
      <c r="N30" s="59" t="s">
        <v>148</v>
      </c>
      <c r="O30" s="59">
        <v>507.22</v>
      </c>
      <c r="P30" s="59">
        <v>423.01</v>
      </c>
    </row>
    <row r="31" spans="1:16" ht="43.5" x14ac:dyDescent="0.35">
      <c r="A31" s="79"/>
      <c r="B31" s="76"/>
      <c r="C31" s="76"/>
      <c r="D31" s="76" t="s">
        <v>164</v>
      </c>
      <c r="E31" s="74">
        <v>600</v>
      </c>
      <c r="F31" s="75">
        <v>600</v>
      </c>
      <c r="G31" s="72">
        <v>400</v>
      </c>
      <c r="H31" s="77">
        <v>3000</v>
      </c>
      <c r="I31" s="73"/>
      <c r="J31" s="81"/>
      <c r="K31" s="81"/>
      <c r="L31" s="73"/>
      <c r="M31" s="59"/>
      <c r="N31" s="59"/>
      <c r="O31" s="59"/>
      <c r="P31" s="59"/>
    </row>
    <row r="32" spans="1:16" ht="29" x14ac:dyDescent="0.35">
      <c r="A32" s="78"/>
      <c r="B32" s="95"/>
      <c r="C32" s="96"/>
      <c r="D32" s="95" t="s">
        <v>163</v>
      </c>
      <c r="E32" s="94">
        <v>83.1</v>
      </c>
      <c r="F32" s="93">
        <v>56.81</v>
      </c>
      <c r="G32" s="92" t="s">
        <v>144</v>
      </c>
      <c r="H32" s="91" t="s">
        <v>146</v>
      </c>
      <c r="I32" s="90" t="s">
        <v>146</v>
      </c>
      <c r="J32" s="90"/>
      <c r="K32" s="90"/>
      <c r="L32" s="90"/>
      <c r="M32" s="89"/>
      <c r="N32" s="59"/>
      <c r="O32" s="59"/>
      <c r="P32" s="59"/>
    </row>
    <row r="33" spans="1:16" x14ac:dyDescent="0.35">
      <c r="A33" s="78"/>
      <c r="B33" s="232" t="s">
        <v>162</v>
      </c>
      <c r="C33" s="232"/>
      <c r="D33" s="232"/>
      <c r="E33" s="88"/>
      <c r="F33" s="87"/>
      <c r="G33" s="86"/>
      <c r="H33" s="85">
        <f t="shared" ref="H33:P33" si="2">SUM(H34:H46)</f>
        <v>15116.029999999999</v>
      </c>
      <c r="I33" s="84">
        <f t="shared" si="2"/>
        <v>13774.820000000002</v>
      </c>
      <c r="J33" s="84">
        <f t="shared" si="2"/>
        <v>13049.59</v>
      </c>
      <c r="K33" s="84">
        <f t="shared" si="2"/>
        <v>2943.35</v>
      </c>
      <c r="L33" s="84">
        <f t="shared" si="2"/>
        <v>812.03</v>
      </c>
      <c r="M33" s="83">
        <f t="shared" si="2"/>
        <v>3036.67</v>
      </c>
      <c r="N33" s="83">
        <f t="shared" si="2"/>
        <v>17697.510000000002</v>
      </c>
      <c r="O33" s="83">
        <f t="shared" si="2"/>
        <v>16294.19</v>
      </c>
      <c r="P33" s="83">
        <f t="shared" si="2"/>
        <v>14968.62</v>
      </c>
    </row>
    <row r="34" spans="1:16" ht="29" x14ac:dyDescent="0.35">
      <c r="A34" s="78"/>
      <c r="B34" s="76"/>
      <c r="C34" s="76">
        <v>1</v>
      </c>
      <c r="D34" s="76" t="s">
        <v>161</v>
      </c>
      <c r="E34" s="74"/>
      <c r="F34" s="80"/>
      <c r="G34" s="72"/>
      <c r="H34" s="77">
        <v>150.15</v>
      </c>
      <c r="I34" s="73">
        <v>104.91</v>
      </c>
      <c r="J34" s="73">
        <v>112</v>
      </c>
      <c r="K34" s="73">
        <v>104</v>
      </c>
      <c r="L34" s="73">
        <v>112</v>
      </c>
      <c r="M34" s="59">
        <v>99.12</v>
      </c>
      <c r="N34" s="59">
        <v>100</v>
      </c>
      <c r="O34" s="59">
        <v>150</v>
      </c>
      <c r="P34" s="59">
        <v>365</v>
      </c>
    </row>
    <row r="35" spans="1:16" ht="43.5" x14ac:dyDescent="0.35">
      <c r="A35" s="78"/>
      <c r="B35" s="76"/>
      <c r="C35" s="76">
        <v>2</v>
      </c>
      <c r="D35" s="76" t="s">
        <v>160</v>
      </c>
      <c r="E35" s="74">
        <v>102.68</v>
      </c>
      <c r="F35" s="75">
        <v>924.11</v>
      </c>
      <c r="G35" s="72">
        <v>2017.57</v>
      </c>
      <c r="H35" s="77">
        <v>662.71</v>
      </c>
      <c r="I35" s="73">
        <v>8331.9599999999991</v>
      </c>
      <c r="J35" s="73">
        <v>9243.09</v>
      </c>
      <c r="K35" s="73">
        <v>780.71</v>
      </c>
      <c r="L35" s="73">
        <v>0.01</v>
      </c>
      <c r="M35" s="59" t="s">
        <v>144</v>
      </c>
      <c r="N35" s="59">
        <v>600</v>
      </c>
      <c r="O35" s="59">
        <v>0.01</v>
      </c>
      <c r="P35" s="59">
        <v>0.01</v>
      </c>
    </row>
    <row r="36" spans="1:16" ht="29" x14ac:dyDescent="0.35">
      <c r="A36" s="78"/>
      <c r="B36" s="76"/>
      <c r="C36" s="76">
        <v>3</v>
      </c>
      <c r="D36" s="76" t="s">
        <v>159</v>
      </c>
      <c r="E36" s="74"/>
      <c r="F36" s="80"/>
      <c r="G36" s="72">
        <v>99.97</v>
      </c>
      <c r="H36" s="77">
        <v>100</v>
      </c>
      <c r="I36" s="73">
        <v>96.04</v>
      </c>
      <c r="J36" s="73">
        <v>0</v>
      </c>
      <c r="K36" s="73">
        <v>3</v>
      </c>
      <c r="L36" s="73">
        <v>0</v>
      </c>
      <c r="M36" s="59">
        <v>0.46</v>
      </c>
      <c r="N36" s="59" t="s">
        <v>144</v>
      </c>
      <c r="O36" s="59" t="s">
        <v>144</v>
      </c>
      <c r="P36" s="59" t="s">
        <v>144</v>
      </c>
    </row>
    <row r="37" spans="1:16" ht="29" x14ac:dyDescent="0.35">
      <c r="A37" s="78"/>
      <c r="B37" s="76"/>
      <c r="C37" s="76">
        <v>4</v>
      </c>
      <c r="D37" s="76" t="s">
        <v>158</v>
      </c>
      <c r="E37" s="74"/>
      <c r="F37" s="80"/>
      <c r="G37" s="72"/>
      <c r="H37" s="77"/>
      <c r="I37" s="73"/>
      <c r="J37" s="73"/>
      <c r="K37" s="73"/>
      <c r="L37" s="73"/>
      <c r="M37" s="59">
        <v>2200</v>
      </c>
      <c r="N37" s="59">
        <v>6437.5</v>
      </c>
      <c r="O37" s="59">
        <v>6437.5</v>
      </c>
      <c r="P37" s="59">
        <v>6941.36</v>
      </c>
    </row>
    <row r="38" spans="1:16" ht="43.5" x14ac:dyDescent="0.35">
      <c r="A38" s="78"/>
      <c r="B38" s="76"/>
      <c r="C38" s="76">
        <v>5</v>
      </c>
      <c r="D38" s="76" t="s">
        <v>157</v>
      </c>
      <c r="E38" s="74">
        <v>599.71</v>
      </c>
      <c r="F38" s="75">
        <v>932.25</v>
      </c>
      <c r="G38" s="72">
        <v>342.87</v>
      </c>
      <c r="H38" s="77">
        <v>385</v>
      </c>
      <c r="I38" s="73">
        <v>382.95</v>
      </c>
      <c r="J38" s="73">
        <v>300</v>
      </c>
      <c r="K38" s="73">
        <v>156.19999999999999</v>
      </c>
      <c r="L38" s="73">
        <v>50</v>
      </c>
      <c r="M38" s="59">
        <v>84.98</v>
      </c>
      <c r="N38" s="59" t="s">
        <v>144</v>
      </c>
      <c r="O38" s="59">
        <v>1.3</v>
      </c>
      <c r="P38" s="59" t="s">
        <v>144</v>
      </c>
    </row>
    <row r="39" spans="1:16" ht="58" x14ac:dyDescent="0.35">
      <c r="A39" s="78"/>
      <c r="B39" s="76"/>
      <c r="C39" s="76">
        <v>6</v>
      </c>
      <c r="D39" s="76" t="s">
        <v>156</v>
      </c>
      <c r="E39" s="74">
        <v>700.92</v>
      </c>
      <c r="F39" s="75">
        <v>1400</v>
      </c>
      <c r="G39" s="72">
        <v>2004.6</v>
      </c>
      <c r="H39" s="77">
        <v>1357.91</v>
      </c>
      <c r="I39" s="73">
        <v>2288.33</v>
      </c>
      <c r="J39" s="73">
        <v>1500</v>
      </c>
      <c r="K39" s="73">
        <v>1500</v>
      </c>
      <c r="L39" s="73">
        <v>0.01</v>
      </c>
      <c r="M39" s="59" t="s">
        <v>144</v>
      </c>
      <c r="N39" s="59" t="s">
        <v>144</v>
      </c>
      <c r="O39" s="59">
        <v>75.13</v>
      </c>
      <c r="P39" s="59" t="s">
        <v>144</v>
      </c>
    </row>
    <row r="40" spans="1:16" ht="43.5" x14ac:dyDescent="0.35">
      <c r="A40" s="78"/>
      <c r="B40" s="76"/>
      <c r="C40" s="76">
        <v>7</v>
      </c>
      <c r="D40" s="76" t="s">
        <v>155</v>
      </c>
      <c r="E40" s="74">
        <v>46.78</v>
      </c>
      <c r="F40" s="80">
        <v>7.5</v>
      </c>
      <c r="G40" s="72">
        <v>37.9</v>
      </c>
      <c r="H40" s="77">
        <v>30</v>
      </c>
      <c r="I40" s="73">
        <v>49.29</v>
      </c>
      <c r="J40" s="73">
        <v>45</v>
      </c>
      <c r="K40" s="73">
        <v>32.200000000000003</v>
      </c>
      <c r="L40" s="73">
        <v>42</v>
      </c>
      <c r="M40" s="59">
        <v>28</v>
      </c>
      <c r="N40" s="59">
        <v>30</v>
      </c>
      <c r="O40" s="59">
        <v>32.25</v>
      </c>
      <c r="P40" s="59">
        <v>38</v>
      </c>
    </row>
    <row r="41" spans="1:16" ht="43.5" x14ac:dyDescent="0.35">
      <c r="A41" s="78"/>
      <c r="B41" s="76"/>
      <c r="C41" s="76">
        <v>8</v>
      </c>
      <c r="D41" s="76" t="s">
        <v>154</v>
      </c>
      <c r="E41" s="74">
        <v>113.94</v>
      </c>
      <c r="F41" s="75">
        <v>144.96</v>
      </c>
      <c r="G41" s="72">
        <v>132.99</v>
      </c>
      <c r="H41" s="77">
        <v>44.96</v>
      </c>
      <c r="I41" s="73">
        <v>28.33</v>
      </c>
      <c r="J41" s="73">
        <v>29.5</v>
      </c>
      <c r="K41" s="73">
        <v>15.9</v>
      </c>
      <c r="L41" s="73">
        <v>8</v>
      </c>
      <c r="M41" s="59">
        <v>4.3600000000000003</v>
      </c>
      <c r="N41" s="59">
        <v>0.01</v>
      </c>
      <c r="O41" s="59" t="s">
        <v>144</v>
      </c>
      <c r="P41" s="59" t="s">
        <v>144</v>
      </c>
    </row>
    <row r="42" spans="1:16" ht="43.5" x14ac:dyDescent="0.35">
      <c r="A42" s="78"/>
      <c r="B42" s="76"/>
      <c r="C42" s="76">
        <v>9</v>
      </c>
      <c r="D42" s="76" t="s">
        <v>153</v>
      </c>
      <c r="E42" s="74">
        <v>782.99</v>
      </c>
      <c r="F42" s="80">
        <v>527.99</v>
      </c>
      <c r="G42" s="72">
        <v>583.52</v>
      </c>
      <c r="H42" s="77">
        <v>200</v>
      </c>
      <c r="I42" s="73">
        <v>180</v>
      </c>
      <c r="J42" s="73">
        <v>20</v>
      </c>
      <c r="K42" s="73">
        <v>90</v>
      </c>
      <c r="L42" s="73">
        <v>200</v>
      </c>
      <c r="M42" s="59">
        <v>219.75</v>
      </c>
      <c r="N42" s="59">
        <v>80</v>
      </c>
      <c r="O42" s="59">
        <v>80</v>
      </c>
      <c r="P42" s="59">
        <v>50</v>
      </c>
    </row>
    <row r="43" spans="1:16" ht="43.5" x14ac:dyDescent="0.35">
      <c r="A43" s="78"/>
      <c r="B43" s="76"/>
      <c r="C43" s="76">
        <v>10</v>
      </c>
      <c r="D43" s="76" t="s">
        <v>152</v>
      </c>
      <c r="E43" s="74">
        <v>3500</v>
      </c>
      <c r="F43" s="75">
        <v>1500</v>
      </c>
      <c r="G43" s="72">
        <v>1713</v>
      </c>
      <c r="H43" s="77">
        <v>11135.3</v>
      </c>
      <c r="I43" s="73">
        <v>2030.83</v>
      </c>
      <c r="J43" s="73">
        <v>1500</v>
      </c>
      <c r="K43" s="73">
        <v>0.01</v>
      </c>
      <c r="L43" s="73">
        <v>0.01</v>
      </c>
      <c r="M43" s="59" t="s">
        <v>144</v>
      </c>
      <c r="N43" s="59">
        <v>10000</v>
      </c>
      <c r="O43" s="59">
        <v>7000</v>
      </c>
      <c r="P43" s="59">
        <v>4019.83</v>
      </c>
    </row>
    <row r="44" spans="1:16" ht="43.5" x14ac:dyDescent="0.35">
      <c r="A44" s="78"/>
      <c r="B44" s="76"/>
      <c r="C44" s="76">
        <v>13</v>
      </c>
      <c r="D44" s="76" t="s">
        <v>151</v>
      </c>
      <c r="E44" s="74"/>
      <c r="F44" s="80" t="s">
        <v>147</v>
      </c>
      <c r="G44" s="72">
        <v>2000</v>
      </c>
      <c r="H44" s="77">
        <v>900</v>
      </c>
      <c r="I44" s="73">
        <v>122.18</v>
      </c>
      <c r="J44" s="73">
        <v>0</v>
      </c>
      <c r="K44" s="73">
        <v>1.5</v>
      </c>
      <c r="L44" s="73">
        <v>0</v>
      </c>
      <c r="M44" s="59"/>
      <c r="N44" s="59"/>
      <c r="O44" s="59"/>
      <c r="P44" s="59"/>
    </row>
    <row r="45" spans="1:16" ht="72.5" x14ac:dyDescent="0.35">
      <c r="A45" s="78"/>
      <c r="B45" s="76"/>
      <c r="C45" s="76">
        <v>11</v>
      </c>
      <c r="D45" s="76" t="s">
        <v>150</v>
      </c>
      <c r="E45" s="74"/>
      <c r="F45" s="75" t="s">
        <v>147</v>
      </c>
      <c r="G45" s="72">
        <v>50</v>
      </c>
      <c r="H45" s="77">
        <v>150</v>
      </c>
      <c r="I45" s="73">
        <v>160</v>
      </c>
      <c r="J45" s="73">
        <v>300</v>
      </c>
      <c r="K45" s="73">
        <v>259.83</v>
      </c>
      <c r="L45" s="73">
        <v>400</v>
      </c>
      <c r="M45" s="59">
        <v>400</v>
      </c>
      <c r="N45" s="59">
        <v>450</v>
      </c>
      <c r="O45" s="59">
        <v>600</v>
      </c>
      <c r="P45" s="59">
        <v>600</v>
      </c>
    </row>
    <row r="46" spans="1:16" x14ac:dyDescent="0.35">
      <c r="A46" s="78"/>
      <c r="B46" s="76"/>
      <c r="C46" s="76">
        <v>12</v>
      </c>
      <c r="D46" s="76" t="s">
        <v>149</v>
      </c>
      <c r="E46" s="74"/>
      <c r="F46" s="75"/>
      <c r="G46" s="72"/>
      <c r="H46" s="77"/>
      <c r="I46" s="73"/>
      <c r="J46" s="73"/>
      <c r="K46" s="73"/>
      <c r="L46" s="73"/>
      <c r="M46" s="59" t="s">
        <v>148</v>
      </c>
      <c r="N46" s="59" t="s">
        <v>148</v>
      </c>
      <c r="O46" s="59">
        <v>1918</v>
      </c>
      <c r="P46" s="59">
        <v>2954.42</v>
      </c>
    </row>
    <row r="47" spans="1:16" x14ac:dyDescent="0.35">
      <c r="B47" s="227" t="s">
        <v>143</v>
      </c>
      <c r="C47" s="227"/>
      <c r="D47" s="227"/>
      <c r="E47" s="74">
        <f>SUM(E5+E7+E10)</f>
        <v>191209.75</v>
      </c>
      <c r="F47" s="73">
        <f>SUM(F13:F46)</f>
        <v>222915.53999999998</v>
      </c>
      <c r="G47" s="72">
        <f>SUM(G13:G46)</f>
        <v>261434.77999999994</v>
      </c>
      <c r="H47" s="72">
        <v>725865.34</v>
      </c>
      <c r="I47" s="71">
        <f>I33+I13+I10+I7+I5</f>
        <v>501288.44</v>
      </c>
      <c r="J47" s="71">
        <f>J33+J13+J10+J7+J5</f>
        <v>395238.57</v>
      </c>
      <c r="K47" s="71">
        <f>K33+K13+K10+K7+K5</f>
        <v>606064.32999999996</v>
      </c>
      <c r="L47" s="71">
        <f>L33+L13+L10+L7+L5</f>
        <v>449083.63</v>
      </c>
      <c r="M47" s="70">
        <v>434898.5</v>
      </c>
      <c r="N47" s="70">
        <v>428422.67</v>
      </c>
      <c r="O47" s="70">
        <v>427868.38</v>
      </c>
      <c r="P47" s="70">
        <v>426216.21</v>
      </c>
    </row>
    <row r="48" spans="1:16" s="69" customFormat="1" ht="33.5" customHeight="1" x14ac:dyDescent="0.35">
      <c r="B48" s="233" t="s">
        <v>248</v>
      </c>
      <c r="C48" s="234"/>
      <c r="D48" s="234"/>
      <c r="E48" s="234"/>
      <c r="F48" s="234"/>
      <c r="G48" s="234"/>
      <c r="H48" s="126"/>
      <c r="I48" s="126"/>
      <c r="J48" s="127"/>
      <c r="K48" s="126"/>
      <c r="L48" s="126"/>
      <c r="M48" s="128"/>
      <c r="N48" s="128"/>
      <c r="O48" s="128"/>
      <c r="P48" s="129"/>
    </row>
    <row r="49" spans="2:16" x14ac:dyDescent="0.35">
      <c r="B49" s="229" t="s">
        <v>247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1"/>
    </row>
    <row r="52" spans="2:16" hidden="1" x14ac:dyDescent="0.35">
      <c r="O52" s="68"/>
      <c r="P52" s="68"/>
    </row>
    <row r="53" spans="2:16" hidden="1" x14ac:dyDescent="0.35">
      <c r="L53" s="63" t="s">
        <v>142</v>
      </c>
      <c r="P53" s="67"/>
    </row>
  </sheetData>
  <mergeCells count="12">
    <mergeCell ref="B7:D7"/>
    <mergeCell ref="B49:P49"/>
    <mergeCell ref="B10:D10"/>
    <mergeCell ref="B13:D13"/>
    <mergeCell ref="B33:D33"/>
    <mergeCell ref="B47:D47"/>
    <mergeCell ref="B48:G48"/>
    <mergeCell ref="B1:P1"/>
    <mergeCell ref="B2:P2"/>
    <mergeCell ref="B3:P3"/>
    <mergeCell ref="B4:D4"/>
    <mergeCell ref="B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8337-B373-4EC6-9240-9DB1F00A815C}">
  <sheetPr codeName="Sheet8"/>
  <dimension ref="A1:U18"/>
  <sheetViews>
    <sheetView tabSelected="1" topLeftCell="A15" workbookViewId="0">
      <selection activeCell="D5" sqref="D5"/>
    </sheetView>
  </sheetViews>
  <sheetFormatPr defaultColWidth="0" defaultRowHeight="14.5" zeroHeight="1" x14ac:dyDescent="0.35"/>
  <cols>
    <col min="1" max="1" width="9.1796875" style="125" customWidth="1"/>
    <col min="2" max="3" width="21" style="125" customWidth="1"/>
    <col min="4" max="21" width="9.1796875" style="125" customWidth="1"/>
    <col min="22" max="16384" width="8.7265625" hidden="1"/>
  </cols>
  <sheetData>
    <row r="1" spans="1:21" ht="15.5" x14ac:dyDescent="0.35">
      <c r="A1" s="242" t="s">
        <v>222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4"/>
    </row>
    <row r="2" spans="1:21" ht="21.75" customHeight="1" x14ac:dyDescent="0.35">
      <c r="A2" s="245" t="s">
        <v>223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7"/>
    </row>
    <row r="3" spans="1:21" ht="57" customHeight="1" x14ac:dyDescent="0.35">
      <c r="A3" s="248" t="s">
        <v>224</v>
      </c>
      <c r="B3" s="248" t="s">
        <v>225</v>
      </c>
      <c r="C3" s="248" t="s">
        <v>226</v>
      </c>
      <c r="D3" s="248" t="s">
        <v>227</v>
      </c>
      <c r="E3" s="248"/>
      <c r="F3" s="248"/>
      <c r="G3" s="248"/>
      <c r="H3" s="248"/>
      <c r="I3" s="248"/>
      <c r="J3" s="248" t="s">
        <v>228</v>
      </c>
      <c r="K3" s="248"/>
      <c r="L3" s="248"/>
      <c r="M3" s="248"/>
      <c r="N3" s="248"/>
      <c r="O3" s="248"/>
      <c r="P3" s="248" t="s">
        <v>229</v>
      </c>
      <c r="Q3" s="248"/>
      <c r="R3" s="248"/>
      <c r="S3" s="248"/>
      <c r="T3" s="248"/>
      <c r="U3" s="248"/>
    </row>
    <row r="4" spans="1:21" x14ac:dyDescent="0.35">
      <c r="A4" s="248"/>
      <c r="B4" s="249"/>
      <c r="C4" s="249"/>
      <c r="D4" s="118" t="s">
        <v>211</v>
      </c>
      <c r="E4" s="118" t="s">
        <v>212</v>
      </c>
      <c r="F4" s="118" t="s">
        <v>213</v>
      </c>
      <c r="G4" s="118" t="s">
        <v>214</v>
      </c>
      <c r="H4" s="118" t="s">
        <v>215</v>
      </c>
      <c r="I4" s="118" t="s">
        <v>216</v>
      </c>
      <c r="J4" s="118" t="s">
        <v>211</v>
      </c>
      <c r="K4" s="118" t="s">
        <v>212</v>
      </c>
      <c r="L4" s="118" t="s">
        <v>213</v>
      </c>
      <c r="M4" s="118" t="s">
        <v>214</v>
      </c>
      <c r="N4" s="118" t="s">
        <v>215</v>
      </c>
      <c r="O4" s="118" t="s">
        <v>216</v>
      </c>
      <c r="P4" s="118" t="s">
        <v>211</v>
      </c>
      <c r="Q4" s="118" t="s">
        <v>212</v>
      </c>
      <c r="R4" s="118" t="s">
        <v>213</v>
      </c>
      <c r="S4" s="118" t="s">
        <v>214</v>
      </c>
      <c r="T4" s="118" t="s">
        <v>215</v>
      </c>
      <c r="U4" s="118" t="s">
        <v>216</v>
      </c>
    </row>
    <row r="5" spans="1:21" ht="97.5" customHeight="1" x14ac:dyDescent="0.35">
      <c r="A5" s="119">
        <v>1</v>
      </c>
      <c r="B5" s="120" t="s">
        <v>230</v>
      </c>
      <c r="C5" s="120" t="s">
        <v>230</v>
      </c>
      <c r="D5" s="121">
        <v>4824</v>
      </c>
      <c r="E5" s="122">
        <v>4879</v>
      </c>
      <c r="F5" s="121">
        <v>5234</v>
      </c>
      <c r="G5" s="121">
        <v>6325</v>
      </c>
      <c r="H5" s="121">
        <v>5702</v>
      </c>
      <c r="I5" s="122">
        <v>6134</v>
      </c>
      <c r="J5" s="121">
        <v>40</v>
      </c>
      <c r="K5" s="122">
        <v>27</v>
      </c>
      <c r="L5" s="121">
        <v>42</v>
      </c>
      <c r="M5" s="121">
        <v>24</v>
      </c>
      <c r="N5" s="121">
        <v>20</v>
      </c>
      <c r="O5" s="121">
        <v>0</v>
      </c>
      <c r="P5" s="121">
        <v>20732</v>
      </c>
      <c r="Q5" s="122">
        <v>22768</v>
      </c>
      <c r="R5" s="121">
        <v>23254</v>
      </c>
      <c r="S5" s="121">
        <v>24953</v>
      </c>
      <c r="T5" s="121">
        <v>26725</v>
      </c>
      <c r="U5" s="122">
        <v>29232</v>
      </c>
    </row>
    <row r="6" spans="1:21" ht="97.5" customHeight="1" x14ac:dyDescent="0.35">
      <c r="A6" s="119">
        <v>2</v>
      </c>
      <c r="B6" s="120" t="s">
        <v>230</v>
      </c>
      <c r="C6" s="123" t="s">
        <v>231</v>
      </c>
      <c r="D6" s="121">
        <v>431</v>
      </c>
      <c r="E6" s="122">
        <v>495</v>
      </c>
      <c r="F6" s="121">
        <v>607</v>
      </c>
      <c r="G6" s="121">
        <v>728</v>
      </c>
      <c r="H6" s="121">
        <v>705</v>
      </c>
      <c r="I6" s="122">
        <v>710</v>
      </c>
      <c r="J6" s="121">
        <v>10</v>
      </c>
      <c r="K6" s="122">
        <v>10</v>
      </c>
      <c r="L6" s="121">
        <v>10</v>
      </c>
      <c r="M6" s="121">
        <v>10</v>
      </c>
      <c r="N6" s="121">
        <v>8</v>
      </c>
      <c r="O6" s="121">
        <v>0</v>
      </c>
      <c r="P6" s="121">
        <v>2610</v>
      </c>
      <c r="Q6" s="122">
        <v>3059</v>
      </c>
      <c r="R6" s="121">
        <v>3481</v>
      </c>
      <c r="S6" s="121">
        <v>4281</v>
      </c>
      <c r="T6" s="121">
        <v>4946</v>
      </c>
      <c r="U6" s="122">
        <v>5567</v>
      </c>
    </row>
    <row r="7" spans="1:21" ht="97.5" customHeight="1" x14ac:dyDescent="0.35">
      <c r="A7" s="119">
        <v>3</v>
      </c>
      <c r="B7" s="120" t="s">
        <v>230</v>
      </c>
      <c r="C7" s="120" t="s">
        <v>232</v>
      </c>
      <c r="D7" s="121">
        <v>110</v>
      </c>
      <c r="E7" s="122">
        <v>217</v>
      </c>
      <c r="F7" s="121">
        <v>201</v>
      </c>
      <c r="G7" s="121">
        <v>218</v>
      </c>
      <c r="H7" s="121">
        <v>320</v>
      </c>
      <c r="I7" s="122">
        <v>293</v>
      </c>
      <c r="J7" s="121"/>
      <c r="K7" s="122">
        <v>16</v>
      </c>
      <c r="L7" s="121">
        <v>14</v>
      </c>
      <c r="M7" s="121">
        <v>7</v>
      </c>
      <c r="N7" s="121">
        <v>1</v>
      </c>
      <c r="O7" s="121">
        <v>0</v>
      </c>
      <c r="P7" s="121">
        <v>636</v>
      </c>
      <c r="Q7" s="122">
        <v>740</v>
      </c>
      <c r="R7" s="121">
        <v>971</v>
      </c>
      <c r="S7" s="121">
        <v>901</v>
      </c>
      <c r="T7" s="121">
        <v>802</v>
      </c>
      <c r="U7" s="122">
        <v>885</v>
      </c>
    </row>
    <row r="8" spans="1:21" ht="97.5" customHeight="1" x14ac:dyDescent="0.35">
      <c r="A8" s="119">
        <v>4</v>
      </c>
      <c r="B8" s="120" t="s">
        <v>230</v>
      </c>
      <c r="C8" s="123" t="s">
        <v>233</v>
      </c>
      <c r="D8" s="121">
        <v>14</v>
      </c>
      <c r="E8" s="122">
        <v>21</v>
      </c>
      <c r="F8" s="121">
        <v>14</v>
      </c>
      <c r="G8" s="121">
        <v>21</v>
      </c>
      <c r="H8" s="121">
        <v>24</v>
      </c>
      <c r="I8" s="122">
        <v>16</v>
      </c>
      <c r="J8" s="121"/>
      <c r="K8" s="122">
        <v>0</v>
      </c>
      <c r="L8" s="121">
        <v>0</v>
      </c>
      <c r="M8" s="121"/>
      <c r="N8" s="121">
        <v>0</v>
      </c>
      <c r="O8" s="121">
        <v>0</v>
      </c>
      <c r="P8" s="121">
        <v>28</v>
      </c>
      <c r="Q8" s="122">
        <v>47</v>
      </c>
      <c r="R8" s="121">
        <v>99</v>
      </c>
      <c r="S8" s="121">
        <v>87</v>
      </c>
      <c r="T8" s="121">
        <v>97</v>
      </c>
      <c r="U8" s="122">
        <v>99</v>
      </c>
    </row>
    <row r="9" spans="1:21" ht="97.5" customHeight="1" x14ac:dyDescent="0.35">
      <c r="A9" s="119">
        <v>5</v>
      </c>
      <c r="B9" s="120" t="s">
        <v>234</v>
      </c>
      <c r="C9" s="120" t="s">
        <v>235</v>
      </c>
      <c r="D9" s="121">
        <v>7</v>
      </c>
      <c r="E9" s="122"/>
      <c r="F9" s="121">
        <v>180</v>
      </c>
      <c r="G9" s="121">
        <v>201</v>
      </c>
      <c r="H9" s="121">
        <v>179</v>
      </c>
      <c r="I9" s="122">
        <v>183</v>
      </c>
      <c r="J9" s="121"/>
      <c r="K9" s="122"/>
      <c r="L9" s="121"/>
      <c r="M9" s="121"/>
      <c r="N9" s="121">
        <v>0</v>
      </c>
      <c r="O9" s="121">
        <v>0</v>
      </c>
      <c r="P9" s="121">
        <v>208</v>
      </c>
      <c r="Q9" s="122">
        <v>128</v>
      </c>
      <c r="R9" s="121">
        <v>299</v>
      </c>
      <c r="S9" s="121">
        <v>399</v>
      </c>
      <c r="T9" s="121">
        <v>256</v>
      </c>
      <c r="U9" s="122">
        <v>232</v>
      </c>
    </row>
    <row r="10" spans="1:21" ht="97.5" customHeight="1" x14ac:dyDescent="0.35">
      <c r="A10" s="119">
        <v>6</v>
      </c>
      <c r="B10" s="120" t="s">
        <v>234</v>
      </c>
      <c r="C10" s="123" t="s">
        <v>236</v>
      </c>
      <c r="D10" s="121">
        <v>135</v>
      </c>
      <c r="E10" s="122">
        <v>140</v>
      </c>
      <c r="F10" s="121">
        <v>148</v>
      </c>
      <c r="G10" s="121">
        <v>175</v>
      </c>
      <c r="H10" s="121">
        <v>318</v>
      </c>
      <c r="I10" s="122">
        <v>390</v>
      </c>
      <c r="J10" s="121"/>
      <c r="K10" s="122"/>
      <c r="L10" s="121"/>
      <c r="M10" s="121"/>
      <c r="N10" s="121">
        <v>0</v>
      </c>
      <c r="O10" s="121">
        <v>0</v>
      </c>
      <c r="P10" s="121">
        <v>215</v>
      </c>
      <c r="Q10" s="122">
        <v>250</v>
      </c>
      <c r="R10" s="121">
        <v>295</v>
      </c>
      <c r="S10" s="121">
        <v>328</v>
      </c>
      <c r="T10" s="121">
        <v>510</v>
      </c>
      <c r="U10" s="122">
        <v>596</v>
      </c>
    </row>
    <row r="11" spans="1:21" ht="97.5" customHeight="1" x14ac:dyDescent="0.35">
      <c r="A11" s="119">
        <v>7</v>
      </c>
      <c r="B11" s="120" t="s">
        <v>234</v>
      </c>
      <c r="C11" s="120" t="s">
        <v>237</v>
      </c>
      <c r="D11" s="121"/>
      <c r="E11" s="122"/>
      <c r="F11" s="121"/>
      <c r="G11" s="121"/>
      <c r="H11" s="121">
        <v>0</v>
      </c>
      <c r="I11" s="122">
        <v>0</v>
      </c>
      <c r="J11" s="121"/>
      <c r="K11" s="122"/>
      <c r="L11" s="121"/>
      <c r="M11" s="121"/>
      <c r="N11" s="121">
        <v>0</v>
      </c>
      <c r="O11" s="121">
        <v>0</v>
      </c>
      <c r="P11" s="121">
        <v>315</v>
      </c>
      <c r="Q11" s="122">
        <v>348</v>
      </c>
      <c r="R11" s="121">
        <v>212</v>
      </c>
      <c r="S11" s="121">
        <v>170</v>
      </c>
      <c r="T11" s="121">
        <v>399</v>
      </c>
      <c r="U11" s="122">
        <v>347</v>
      </c>
    </row>
    <row r="12" spans="1:21" ht="97.5" customHeight="1" x14ac:dyDescent="0.35">
      <c r="A12" s="119">
        <v>8</v>
      </c>
      <c r="B12" s="120" t="s">
        <v>234</v>
      </c>
      <c r="C12" s="123" t="s">
        <v>238</v>
      </c>
      <c r="D12" s="121">
        <v>253</v>
      </c>
      <c r="E12" s="122">
        <v>276</v>
      </c>
      <c r="F12" s="121">
        <v>295</v>
      </c>
      <c r="G12" s="121">
        <v>342</v>
      </c>
      <c r="H12" s="121">
        <v>338</v>
      </c>
      <c r="I12" s="122">
        <v>327</v>
      </c>
      <c r="J12" s="121"/>
      <c r="K12" s="122"/>
      <c r="L12" s="121"/>
      <c r="M12" s="121"/>
      <c r="N12" s="121">
        <v>0</v>
      </c>
      <c r="O12" s="121">
        <v>0</v>
      </c>
      <c r="P12" s="121">
        <v>1317</v>
      </c>
      <c r="Q12" s="122">
        <v>1596</v>
      </c>
      <c r="R12" s="121">
        <v>1468</v>
      </c>
      <c r="S12" s="121">
        <v>1411</v>
      </c>
      <c r="T12" s="121">
        <v>1457</v>
      </c>
      <c r="U12" s="122">
        <v>1478</v>
      </c>
    </row>
    <row r="13" spans="1:21" ht="97.5" customHeight="1" x14ac:dyDescent="0.35">
      <c r="A13" s="119">
        <v>9</v>
      </c>
      <c r="B13" s="120" t="s">
        <v>239</v>
      </c>
      <c r="C13" s="120" t="s">
        <v>240</v>
      </c>
      <c r="D13" s="121">
        <v>1912</v>
      </c>
      <c r="E13" s="122">
        <v>2037</v>
      </c>
      <c r="F13" s="121">
        <v>2379</v>
      </c>
      <c r="G13" s="121">
        <v>2756</v>
      </c>
      <c r="H13" s="121">
        <v>2625</v>
      </c>
      <c r="I13" s="122">
        <v>2825</v>
      </c>
      <c r="J13" s="121">
        <v>665</v>
      </c>
      <c r="K13" s="122">
        <v>566</v>
      </c>
      <c r="L13" s="121">
        <v>462</v>
      </c>
      <c r="M13" s="121">
        <v>329</v>
      </c>
      <c r="N13" s="121">
        <v>193</v>
      </c>
      <c r="O13" s="121">
        <v>133</v>
      </c>
      <c r="P13" s="121">
        <v>48774</v>
      </c>
      <c r="Q13" s="122">
        <v>51672</v>
      </c>
      <c r="R13" s="121">
        <v>50904</v>
      </c>
      <c r="S13" s="121">
        <v>59045</v>
      </c>
      <c r="T13" s="121">
        <v>66129</v>
      </c>
      <c r="U13" s="122">
        <v>75464</v>
      </c>
    </row>
    <row r="14" spans="1:21" ht="97.5" customHeight="1" x14ac:dyDescent="0.35">
      <c r="A14" s="119">
        <v>10</v>
      </c>
      <c r="B14" s="120" t="s">
        <v>239</v>
      </c>
      <c r="C14" s="123" t="s">
        <v>241</v>
      </c>
      <c r="D14" s="121">
        <v>2051</v>
      </c>
      <c r="E14" s="122">
        <v>2328</v>
      </c>
      <c r="F14" s="121">
        <v>2487</v>
      </c>
      <c r="G14" s="121">
        <v>2888</v>
      </c>
      <c r="H14" s="121">
        <v>2832</v>
      </c>
      <c r="I14" s="122">
        <v>2844</v>
      </c>
      <c r="J14" s="121">
        <v>575</v>
      </c>
      <c r="K14" s="122">
        <v>507</v>
      </c>
      <c r="L14" s="121">
        <v>444</v>
      </c>
      <c r="M14" s="121">
        <v>353</v>
      </c>
      <c r="N14" s="121">
        <v>185</v>
      </c>
      <c r="O14" s="121">
        <v>86</v>
      </c>
      <c r="P14" s="121">
        <v>42542</v>
      </c>
      <c r="Q14" s="122">
        <v>43967</v>
      </c>
      <c r="R14" s="121">
        <v>43036</v>
      </c>
      <c r="S14" s="121">
        <v>48932</v>
      </c>
      <c r="T14" s="121">
        <v>55099</v>
      </c>
      <c r="U14" s="122">
        <v>62933</v>
      </c>
    </row>
    <row r="15" spans="1:21" ht="97.5" customHeight="1" x14ac:dyDescent="0.35">
      <c r="A15" s="119">
        <v>11</v>
      </c>
      <c r="B15" s="120" t="s">
        <v>239</v>
      </c>
      <c r="C15" s="120" t="s">
        <v>242</v>
      </c>
      <c r="D15" s="121">
        <v>944</v>
      </c>
      <c r="E15" s="122">
        <v>986</v>
      </c>
      <c r="F15" s="121">
        <v>1118</v>
      </c>
      <c r="G15" s="121">
        <v>1311</v>
      </c>
      <c r="H15" s="121">
        <v>1110</v>
      </c>
      <c r="I15" s="122">
        <v>1289</v>
      </c>
      <c r="J15" s="121">
        <v>275</v>
      </c>
      <c r="K15" s="122">
        <v>208</v>
      </c>
      <c r="L15" s="121">
        <v>278</v>
      </c>
      <c r="M15" s="121">
        <v>159</v>
      </c>
      <c r="N15" s="121">
        <v>81</v>
      </c>
      <c r="O15" s="121">
        <v>43</v>
      </c>
      <c r="P15" s="121">
        <v>6252</v>
      </c>
      <c r="Q15" s="122">
        <v>6766</v>
      </c>
      <c r="R15" s="121">
        <v>7281</v>
      </c>
      <c r="S15" s="121">
        <v>8717</v>
      </c>
      <c r="T15" s="121">
        <v>10189</v>
      </c>
      <c r="U15" s="122">
        <v>15844</v>
      </c>
    </row>
    <row r="16" spans="1:21" x14ac:dyDescent="0.35">
      <c r="A16" s="124"/>
      <c r="B16" s="232" t="s">
        <v>243</v>
      </c>
      <c r="C16" s="235"/>
      <c r="D16" s="118">
        <f t="shared" ref="D16:U16" si="0">SUM(D5:D15)</f>
        <v>10681</v>
      </c>
      <c r="E16" s="118">
        <f t="shared" si="0"/>
        <v>11379</v>
      </c>
      <c r="F16" s="118">
        <f t="shared" si="0"/>
        <v>12663</v>
      </c>
      <c r="G16" s="118">
        <f t="shared" si="0"/>
        <v>14965</v>
      </c>
      <c r="H16" s="118">
        <f t="shared" si="0"/>
        <v>14153</v>
      </c>
      <c r="I16" s="118">
        <f t="shared" si="0"/>
        <v>15011</v>
      </c>
      <c r="J16" s="118">
        <f t="shared" si="0"/>
        <v>1565</v>
      </c>
      <c r="K16" s="118">
        <f t="shared" si="0"/>
        <v>1334</v>
      </c>
      <c r="L16" s="118">
        <f t="shared" si="0"/>
        <v>1250</v>
      </c>
      <c r="M16" s="118">
        <f t="shared" si="0"/>
        <v>882</v>
      </c>
      <c r="N16" s="118">
        <f t="shared" si="0"/>
        <v>488</v>
      </c>
      <c r="O16" s="118">
        <f t="shared" si="0"/>
        <v>262</v>
      </c>
      <c r="P16" s="118">
        <f t="shared" si="0"/>
        <v>123629</v>
      </c>
      <c r="Q16" s="118">
        <f t="shared" si="0"/>
        <v>131341</v>
      </c>
      <c r="R16" s="118">
        <f t="shared" si="0"/>
        <v>131300</v>
      </c>
      <c r="S16" s="118">
        <f t="shared" si="0"/>
        <v>149224</v>
      </c>
      <c r="T16" s="118">
        <f t="shared" si="0"/>
        <v>166609</v>
      </c>
      <c r="U16" s="118">
        <f t="shared" si="0"/>
        <v>192677</v>
      </c>
    </row>
    <row r="17" spans="1:21" x14ac:dyDescent="0.35">
      <c r="A17" s="236" t="s">
        <v>244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8"/>
    </row>
    <row r="18" spans="1:21" ht="54" customHeight="1" x14ac:dyDescent="0.35">
      <c r="A18" s="239" t="s">
        <v>246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1"/>
    </row>
  </sheetData>
  <mergeCells count="11">
    <mergeCell ref="B16:C16"/>
    <mergeCell ref="A17:U17"/>
    <mergeCell ref="A18:U18"/>
    <mergeCell ref="A1:U1"/>
    <mergeCell ref="A2:U2"/>
    <mergeCell ref="A3:A4"/>
    <mergeCell ref="B3:B4"/>
    <mergeCell ref="C3:C4"/>
    <mergeCell ref="D3:I3"/>
    <mergeCell ref="J3:O3"/>
    <mergeCell ref="P3:U3"/>
  </mergeCells>
  <hyperlinks>
    <hyperlink ref="A18" r:id="rId1" display="http://aishe.gov.in/aishe/home" xr:uid="{9232DBD4-D19E-4D0A-8E95-BAA202B3B4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6.01</vt:lpstr>
      <vt:lpstr>6.02</vt:lpstr>
      <vt:lpstr> 6.03 a</vt:lpstr>
      <vt:lpstr> 6.03 b</vt:lpstr>
      <vt:lpstr> 6.03 c</vt:lpstr>
      <vt:lpstr> 6.03 d</vt:lpstr>
      <vt:lpstr>6.04</vt:lpstr>
      <vt:lpstr>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MKLB_23_120_181</dc:creator>
  <cp:lastModifiedBy>shaurya.srivastava02@gmail.com</cp:lastModifiedBy>
  <cp:lastPrinted>2025-04-28T09:35:44Z</cp:lastPrinted>
  <dcterms:created xsi:type="dcterms:W3CDTF">2015-06-05T18:17:20Z</dcterms:created>
  <dcterms:modified xsi:type="dcterms:W3CDTF">2025-06-04T05:25:31Z</dcterms:modified>
</cp:coreProperties>
</file>