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Statewise" sheetId="1" r:id="rId1"/>
    <sheet name="All India" sheetId="2" r:id="rId2"/>
  </sheets>
  <definedNames>
    <definedName name="\x">#N/A</definedName>
    <definedName name="\z">#N/A</definedName>
    <definedName name="_Regression_Int" localSheetId="0" hidden="1">1</definedName>
    <definedName name="_xlnm.Print_Area" localSheetId="1">'All India'!$A$1:$I$23</definedName>
    <definedName name="_xlnm.Print_Area" localSheetId="0">'Statewise'!$A$1:$AG$57</definedName>
    <definedName name="Print_Area_MI" localSheetId="0">'Statewise'!$A$1:$AD$56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<sst xmlns="http://schemas.openxmlformats.org/spreadsheetml/2006/main" count="381" uniqueCount="86">
  <si>
    <t xml:space="preserve"> </t>
  </si>
  <si>
    <t xml:space="preserve">            Canals</t>
  </si>
  <si>
    <t>Tube Wells</t>
  </si>
  <si>
    <t xml:space="preserve">      </t>
  </si>
  <si>
    <t xml:space="preserve">   </t>
  </si>
  <si>
    <t>Tanks</t>
  </si>
  <si>
    <t>Total</t>
  </si>
  <si>
    <t>Union Territory</t>
  </si>
  <si>
    <t>Government</t>
  </si>
  <si>
    <t>Private</t>
  </si>
  <si>
    <t xml:space="preserve">   1</t>
  </si>
  <si>
    <t xml:space="preserve">      2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</si>
  <si>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</si>
  <si>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</si>
  <si>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</si>
  <si>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</si>
  <si>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</si>
  <si>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</si>
  <si>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</si>
  <si>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</si>
  <si>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</si>
  <si>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</si>
  <si>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</si>
  <si>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</si>
  <si>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</si>
  <si>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>IRRIGATION</t>
  </si>
  <si>
    <t>('000 hectare)</t>
  </si>
  <si>
    <t>Source: Directorate of Economics and Statistics, Ministry of Agriculture</t>
  </si>
  <si>
    <t xml:space="preserve"> Madhya Pradesh </t>
  </si>
  <si>
    <t xml:space="preserve"> Meghalaya </t>
  </si>
  <si>
    <t xml:space="preserve"> Nagaland </t>
  </si>
  <si>
    <t xml:space="preserve"> Puducherry</t>
  </si>
  <si>
    <t>Table 12.1 - NET AREA UNDER IRRIGATION BY SOURCES</t>
  </si>
  <si>
    <t xml:space="preserve"> Arunachal Pradesh</t>
  </si>
  <si>
    <t xml:space="preserve"> Jharkhand</t>
  </si>
  <si>
    <t xml:space="preserve"> Orissa</t>
  </si>
  <si>
    <t xml:space="preserve"> Punjab</t>
  </si>
  <si>
    <t xml:space="preserve"> Uttarakhand</t>
  </si>
  <si>
    <t>Chhattisgarh</t>
  </si>
  <si>
    <t xml:space="preserve"> Assam</t>
  </si>
  <si>
    <t xml:space="preserve"> Bihar</t>
  </si>
  <si>
    <t xml:space="preserve"> D. &amp; N. Haveli </t>
  </si>
  <si>
    <t xml:space="preserve"> Daman and Diu</t>
  </si>
  <si>
    <t>2008-09</t>
  </si>
  <si>
    <t>2009-10</t>
  </si>
  <si>
    <t>Table: 12.1   NET AREA UNDER IRRIGATION BY SOURCES</t>
  </si>
  <si>
    <t>(000 Hectares</t>
  </si>
  <si>
    <t>Year</t>
  </si>
  <si>
    <t>SOURCE OF IRRIGATION</t>
  </si>
  <si>
    <t xml:space="preserve">Net Irrigated Area </t>
  </si>
  <si>
    <t>CANALS</t>
  </si>
  <si>
    <t>Tube-Wells</t>
  </si>
  <si>
    <t>Other Wells</t>
  </si>
  <si>
    <t>Other Sources</t>
  </si>
  <si>
    <t>2001-02</t>
  </si>
  <si>
    <t>2002-03</t>
  </si>
  <si>
    <t>2003-04</t>
  </si>
  <si>
    <t>2004-05</t>
  </si>
  <si>
    <t>2005-06</t>
  </si>
  <si>
    <t>2006-07(p)</t>
  </si>
  <si>
    <t>2007-08(p)</t>
  </si>
  <si>
    <t>2008-09(p)</t>
  </si>
  <si>
    <t>2009-10(p)</t>
  </si>
  <si>
    <t>2010-11(p)</t>
  </si>
  <si>
    <t>(p) :  Provisional</t>
  </si>
  <si>
    <t>2010-11</t>
  </si>
  <si>
    <t xml:space="preserve"> Gujarat** </t>
  </si>
  <si>
    <t xml:space="preserve"> Himachal Pradesh**</t>
  </si>
  <si>
    <t xml:space="preserve"> Maharashtra**</t>
  </si>
  <si>
    <t xml:space="preserve"> Manipur **</t>
  </si>
  <si>
    <t xml:space="preserve"> Sikkim** </t>
  </si>
  <si>
    <t xml:space="preserve"> Tripura** </t>
  </si>
  <si>
    <t xml:space="preserve"> Uttar Pradesh**</t>
  </si>
  <si>
    <t xml:space="preserve"> West Bengal **</t>
  </si>
  <si>
    <t xml:space="preserve"> A. &amp; N. Islands**</t>
  </si>
  <si>
    <t xml:space="preserve"> Chandhigarh** </t>
  </si>
  <si>
    <t xml:space="preserve"> Lakshadweep**</t>
  </si>
  <si>
    <t>Wells</t>
  </si>
  <si>
    <t xml:space="preserve">Note: </t>
  </si>
  <si>
    <t>0' relates to the area below 500 hectares</t>
  </si>
  <si>
    <t xml:space="preserve"> ** Estimated or repeated</t>
  </si>
  <si>
    <t xml:space="preserve"> Total may not tally due to rounding off of the figures.                         </t>
  </si>
  <si>
    <t>2011-12(p)</t>
  </si>
  <si>
    <t>2011-12</t>
  </si>
  <si>
    <t>State/</t>
  </si>
  <si>
    <t xml:space="preserve"> Source: Directorate of Economics &amp; Statistics, Ministry of Agriculture.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</si>
</sst>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35" borderId="1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 wrapText="1" readingOrder="1"/>
    </xf>
    <xf numFmtId="0" fontId="7" fillId="33" borderId="10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3" fillId="33" borderId="13" xfId="0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right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7" fontId="3" fillId="33" borderId="18" xfId="0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 applyProtection="1">
      <alignment horizontal="right"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3" fillId="33" borderId="19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right"/>
    </xf>
    <xf numFmtId="0" fontId="3" fillId="34" borderId="21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right"/>
    </xf>
    <xf numFmtId="0" fontId="2" fillId="0" borderId="0" xfId="0" applyFont="1" applyAlignment="1" applyProtection="1" quotePrefix="1">
      <alignment horizontal="left" wrapText="1"/>
      <protection/>
    </xf>
    <xf numFmtId="0" fontId="0" fillId="0" borderId="0" xfId="0" applyAlignment="1">
      <alignment wrapText="1"/>
    </xf>
    <xf numFmtId="0" fontId="2" fillId="33" borderId="22" xfId="0" applyFont="1" applyFill="1" applyBorder="1" applyAlignment="1" applyProtection="1">
      <alignment horizontal="left"/>
      <protection/>
    </xf>
    <xf numFmtId="0" fontId="2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5" borderId="24" xfId="0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0" fontId="2" fillId="34" borderId="24" xfId="0" applyFont="1" applyFill="1" applyBorder="1" applyAlignment="1" applyProtection="1">
      <alignment horizontal="lef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0" fontId="2" fillId="35" borderId="24" xfId="0" applyFont="1" applyFill="1" applyBorder="1" applyAlignment="1">
      <alignment/>
    </xf>
    <xf numFmtId="0" fontId="2" fillId="0" borderId="0" xfId="0" applyFont="1" applyBorder="1" applyAlignment="1" applyProtection="1" quotePrefix="1">
      <alignment horizontal="left" wrapText="1"/>
      <protection/>
    </xf>
    <xf numFmtId="0" fontId="2" fillId="0" borderId="11" xfId="0" applyFont="1" applyBorder="1" applyAlignment="1" applyProtection="1" quotePrefix="1">
      <alignment horizontal="left" wrapText="1"/>
      <protection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Alignment="1" applyProtection="1" quotePrefix="1">
      <alignment wrapText="1"/>
      <protection/>
    </xf>
    <xf numFmtId="0" fontId="2" fillId="33" borderId="29" xfId="0" applyFont="1" applyFill="1" applyBorder="1" applyAlignment="1">
      <alignment/>
    </xf>
    <xf numFmtId="37" fontId="2" fillId="33" borderId="11" xfId="0" applyNumberFormat="1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/>
    </xf>
    <xf numFmtId="0" fontId="3" fillId="0" borderId="24" xfId="0" applyFont="1" applyBorder="1" applyAlignment="1" applyProtection="1">
      <alignment wrapText="1"/>
      <protection/>
    </xf>
    <xf numFmtId="0" fontId="3" fillId="0" borderId="0" xfId="0" applyFont="1" applyBorder="1" applyAlignment="1" applyProtection="1" quotePrefix="1">
      <alignment wrapText="1"/>
      <protection/>
    </xf>
    <xf numFmtId="0" fontId="3" fillId="0" borderId="11" xfId="0" applyFont="1" applyBorder="1" applyAlignment="1" applyProtection="1" quotePrefix="1">
      <alignment wrapText="1"/>
      <protection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31" xfId="0" applyFont="1" applyFill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/>
      <protection/>
    </xf>
    <xf numFmtId="0" fontId="2" fillId="35" borderId="16" xfId="0" applyNumberFormat="1" applyFont="1" applyFill="1" applyBorder="1" applyAlignment="1" applyProtection="1">
      <alignment horizontal="right"/>
      <protection/>
    </xf>
    <xf numFmtId="0" fontId="2" fillId="34" borderId="16" xfId="0" applyNumberFormat="1" applyFont="1" applyFill="1" applyBorder="1" applyAlignment="1" applyProtection="1" quotePrefix="1">
      <alignment horizontal="right"/>
      <protection/>
    </xf>
    <xf numFmtId="0" fontId="3" fillId="34" borderId="32" xfId="0" applyNumberFormat="1" applyFont="1" applyFill="1" applyBorder="1" applyAlignment="1" applyProtection="1">
      <alignment horizontal="right"/>
      <protection/>
    </xf>
    <xf numFmtId="0" fontId="2" fillId="34" borderId="17" xfId="0" applyNumberFormat="1" applyFont="1" applyFill="1" applyBorder="1" applyAlignment="1" applyProtection="1">
      <alignment horizontal="right"/>
      <protection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5" borderId="17" xfId="0" applyNumberFormat="1" applyFont="1" applyFill="1" applyBorder="1" applyAlignment="1" applyProtection="1" quotePrefix="1">
      <alignment horizontal="right"/>
      <protection/>
    </xf>
    <xf numFmtId="0" fontId="2" fillId="35" borderId="16" xfId="0" applyNumberFormat="1" applyFont="1" applyFill="1" applyBorder="1" applyAlignment="1" applyProtection="1" quotePrefix="1">
      <alignment horizontal="right"/>
      <protection/>
    </xf>
    <xf numFmtId="0" fontId="2" fillId="34" borderId="17" xfId="0" applyNumberFormat="1" applyFont="1" applyFill="1" applyBorder="1" applyAlignment="1" applyProtection="1" quotePrefix="1">
      <alignment horizontal="right"/>
      <protection/>
    </xf>
    <xf numFmtId="0" fontId="3" fillId="34" borderId="12" xfId="0" applyNumberFormat="1" applyFont="1" applyFill="1" applyBorder="1" applyAlignment="1" applyProtection="1">
      <alignment horizontal="right"/>
      <protection/>
    </xf>
    <xf numFmtId="0" fontId="3" fillId="34" borderId="16" xfId="0" applyNumberFormat="1" applyFont="1" applyFill="1" applyBorder="1" applyAlignment="1" applyProtection="1">
      <alignment horizontal="right"/>
      <protection/>
    </xf>
    <xf numFmtId="0" fontId="3" fillId="35" borderId="16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33" borderId="10" xfId="0" applyFill="1" applyBorder="1" applyAlignment="1">
      <alignment horizontal="right"/>
    </xf>
    <xf numFmtId="0" fontId="0" fillId="33" borderId="22" xfId="0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/>
    </xf>
    <xf numFmtId="37" fontId="3" fillId="33" borderId="19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20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37" fontId="3" fillId="33" borderId="1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5" borderId="25" xfId="0" applyFont="1" applyFill="1" applyBorder="1" applyAlignment="1" applyProtection="1">
      <alignment horizontal="left"/>
      <protection/>
    </xf>
    <xf numFmtId="0" fontId="2" fillId="35" borderId="18" xfId="0" applyNumberFormat="1" applyFont="1" applyFill="1" applyBorder="1" applyAlignment="1" applyProtection="1">
      <alignment horizontal="right"/>
      <protection/>
    </xf>
    <xf numFmtId="0" fontId="2" fillId="35" borderId="10" xfId="0" applyNumberFormat="1" applyFont="1" applyFill="1" applyBorder="1" applyAlignment="1" applyProtection="1">
      <alignment horizontal="right"/>
      <protection/>
    </xf>
    <xf numFmtId="0" fontId="2" fillId="35" borderId="14" xfId="0" applyNumberFormat="1" applyFont="1" applyFill="1" applyBorder="1" applyAlignment="1" applyProtection="1">
      <alignment horizontal="right"/>
      <protection/>
    </xf>
    <xf numFmtId="0" fontId="3" fillId="35" borderId="10" xfId="0" applyNumberFormat="1" applyFont="1" applyFill="1" applyBorder="1" applyAlignment="1" applyProtection="1">
      <alignment horizontal="right"/>
      <protection/>
    </xf>
    <xf numFmtId="0" fontId="3" fillId="35" borderId="14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/>
    </xf>
    <xf numFmtId="0" fontId="3" fillId="34" borderId="35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4" xfId="0" applyFont="1" applyBorder="1" applyAlignment="1" applyProtection="1" quotePrefix="1">
      <alignment horizontal="left" wrapText="1"/>
      <protection/>
    </xf>
    <xf numFmtId="0" fontId="2" fillId="0" borderId="0" xfId="0" applyFont="1" applyBorder="1" applyAlignment="1" applyProtection="1" quotePrefix="1">
      <alignment horizontal="left" wrapText="1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33" borderId="18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0" borderId="2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49" fontId="5" fillId="33" borderId="24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32" xfId="0" applyFont="1" applyFill="1" applyBorder="1" applyAlignment="1" applyProtection="1">
      <alignment horizontal="center"/>
      <protection/>
    </xf>
    <xf numFmtId="37" fontId="3" fillId="33" borderId="25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37" fontId="3" fillId="33" borderId="34" xfId="0" applyNumberFormat="1" applyFont="1" applyFill="1" applyBorder="1" applyAlignment="1" applyProtection="1">
      <alignment horizontal="right"/>
      <protection/>
    </xf>
    <xf numFmtId="0" fontId="5" fillId="33" borderId="2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/>
    </xf>
    <xf numFmtId="0" fontId="3" fillId="33" borderId="39" xfId="0" applyFont="1" applyFill="1" applyBorder="1" applyAlignment="1">
      <alignment horizontal="center" vertical="top"/>
    </xf>
    <xf numFmtId="0" fontId="7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3" fillId="33" borderId="42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57"/>
  <sheetViews>
    <sheetView showGridLines="0" view="pageBreakPreview" zoomScaleSheetLayoutView="100" zoomScalePageLayoutView="0" workbookViewId="0" topLeftCell="T1">
      <selection activeCell="AF53" sqref="AF53"/>
    </sheetView>
  </sheetViews>
  <sheetFormatPr defaultColWidth="9.625" defaultRowHeight="12.75"/>
  <cols>
    <col min="1" max="1" width="15.125" style="2" customWidth="1"/>
    <col min="2" max="2" width="8.375" style="2" customWidth="1"/>
    <col min="3" max="4" width="8.75390625" style="2" customWidth="1"/>
    <col min="5" max="5" width="8.25390625" style="2" customWidth="1"/>
    <col min="6" max="6" width="6.875" style="2" customWidth="1"/>
    <col min="7" max="8" width="7.75390625" style="2" customWidth="1"/>
    <col min="9" max="9" width="7.00390625" style="2" customWidth="1"/>
    <col min="10" max="10" width="7.375" style="2" customWidth="1"/>
    <col min="11" max="12" width="7.875" style="2" customWidth="1"/>
    <col min="13" max="16" width="7.375" style="2" customWidth="1"/>
    <col min="17" max="17" width="7.50390625" style="2" customWidth="1"/>
    <col min="18" max="18" width="7.25390625" style="2" customWidth="1"/>
    <col min="19" max="20" width="7.00390625" style="2" customWidth="1"/>
    <col min="21" max="21" width="7.75390625" style="2" customWidth="1"/>
    <col min="22" max="22" width="7.625" style="2" customWidth="1"/>
    <col min="23" max="24" width="7.75390625" style="2" customWidth="1"/>
    <col min="25" max="25" width="8.00390625" style="2" customWidth="1"/>
    <col min="26" max="26" width="8.375" style="2" customWidth="1"/>
    <col min="27" max="29" width="7.625" style="2" customWidth="1"/>
    <col min="30" max="30" width="7.50390625" style="2" customWidth="1"/>
    <col min="31" max="32" width="7.875" style="2" customWidth="1"/>
    <col min="33" max="33" width="8.50390625" style="2" customWidth="1"/>
    <col min="34" max="35" width="10.625" style="2" customWidth="1"/>
    <col min="36" max="39" width="6.625" style="2" customWidth="1"/>
    <col min="40" max="47" width="9.625" style="2" customWidth="1"/>
    <col min="48" max="48" width="50.625" style="2" customWidth="1"/>
    <col min="49" max="49" width="9.625" style="2" customWidth="1"/>
    <col min="50" max="50" width="50.625" style="2" customWidth="1"/>
    <col min="51" max="16384" width="9.625" style="2" customWidth="1"/>
  </cols>
  <sheetData>
    <row r="1" spans="1:33" ht="12.7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71"/>
    </row>
    <row r="2" spans="1:33" ht="18.75">
      <c r="A2" s="150" t="s">
        <v>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2"/>
      <c r="AF2" s="109"/>
      <c r="AG2" s="8"/>
    </row>
    <row r="3" spans="1:33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7"/>
      <c r="AF3" s="7"/>
      <c r="AG3" s="8"/>
    </row>
    <row r="4" spans="1:36" ht="18.75">
      <c r="A4" s="153" t="s">
        <v>32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2"/>
      <c r="AF4" s="109"/>
      <c r="AG4" s="72"/>
      <c r="AH4" s="3"/>
      <c r="AI4" s="3"/>
      <c r="AJ4" s="3"/>
    </row>
    <row r="5" spans="1:36" ht="12.75">
      <c r="A5" s="158" t="s">
        <v>26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60"/>
      <c r="AH5" s="4" t="s">
        <v>0</v>
      </c>
      <c r="AI5" s="3"/>
      <c r="AJ5" s="3"/>
    </row>
    <row r="6" spans="1:39" ht="12.75">
      <c r="A6" s="52"/>
      <c r="B6" s="138" t="s">
        <v>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138" t="s">
        <v>5</v>
      </c>
      <c r="O6" s="139"/>
      <c r="P6" s="139"/>
      <c r="Q6" s="140"/>
      <c r="R6" s="155" t="s">
        <v>77</v>
      </c>
      <c r="S6" s="156"/>
      <c r="T6" s="156"/>
      <c r="U6" s="156"/>
      <c r="V6" s="156"/>
      <c r="W6" s="156"/>
      <c r="X6" s="156"/>
      <c r="Y6" s="157"/>
      <c r="Z6" s="40"/>
      <c r="AA6" s="41"/>
      <c r="AB6" s="41"/>
      <c r="AC6" s="42"/>
      <c r="AD6" s="44"/>
      <c r="AE6" s="51"/>
      <c r="AF6" s="51"/>
      <c r="AG6" s="73"/>
      <c r="AH6" s="3"/>
      <c r="AJ6" s="1" t="s">
        <v>3</v>
      </c>
      <c r="AK6" s="4" t="s">
        <v>4</v>
      </c>
      <c r="AL6" s="1" t="s">
        <v>0</v>
      </c>
      <c r="AM6" s="4" t="s">
        <v>0</v>
      </c>
    </row>
    <row r="7" spans="1:37" ht="12.75">
      <c r="A7" s="53" t="s">
        <v>84</v>
      </c>
      <c r="B7" s="144" t="s">
        <v>0</v>
      </c>
      <c r="C7" s="145"/>
      <c r="D7" s="145"/>
      <c r="E7" s="145"/>
      <c r="F7" s="145"/>
      <c r="G7" s="145"/>
      <c r="H7" s="145"/>
      <c r="I7" s="145"/>
      <c r="J7" s="146"/>
      <c r="K7" s="95"/>
      <c r="L7" s="98"/>
      <c r="M7" s="96"/>
      <c r="N7" s="31"/>
      <c r="O7" s="32"/>
      <c r="P7" s="32"/>
      <c r="Q7" s="33"/>
      <c r="R7" s="37"/>
      <c r="S7" s="26"/>
      <c r="T7" s="26"/>
      <c r="U7" s="38"/>
      <c r="V7" s="28"/>
      <c r="W7" s="28"/>
      <c r="X7" s="28"/>
      <c r="Y7" s="29"/>
      <c r="Z7" s="135" t="s">
        <v>53</v>
      </c>
      <c r="AA7" s="136"/>
      <c r="AB7" s="136"/>
      <c r="AC7" s="141"/>
      <c r="AD7" s="135" t="s">
        <v>6</v>
      </c>
      <c r="AE7" s="136"/>
      <c r="AF7" s="136"/>
      <c r="AG7" s="137"/>
      <c r="AH7" s="3"/>
      <c r="AI7" s="3"/>
      <c r="AJ7" s="4" t="s">
        <v>4</v>
      </c>
      <c r="AK7" s="4" t="s">
        <v>4</v>
      </c>
    </row>
    <row r="8" spans="1:33" ht="12.75">
      <c r="A8" s="53" t="s">
        <v>7</v>
      </c>
      <c r="B8" s="138" t="s">
        <v>8</v>
      </c>
      <c r="C8" s="139"/>
      <c r="D8" s="139"/>
      <c r="E8" s="140"/>
      <c r="F8" s="138" t="s">
        <v>9</v>
      </c>
      <c r="G8" s="139"/>
      <c r="H8" s="139"/>
      <c r="I8" s="140"/>
      <c r="J8" s="139" t="s">
        <v>6</v>
      </c>
      <c r="K8" s="139"/>
      <c r="L8" s="139"/>
      <c r="M8" s="140"/>
      <c r="N8" s="34"/>
      <c r="O8" s="7"/>
      <c r="P8" s="7"/>
      <c r="Q8" s="35"/>
      <c r="R8" s="135" t="s">
        <v>2</v>
      </c>
      <c r="S8" s="136"/>
      <c r="T8" s="136"/>
      <c r="U8" s="141"/>
      <c r="V8" s="136" t="s">
        <v>52</v>
      </c>
      <c r="W8" s="136"/>
      <c r="X8" s="136"/>
      <c r="Y8" s="141"/>
      <c r="Z8" s="39"/>
      <c r="AA8" s="28"/>
      <c r="AB8" s="28"/>
      <c r="AC8" s="29"/>
      <c r="AD8" s="44"/>
      <c r="AE8" s="7"/>
      <c r="AF8" s="7"/>
      <c r="AG8" s="8"/>
    </row>
    <row r="9" spans="1:33" ht="12.75">
      <c r="A9" s="53"/>
      <c r="B9" s="39"/>
      <c r="C9" s="28"/>
      <c r="D9" s="28"/>
      <c r="E9" s="29"/>
      <c r="F9" s="39"/>
      <c r="G9" s="28"/>
      <c r="H9" s="28"/>
      <c r="I9" s="29"/>
      <c r="J9" s="28"/>
      <c r="K9" s="28"/>
      <c r="L9" s="28"/>
      <c r="M9" s="29"/>
      <c r="N9" s="34"/>
      <c r="O9" s="7"/>
      <c r="P9" s="7"/>
      <c r="Q9" s="35"/>
      <c r="R9" s="39"/>
      <c r="S9" s="28"/>
      <c r="T9" s="28"/>
      <c r="U9" s="29"/>
      <c r="V9" s="28"/>
      <c r="W9" s="28"/>
      <c r="X9" s="28"/>
      <c r="Y9" s="29"/>
      <c r="Z9" s="28"/>
      <c r="AA9" s="28"/>
      <c r="AB9" s="28"/>
      <c r="AC9" s="29"/>
      <c r="AD9" s="44"/>
      <c r="AE9" s="7"/>
      <c r="AF9" s="7"/>
      <c r="AG9" s="7"/>
    </row>
    <row r="10" spans="1:36" ht="12.75">
      <c r="A10" s="54"/>
      <c r="B10" s="36" t="s">
        <v>43</v>
      </c>
      <c r="C10" s="5" t="s">
        <v>44</v>
      </c>
      <c r="D10" s="5" t="s">
        <v>65</v>
      </c>
      <c r="E10" s="30" t="s">
        <v>83</v>
      </c>
      <c r="F10" s="36" t="s">
        <v>43</v>
      </c>
      <c r="G10" s="5" t="s">
        <v>44</v>
      </c>
      <c r="H10" s="5" t="s">
        <v>65</v>
      </c>
      <c r="I10" s="30" t="s">
        <v>83</v>
      </c>
      <c r="J10" s="5" t="s">
        <v>43</v>
      </c>
      <c r="K10" s="5" t="s">
        <v>44</v>
      </c>
      <c r="L10" s="5" t="s">
        <v>65</v>
      </c>
      <c r="M10" s="30" t="s">
        <v>83</v>
      </c>
      <c r="N10" s="5" t="s">
        <v>43</v>
      </c>
      <c r="O10" s="5" t="s">
        <v>44</v>
      </c>
      <c r="P10" s="5" t="s">
        <v>65</v>
      </c>
      <c r="Q10" s="30" t="s">
        <v>83</v>
      </c>
      <c r="R10" s="5" t="s">
        <v>43</v>
      </c>
      <c r="S10" s="5" t="s">
        <v>44</v>
      </c>
      <c r="T10" s="5" t="s">
        <v>65</v>
      </c>
      <c r="U10" s="30" t="s">
        <v>83</v>
      </c>
      <c r="V10" s="5" t="s">
        <v>43</v>
      </c>
      <c r="W10" s="5" t="s">
        <v>44</v>
      </c>
      <c r="X10" s="5" t="s">
        <v>65</v>
      </c>
      <c r="Y10" s="30" t="s">
        <v>83</v>
      </c>
      <c r="Z10" s="5" t="s">
        <v>43</v>
      </c>
      <c r="AA10" s="5" t="s">
        <v>44</v>
      </c>
      <c r="AB10" s="5" t="s">
        <v>65</v>
      </c>
      <c r="AC10" s="30" t="s">
        <v>83</v>
      </c>
      <c r="AD10" s="5" t="s">
        <v>43</v>
      </c>
      <c r="AE10" s="5" t="s">
        <v>44</v>
      </c>
      <c r="AF10" s="5" t="s">
        <v>65</v>
      </c>
      <c r="AG10" s="5" t="s">
        <v>83</v>
      </c>
      <c r="AI10" s="3"/>
      <c r="AJ10" s="3"/>
    </row>
    <row r="11" spans="1:36" ht="12.75">
      <c r="A11" s="125" t="s">
        <v>10</v>
      </c>
      <c r="B11" s="111" t="s">
        <v>11</v>
      </c>
      <c r="C11" s="112">
        <v>3</v>
      </c>
      <c r="D11" s="112">
        <v>4</v>
      </c>
      <c r="E11" s="113">
        <v>5</v>
      </c>
      <c r="F11" s="111">
        <v>6</v>
      </c>
      <c r="G11" s="112">
        <v>7</v>
      </c>
      <c r="H11" s="112">
        <v>8</v>
      </c>
      <c r="I11" s="113">
        <v>9</v>
      </c>
      <c r="J11" s="114">
        <v>10</v>
      </c>
      <c r="K11" s="114">
        <v>11</v>
      </c>
      <c r="L11" s="114">
        <v>12</v>
      </c>
      <c r="M11" s="94">
        <v>13</v>
      </c>
      <c r="N11" s="114">
        <v>14</v>
      </c>
      <c r="O11" s="114">
        <v>15</v>
      </c>
      <c r="P11" s="114">
        <v>16</v>
      </c>
      <c r="Q11" s="94">
        <v>17</v>
      </c>
      <c r="R11" s="114">
        <v>18</v>
      </c>
      <c r="S11" s="114">
        <v>19</v>
      </c>
      <c r="T11" s="114">
        <v>20</v>
      </c>
      <c r="U11" s="94">
        <v>21</v>
      </c>
      <c r="V11" s="114">
        <v>22</v>
      </c>
      <c r="W11" s="114">
        <v>23</v>
      </c>
      <c r="X11" s="114">
        <v>24</v>
      </c>
      <c r="Y11" s="94">
        <v>25</v>
      </c>
      <c r="Z11" s="114">
        <v>26</v>
      </c>
      <c r="AA11" s="114">
        <v>27</v>
      </c>
      <c r="AB11" s="114">
        <v>28</v>
      </c>
      <c r="AC11" s="94">
        <v>29</v>
      </c>
      <c r="AD11" s="114">
        <v>30</v>
      </c>
      <c r="AE11" s="115">
        <v>31</v>
      </c>
      <c r="AF11" s="115">
        <v>32</v>
      </c>
      <c r="AG11" s="115">
        <v>33</v>
      </c>
      <c r="AH11" s="3"/>
      <c r="AI11" s="3"/>
      <c r="AJ11" s="3"/>
    </row>
    <row r="12" spans="1:35" ht="12.75">
      <c r="A12" s="54"/>
      <c r="B12" s="36"/>
      <c r="C12" s="5"/>
      <c r="D12" s="5"/>
      <c r="E12" s="30"/>
      <c r="F12" s="36"/>
      <c r="G12" s="5"/>
      <c r="H12" s="5"/>
      <c r="I12" s="30"/>
      <c r="J12" s="5"/>
      <c r="K12" s="5"/>
      <c r="L12" s="5"/>
      <c r="M12" s="30"/>
      <c r="N12" s="5"/>
      <c r="O12" s="5"/>
      <c r="P12" s="5"/>
      <c r="Q12" s="30"/>
      <c r="R12" s="5"/>
      <c r="S12" s="5"/>
      <c r="T12" s="5"/>
      <c r="U12" s="30"/>
      <c r="V12" s="5"/>
      <c r="W12" s="5"/>
      <c r="X12" s="5"/>
      <c r="Y12" s="30"/>
      <c r="Z12" s="5"/>
      <c r="AA12" s="5"/>
      <c r="AB12" s="5"/>
      <c r="AC12" s="30"/>
      <c r="AD12" s="5"/>
      <c r="AE12" s="6" t="s">
        <v>0</v>
      </c>
      <c r="AF12" s="116"/>
      <c r="AG12" s="116"/>
      <c r="AI12" s="3"/>
    </row>
    <row r="13" spans="1:33" ht="15" customHeight="1">
      <c r="A13" s="55" t="s">
        <v>12</v>
      </c>
      <c r="B13" s="86"/>
      <c r="C13" s="56"/>
      <c r="D13" s="56"/>
      <c r="E13" s="82"/>
      <c r="F13" s="86"/>
      <c r="G13" s="56"/>
      <c r="H13" s="56"/>
      <c r="I13" s="82"/>
      <c r="J13" s="57"/>
      <c r="K13" s="57"/>
      <c r="L13" s="57"/>
      <c r="M13" s="92"/>
      <c r="N13" s="56"/>
      <c r="O13" s="56"/>
      <c r="P13" s="56"/>
      <c r="Q13" s="82"/>
      <c r="R13" s="56"/>
      <c r="S13" s="56"/>
      <c r="T13" s="56"/>
      <c r="U13" s="82"/>
      <c r="V13" s="56"/>
      <c r="W13" s="56"/>
      <c r="X13" s="56"/>
      <c r="Y13" s="82"/>
      <c r="Z13" s="56"/>
      <c r="AA13" s="56"/>
      <c r="AB13" s="56"/>
      <c r="AC13" s="82"/>
      <c r="AD13" s="57"/>
      <c r="AE13" s="58"/>
      <c r="AF13" s="13"/>
      <c r="AG13" s="13"/>
    </row>
    <row r="14" spans="1:33" ht="15" customHeight="1">
      <c r="A14" s="59" t="s">
        <v>13</v>
      </c>
      <c r="B14" s="87">
        <v>1669</v>
      </c>
      <c r="C14" s="27">
        <v>1445</v>
      </c>
      <c r="D14" s="27">
        <v>1747</v>
      </c>
      <c r="E14" s="83">
        <v>1818</v>
      </c>
      <c r="F14" s="87" t="s">
        <v>14</v>
      </c>
      <c r="G14" s="27" t="s">
        <v>14</v>
      </c>
      <c r="H14" s="27" t="s">
        <v>14</v>
      </c>
      <c r="I14" s="83" t="s">
        <v>14</v>
      </c>
      <c r="J14" s="60">
        <f aca="true" t="shared" si="0" ref="J14:J30">SUM(B14,F14)</f>
        <v>1669</v>
      </c>
      <c r="K14" s="60">
        <f aca="true" t="shared" si="1" ref="K14:K30">SUM(C14,G14)</f>
        <v>1445</v>
      </c>
      <c r="L14" s="60">
        <f aca="true" t="shared" si="2" ref="L14:L30">SUM(D14,H14)</f>
        <v>1747</v>
      </c>
      <c r="M14" s="93">
        <v>1818</v>
      </c>
      <c r="N14" s="27">
        <v>648</v>
      </c>
      <c r="O14" s="27">
        <v>332</v>
      </c>
      <c r="P14" s="27">
        <v>650</v>
      </c>
      <c r="Q14" s="83">
        <v>550</v>
      </c>
      <c r="R14" s="27">
        <v>1610</v>
      </c>
      <c r="S14" s="27">
        <v>1696</v>
      </c>
      <c r="T14" s="27">
        <v>1845</v>
      </c>
      <c r="U14" s="83">
        <v>1991</v>
      </c>
      <c r="V14" s="27">
        <v>713</v>
      </c>
      <c r="W14" s="27">
        <v>588</v>
      </c>
      <c r="X14" s="27">
        <v>616</v>
      </c>
      <c r="Y14" s="83">
        <v>554</v>
      </c>
      <c r="Z14" s="27">
        <v>180</v>
      </c>
      <c r="AA14" s="27">
        <v>153</v>
      </c>
      <c r="AB14" s="27">
        <v>176</v>
      </c>
      <c r="AC14" s="83">
        <v>178</v>
      </c>
      <c r="AD14" s="60">
        <f>SUM(J14,N14,R14,V14,Z14)</f>
        <v>4820</v>
      </c>
      <c r="AE14" s="60">
        <f aca="true" t="shared" si="3" ref="AE14:AE50">SUM(K14,O14,S14,W14,AA14)</f>
        <v>4214</v>
      </c>
      <c r="AF14" s="60">
        <f aca="true" t="shared" si="4" ref="AF14:AF41">SUM(L14,P14,T14,X14,AB14)</f>
        <v>5034</v>
      </c>
      <c r="AG14" s="60">
        <v>5090</v>
      </c>
    </row>
    <row r="15" spans="1:33" ht="15" customHeight="1">
      <c r="A15" s="61" t="s">
        <v>33</v>
      </c>
      <c r="B15" s="86" t="s">
        <v>14</v>
      </c>
      <c r="C15" s="56" t="s">
        <v>14</v>
      </c>
      <c r="D15" s="56" t="s">
        <v>14</v>
      </c>
      <c r="E15" s="82" t="s">
        <v>14</v>
      </c>
      <c r="F15" s="86" t="s">
        <v>14</v>
      </c>
      <c r="G15" s="56" t="s">
        <v>14</v>
      </c>
      <c r="H15" s="56" t="s">
        <v>14</v>
      </c>
      <c r="I15" s="82" t="s">
        <v>14</v>
      </c>
      <c r="J15" s="57">
        <f t="shared" si="0"/>
        <v>0</v>
      </c>
      <c r="K15" s="57">
        <f t="shared" si="1"/>
        <v>0</v>
      </c>
      <c r="L15" s="57">
        <f t="shared" si="2"/>
        <v>0</v>
      </c>
      <c r="M15" s="92">
        <v>0</v>
      </c>
      <c r="N15" s="56" t="s">
        <v>14</v>
      </c>
      <c r="O15" s="56" t="s">
        <v>14</v>
      </c>
      <c r="P15" s="56" t="s">
        <v>14</v>
      </c>
      <c r="Q15" s="82" t="s">
        <v>14</v>
      </c>
      <c r="R15" s="56" t="s">
        <v>14</v>
      </c>
      <c r="S15" s="56" t="s">
        <v>14</v>
      </c>
      <c r="T15" s="56"/>
      <c r="U15" s="82" t="s">
        <v>14</v>
      </c>
      <c r="V15" s="56"/>
      <c r="W15" s="56"/>
      <c r="X15" s="56"/>
      <c r="Y15" s="82" t="s">
        <v>14</v>
      </c>
      <c r="Z15" s="56">
        <v>56</v>
      </c>
      <c r="AA15" s="56">
        <v>56</v>
      </c>
      <c r="AB15" s="56">
        <v>56</v>
      </c>
      <c r="AC15" s="82">
        <v>57</v>
      </c>
      <c r="AD15" s="57">
        <f aca="true" t="shared" si="5" ref="AD15:AD50">SUM(J15,N15,R15,V15,Z15)</f>
        <v>56</v>
      </c>
      <c r="AE15" s="57">
        <f t="shared" si="3"/>
        <v>56</v>
      </c>
      <c r="AF15" s="57">
        <f t="shared" si="4"/>
        <v>56</v>
      </c>
      <c r="AG15" s="57">
        <v>57</v>
      </c>
    </row>
    <row r="16" spans="1:36" ht="15" customHeight="1">
      <c r="A16" s="59" t="s">
        <v>39</v>
      </c>
      <c r="B16" s="87">
        <v>33</v>
      </c>
      <c r="C16" s="27">
        <v>162</v>
      </c>
      <c r="D16" s="27">
        <v>127</v>
      </c>
      <c r="E16" s="83">
        <v>33</v>
      </c>
      <c r="F16" s="87" t="s">
        <v>14</v>
      </c>
      <c r="G16" s="27" t="s">
        <v>14</v>
      </c>
      <c r="H16" s="27" t="s">
        <v>14</v>
      </c>
      <c r="I16" s="83" t="s">
        <v>14</v>
      </c>
      <c r="J16" s="60">
        <f t="shared" si="0"/>
        <v>33</v>
      </c>
      <c r="K16" s="60">
        <f t="shared" si="1"/>
        <v>162</v>
      </c>
      <c r="L16" s="60">
        <f t="shared" si="2"/>
        <v>127</v>
      </c>
      <c r="M16" s="93">
        <v>33</v>
      </c>
      <c r="N16" s="27">
        <v>3</v>
      </c>
      <c r="O16" s="27">
        <v>2</v>
      </c>
      <c r="P16" s="27">
        <v>2</v>
      </c>
      <c r="Q16" s="83">
        <v>5</v>
      </c>
      <c r="R16" s="27"/>
      <c r="S16" s="27">
        <v>7</v>
      </c>
      <c r="T16" s="27">
        <v>7</v>
      </c>
      <c r="U16" s="83">
        <v>27</v>
      </c>
      <c r="V16" s="27">
        <v>2</v>
      </c>
      <c r="W16" s="27">
        <v>0</v>
      </c>
      <c r="X16" s="27">
        <v>0</v>
      </c>
      <c r="Y16" s="83">
        <v>2</v>
      </c>
      <c r="Z16" s="27">
        <v>101</v>
      </c>
      <c r="AA16" s="27">
        <v>26</v>
      </c>
      <c r="AB16" s="27">
        <v>26</v>
      </c>
      <c r="AC16" s="83">
        <v>94</v>
      </c>
      <c r="AD16" s="60">
        <f t="shared" si="5"/>
        <v>139</v>
      </c>
      <c r="AE16" s="60">
        <f t="shared" si="3"/>
        <v>197</v>
      </c>
      <c r="AF16" s="60">
        <f t="shared" si="4"/>
        <v>162</v>
      </c>
      <c r="AG16" s="60">
        <v>161</v>
      </c>
      <c r="AH16" s="3"/>
      <c r="AJ16" s="3"/>
    </row>
    <row r="17" spans="1:36" ht="15" customHeight="1">
      <c r="A17" s="61" t="s">
        <v>40</v>
      </c>
      <c r="B17" s="86">
        <v>887</v>
      </c>
      <c r="C17" s="56">
        <v>720</v>
      </c>
      <c r="D17" s="56">
        <v>891</v>
      </c>
      <c r="E17" s="82">
        <v>947</v>
      </c>
      <c r="F17" s="86" t="s">
        <v>14</v>
      </c>
      <c r="G17" s="56" t="s">
        <v>14</v>
      </c>
      <c r="H17" s="56" t="s">
        <v>14</v>
      </c>
      <c r="I17" s="82" t="s">
        <v>14</v>
      </c>
      <c r="J17" s="57">
        <f t="shared" si="0"/>
        <v>887</v>
      </c>
      <c r="K17" s="57">
        <f t="shared" si="1"/>
        <v>720</v>
      </c>
      <c r="L17" s="57">
        <f t="shared" si="2"/>
        <v>891</v>
      </c>
      <c r="M17" s="92">
        <v>947</v>
      </c>
      <c r="N17" s="56">
        <v>132</v>
      </c>
      <c r="O17" s="56">
        <v>80</v>
      </c>
      <c r="P17" s="56">
        <v>65</v>
      </c>
      <c r="Q17" s="82">
        <v>60</v>
      </c>
      <c r="R17" s="56">
        <v>2436</v>
      </c>
      <c r="S17" s="56">
        <v>2094</v>
      </c>
      <c r="T17" s="56">
        <v>1946</v>
      </c>
      <c r="U17" s="82">
        <v>1910</v>
      </c>
      <c r="V17" s="56">
        <v>5</v>
      </c>
      <c r="W17" s="56">
        <v>8</v>
      </c>
      <c r="X17" s="56">
        <v>21</v>
      </c>
      <c r="Y17" s="82">
        <v>20</v>
      </c>
      <c r="Z17" s="56">
        <v>75</v>
      </c>
      <c r="AA17" s="56">
        <v>163</v>
      </c>
      <c r="AB17" s="56">
        <v>107</v>
      </c>
      <c r="AC17" s="82">
        <v>116</v>
      </c>
      <c r="AD17" s="57">
        <f t="shared" si="5"/>
        <v>3535</v>
      </c>
      <c r="AE17" s="57">
        <v>3064</v>
      </c>
      <c r="AF17" s="57">
        <f t="shared" si="4"/>
        <v>3030</v>
      </c>
      <c r="AG17" s="57">
        <v>3052</v>
      </c>
      <c r="AH17" s="3"/>
      <c r="AI17" s="3"/>
      <c r="AJ17" s="3"/>
    </row>
    <row r="18" spans="1:36" ht="15" customHeight="1">
      <c r="A18" s="59" t="s">
        <v>38</v>
      </c>
      <c r="B18" s="87">
        <v>886</v>
      </c>
      <c r="C18" s="27">
        <v>870</v>
      </c>
      <c r="D18" s="27">
        <v>896</v>
      </c>
      <c r="E18" s="83">
        <v>873</v>
      </c>
      <c r="F18" s="87">
        <v>1</v>
      </c>
      <c r="G18" s="27">
        <v>0</v>
      </c>
      <c r="H18" s="27">
        <v>0</v>
      </c>
      <c r="I18" s="83">
        <v>0</v>
      </c>
      <c r="J18" s="60">
        <f t="shared" si="0"/>
        <v>887</v>
      </c>
      <c r="K18" s="60">
        <f t="shared" si="1"/>
        <v>870</v>
      </c>
      <c r="L18" s="60">
        <f t="shared" si="2"/>
        <v>896</v>
      </c>
      <c r="M18" s="93">
        <v>873</v>
      </c>
      <c r="N18" s="27">
        <v>51</v>
      </c>
      <c r="O18" s="27">
        <v>50</v>
      </c>
      <c r="P18" s="27">
        <v>46</v>
      </c>
      <c r="Q18" s="83">
        <v>54</v>
      </c>
      <c r="R18" s="27">
        <v>288</v>
      </c>
      <c r="S18" s="27">
        <v>297</v>
      </c>
      <c r="T18" s="27">
        <v>300</v>
      </c>
      <c r="U18" s="83">
        <v>383</v>
      </c>
      <c r="V18" s="27">
        <v>28</v>
      </c>
      <c r="W18" s="27">
        <v>27</v>
      </c>
      <c r="X18" s="27">
        <v>26</v>
      </c>
      <c r="Y18" s="83">
        <v>20</v>
      </c>
      <c r="Z18" s="27">
        <v>84</v>
      </c>
      <c r="AA18" s="27">
        <v>79</v>
      </c>
      <c r="AB18" s="27">
        <v>89</v>
      </c>
      <c r="AC18" s="83">
        <v>85</v>
      </c>
      <c r="AD18" s="60">
        <f t="shared" si="5"/>
        <v>1338</v>
      </c>
      <c r="AE18" s="60">
        <f t="shared" si="3"/>
        <v>1323</v>
      </c>
      <c r="AF18" s="60">
        <v>1356</v>
      </c>
      <c r="AG18" s="60">
        <v>1415</v>
      </c>
      <c r="AH18" s="3"/>
      <c r="AI18" s="3"/>
      <c r="AJ18" s="3"/>
    </row>
    <row r="19" spans="1:33" ht="15" customHeight="1">
      <c r="A19" s="61" t="s">
        <v>15</v>
      </c>
      <c r="B19" s="86">
        <v>8</v>
      </c>
      <c r="C19" s="56">
        <v>8</v>
      </c>
      <c r="D19" s="56">
        <v>8</v>
      </c>
      <c r="E19" s="82">
        <v>8</v>
      </c>
      <c r="F19" s="86" t="s">
        <v>14</v>
      </c>
      <c r="G19" s="56" t="s">
        <v>14</v>
      </c>
      <c r="H19" s="56" t="s">
        <v>14</v>
      </c>
      <c r="I19" s="82" t="s">
        <v>14</v>
      </c>
      <c r="J19" s="57">
        <f t="shared" si="0"/>
        <v>8</v>
      </c>
      <c r="K19" s="57">
        <f t="shared" si="1"/>
        <v>8</v>
      </c>
      <c r="L19" s="57">
        <f t="shared" si="2"/>
        <v>8</v>
      </c>
      <c r="M19" s="92">
        <v>8</v>
      </c>
      <c r="N19" s="56">
        <v>1</v>
      </c>
      <c r="O19" s="56">
        <v>12</v>
      </c>
      <c r="P19" s="56">
        <v>18</v>
      </c>
      <c r="Q19" s="82">
        <v>23</v>
      </c>
      <c r="R19" s="56"/>
      <c r="S19" s="56">
        <v>5</v>
      </c>
      <c r="T19" s="56">
        <v>5</v>
      </c>
      <c r="U19" s="82">
        <v>5</v>
      </c>
      <c r="V19" s="56">
        <v>20</v>
      </c>
      <c r="W19" s="56">
        <v>1</v>
      </c>
      <c r="X19" s="56">
        <v>3</v>
      </c>
      <c r="Y19" s="82">
        <v>3</v>
      </c>
      <c r="Z19" s="56">
        <v>7</v>
      </c>
      <c r="AA19" s="56">
        <v>2</v>
      </c>
      <c r="AB19" s="56">
        <v>2</v>
      </c>
      <c r="AC19" s="82">
        <v>2</v>
      </c>
      <c r="AD19" s="57">
        <f t="shared" si="5"/>
        <v>36</v>
      </c>
      <c r="AE19" s="57">
        <v>29</v>
      </c>
      <c r="AF19" s="57">
        <f t="shared" si="4"/>
        <v>36</v>
      </c>
      <c r="AG19" s="57">
        <v>41</v>
      </c>
    </row>
    <row r="20" spans="1:36" ht="15" customHeight="1">
      <c r="A20" s="59" t="s">
        <v>66</v>
      </c>
      <c r="B20" s="87">
        <v>835</v>
      </c>
      <c r="C20" s="27">
        <v>771</v>
      </c>
      <c r="D20" s="27">
        <v>771</v>
      </c>
      <c r="E20" s="83">
        <v>771</v>
      </c>
      <c r="F20" s="87" t="s">
        <v>14</v>
      </c>
      <c r="G20" s="27" t="s">
        <v>14</v>
      </c>
      <c r="H20" s="27" t="s">
        <v>14</v>
      </c>
      <c r="I20" s="83" t="s">
        <v>14</v>
      </c>
      <c r="J20" s="60">
        <f t="shared" si="0"/>
        <v>835</v>
      </c>
      <c r="K20" s="60">
        <f t="shared" si="1"/>
        <v>771</v>
      </c>
      <c r="L20" s="60">
        <f t="shared" si="2"/>
        <v>771</v>
      </c>
      <c r="M20" s="93">
        <v>771</v>
      </c>
      <c r="N20" s="27">
        <v>50</v>
      </c>
      <c r="O20" s="27">
        <v>45</v>
      </c>
      <c r="P20" s="27">
        <v>45</v>
      </c>
      <c r="Q20" s="83">
        <v>45</v>
      </c>
      <c r="R20" s="27">
        <v>1124</v>
      </c>
      <c r="S20" s="27">
        <v>1122</v>
      </c>
      <c r="T20" s="27">
        <v>1122</v>
      </c>
      <c r="U20" s="83">
        <v>1122</v>
      </c>
      <c r="V20" s="27">
        <v>2216</v>
      </c>
      <c r="W20" s="27">
        <v>2181</v>
      </c>
      <c r="X20" s="27">
        <v>2181</v>
      </c>
      <c r="Y20" s="83">
        <v>2181</v>
      </c>
      <c r="Z20" s="27">
        <v>111</v>
      </c>
      <c r="AA20" s="27">
        <v>114</v>
      </c>
      <c r="AB20" s="27">
        <v>114</v>
      </c>
      <c r="AC20" s="83">
        <v>114</v>
      </c>
      <c r="AD20" s="60">
        <f t="shared" si="5"/>
        <v>4336</v>
      </c>
      <c r="AE20" s="60">
        <f t="shared" si="3"/>
        <v>4233</v>
      </c>
      <c r="AF20" s="60">
        <f t="shared" si="4"/>
        <v>4233</v>
      </c>
      <c r="AG20" s="60">
        <v>4233</v>
      </c>
      <c r="AH20" s="3"/>
      <c r="AI20" s="3"/>
      <c r="AJ20" s="3"/>
    </row>
    <row r="21" spans="1:36" ht="15" customHeight="1">
      <c r="A21" s="61" t="s">
        <v>16</v>
      </c>
      <c r="B21" s="86">
        <v>1274</v>
      </c>
      <c r="C21" s="56">
        <v>1282</v>
      </c>
      <c r="D21" s="56">
        <v>1236</v>
      </c>
      <c r="E21" s="82">
        <v>1193</v>
      </c>
      <c r="F21" s="86" t="s">
        <v>14</v>
      </c>
      <c r="G21" s="56" t="s">
        <v>14</v>
      </c>
      <c r="H21" s="56" t="s">
        <v>14</v>
      </c>
      <c r="I21" s="82" t="s">
        <v>14</v>
      </c>
      <c r="J21" s="57">
        <f t="shared" si="0"/>
        <v>1274</v>
      </c>
      <c r="K21" s="57">
        <f t="shared" si="1"/>
        <v>1282</v>
      </c>
      <c r="L21" s="57">
        <f t="shared" si="2"/>
        <v>1236</v>
      </c>
      <c r="M21" s="92">
        <v>1193</v>
      </c>
      <c r="N21" s="56" t="s">
        <v>14</v>
      </c>
      <c r="O21" s="56">
        <v>0</v>
      </c>
      <c r="P21" s="56" t="s">
        <v>14</v>
      </c>
      <c r="Q21" s="82" t="s">
        <v>14</v>
      </c>
      <c r="R21" s="56">
        <v>1600</v>
      </c>
      <c r="S21" s="56">
        <v>1783</v>
      </c>
      <c r="T21" s="56">
        <v>1650</v>
      </c>
      <c r="U21" s="82">
        <v>1879</v>
      </c>
      <c r="V21" s="56">
        <v>1</v>
      </c>
      <c r="W21" s="56">
        <v>2</v>
      </c>
      <c r="X21" s="56">
        <v>0</v>
      </c>
      <c r="Y21" s="82">
        <v>0</v>
      </c>
      <c r="Z21" s="56">
        <v>2</v>
      </c>
      <c r="AA21" s="56">
        <v>2</v>
      </c>
      <c r="AB21" s="56">
        <v>1</v>
      </c>
      <c r="AC21" s="82">
        <v>0</v>
      </c>
      <c r="AD21" s="57">
        <f t="shared" si="5"/>
        <v>2877</v>
      </c>
      <c r="AE21" s="57">
        <f t="shared" si="3"/>
        <v>3069</v>
      </c>
      <c r="AF21" s="57">
        <f t="shared" si="4"/>
        <v>2887</v>
      </c>
      <c r="AG21" s="57">
        <v>3073</v>
      </c>
      <c r="AH21" s="3"/>
      <c r="AI21" s="3"/>
      <c r="AJ21" s="3"/>
    </row>
    <row r="22" spans="1:33" ht="15" customHeight="1">
      <c r="A22" s="59" t="s">
        <v>67</v>
      </c>
      <c r="B22" s="87">
        <v>4</v>
      </c>
      <c r="C22" s="27">
        <v>4</v>
      </c>
      <c r="D22" s="27">
        <v>4</v>
      </c>
      <c r="E22" s="83">
        <v>4</v>
      </c>
      <c r="F22" s="88">
        <v>0</v>
      </c>
      <c r="G22" s="27" t="s">
        <v>14</v>
      </c>
      <c r="H22" s="27" t="s">
        <v>14</v>
      </c>
      <c r="I22" s="83" t="s">
        <v>14</v>
      </c>
      <c r="J22" s="60">
        <f t="shared" si="0"/>
        <v>4</v>
      </c>
      <c r="K22" s="60">
        <f t="shared" si="1"/>
        <v>4</v>
      </c>
      <c r="L22" s="60">
        <f t="shared" si="2"/>
        <v>4</v>
      </c>
      <c r="M22" s="93">
        <v>4</v>
      </c>
      <c r="N22" s="62">
        <v>1</v>
      </c>
      <c r="O22" s="62">
        <v>0</v>
      </c>
      <c r="P22" s="62">
        <v>0</v>
      </c>
      <c r="Q22" s="89">
        <v>0</v>
      </c>
      <c r="R22" s="27">
        <v>16</v>
      </c>
      <c r="S22" s="27">
        <v>18</v>
      </c>
      <c r="T22" s="27">
        <v>18</v>
      </c>
      <c r="U22" s="83">
        <v>18</v>
      </c>
      <c r="V22" s="27">
        <v>3</v>
      </c>
      <c r="W22" s="27">
        <v>2</v>
      </c>
      <c r="X22" s="27">
        <v>2</v>
      </c>
      <c r="Y22" s="83">
        <v>2</v>
      </c>
      <c r="Z22" s="27">
        <v>85</v>
      </c>
      <c r="AA22" s="27">
        <v>82</v>
      </c>
      <c r="AB22" s="27">
        <v>82</v>
      </c>
      <c r="AC22" s="83">
        <v>82</v>
      </c>
      <c r="AD22" s="60">
        <f t="shared" si="5"/>
        <v>109</v>
      </c>
      <c r="AE22" s="60">
        <f t="shared" si="3"/>
        <v>106</v>
      </c>
      <c r="AF22" s="60">
        <f t="shared" si="4"/>
        <v>106</v>
      </c>
      <c r="AG22" s="60">
        <v>106</v>
      </c>
    </row>
    <row r="23" spans="1:36" ht="15" customHeight="1">
      <c r="A23" s="61" t="s">
        <v>17</v>
      </c>
      <c r="B23" s="86">
        <v>161</v>
      </c>
      <c r="C23" s="56">
        <v>162</v>
      </c>
      <c r="D23" s="56">
        <v>180</v>
      </c>
      <c r="E23" s="82">
        <v>171</v>
      </c>
      <c r="F23" s="86">
        <v>127</v>
      </c>
      <c r="G23" s="56">
        <v>125</v>
      </c>
      <c r="H23" s="56">
        <v>108</v>
      </c>
      <c r="I23" s="82">
        <v>114</v>
      </c>
      <c r="J23" s="57">
        <f t="shared" si="0"/>
        <v>288</v>
      </c>
      <c r="K23" s="57">
        <v>288</v>
      </c>
      <c r="L23" s="57">
        <f t="shared" si="2"/>
        <v>288</v>
      </c>
      <c r="M23" s="92">
        <v>285</v>
      </c>
      <c r="N23" s="56">
        <v>5</v>
      </c>
      <c r="O23" s="56">
        <v>5</v>
      </c>
      <c r="P23" s="56">
        <v>6</v>
      </c>
      <c r="Q23" s="82">
        <v>7</v>
      </c>
      <c r="R23" s="56">
        <v>3</v>
      </c>
      <c r="S23" s="56">
        <v>3</v>
      </c>
      <c r="T23" s="56">
        <v>5</v>
      </c>
      <c r="U23" s="82">
        <v>4</v>
      </c>
      <c r="V23" s="56">
        <v>1</v>
      </c>
      <c r="W23" s="56">
        <v>1</v>
      </c>
      <c r="X23" s="56">
        <v>7</v>
      </c>
      <c r="Y23" s="82">
        <v>4</v>
      </c>
      <c r="Z23" s="56">
        <v>17</v>
      </c>
      <c r="AA23" s="56">
        <v>20</v>
      </c>
      <c r="AB23" s="56">
        <v>14</v>
      </c>
      <c r="AC23" s="82">
        <v>19</v>
      </c>
      <c r="AD23" s="57">
        <f t="shared" si="5"/>
        <v>314</v>
      </c>
      <c r="AE23" s="57">
        <f t="shared" si="3"/>
        <v>317</v>
      </c>
      <c r="AF23" s="57">
        <v>321</v>
      </c>
      <c r="AG23" s="57">
        <v>319</v>
      </c>
      <c r="AH23" s="3"/>
      <c r="AI23" s="3"/>
      <c r="AJ23" s="3"/>
    </row>
    <row r="24" spans="1:36" ht="15" customHeight="1">
      <c r="A24" s="59" t="s">
        <v>34</v>
      </c>
      <c r="B24" s="87">
        <v>8</v>
      </c>
      <c r="C24" s="27">
        <v>5</v>
      </c>
      <c r="D24" s="27">
        <v>4</v>
      </c>
      <c r="E24" s="83">
        <v>4</v>
      </c>
      <c r="F24" s="88" t="s">
        <v>14</v>
      </c>
      <c r="G24" s="62" t="s">
        <v>14</v>
      </c>
      <c r="H24" s="27" t="s">
        <v>14</v>
      </c>
      <c r="I24" s="83" t="s">
        <v>14</v>
      </c>
      <c r="J24" s="60">
        <f t="shared" si="0"/>
        <v>8</v>
      </c>
      <c r="K24" s="60">
        <f t="shared" si="1"/>
        <v>5</v>
      </c>
      <c r="L24" s="60">
        <f t="shared" si="2"/>
        <v>4</v>
      </c>
      <c r="M24" s="93">
        <v>4</v>
      </c>
      <c r="N24" s="62">
        <v>21</v>
      </c>
      <c r="O24" s="62">
        <v>19</v>
      </c>
      <c r="P24" s="62">
        <v>24</v>
      </c>
      <c r="Q24" s="89">
        <v>14</v>
      </c>
      <c r="R24" s="62">
        <v>17</v>
      </c>
      <c r="S24" s="62">
        <v>25</v>
      </c>
      <c r="T24" s="62">
        <v>24</v>
      </c>
      <c r="U24" s="89">
        <v>24</v>
      </c>
      <c r="V24" s="62">
        <v>46</v>
      </c>
      <c r="W24" s="62">
        <v>33</v>
      </c>
      <c r="X24" s="62">
        <v>40</v>
      </c>
      <c r="Y24" s="89">
        <v>40</v>
      </c>
      <c r="Z24" s="62">
        <v>17</v>
      </c>
      <c r="AA24" s="62">
        <v>20</v>
      </c>
      <c r="AB24" s="62">
        <v>33</v>
      </c>
      <c r="AC24" s="89">
        <v>33</v>
      </c>
      <c r="AD24" s="60">
        <f t="shared" si="5"/>
        <v>109</v>
      </c>
      <c r="AE24" s="60">
        <f t="shared" si="3"/>
        <v>102</v>
      </c>
      <c r="AF24" s="60">
        <f t="shared" si="4"/>
        <v>125</v>
      </c>
      <c r="AG24" s="60">
        <v>125</v>
      </c>
      <c r="AH24" s="3"/>
      <c r="AI24" s="3"/>
      <c r="AJ24" s="3"/>
    </row>
    <row r="25" spans="1:36" ht="15" customHeight="1">
      <c r="A25" s="61" t="s">
        <v>18</v>
      </c>
      <c r="B25" s="86">
        <v>1061</v>
      </c>
      <c r="C25" s="56">
        <v>1105</v>
      </c>
      <c r="D25" s="56">
        <v>1157</v>
      </c>
      <c r="E25" s="82">
        <v>1178</v>
      </c>
      <c r="F25" s="86" t="s">
        <v>14</v>
      </c>
      <c r="G25" s="56" t="s">
        <v>14</v>
      </c>
      <c r="H25" s="56" t="s">
        <v>14</v>
      </c>
      <c r="I25" s="82" t="s">
        <v>14</v>
      </c>
      <c r="J25" s="57">
        <f t="shared" si="0"/>
        <v>1061</v>
      </c>
      <c r="K25" s="57">
        <f t="shared" si="1"/>
        <v>1105</v>
      </c>
      <c r="L25" s="57">
        <f t="shared" si="2"/>
        <v>1157</v>
      </c>
      <c r="M25" s="92">
        <v>1178</v>
      </c>
      <c r="N25" s="56">
        <v>206</v>
      </c>
      <c r="O25" s="56">
        <v>196</v>
      </c>
      <c r="P25" s="56">
        <v>197</v>
      </c>
      <c r="Q25" s="82">
        <v>178</v>
      </c>
      <c r="R25" s="56">
        <v>1140</v>
      </c>
      <c r="S25" s="56">
        <v>1252</v>
      </c>
      <c r="T25" s="56">
        <v>1281</v>
      </c>
      <c r="U25" s="82">
        <v>1278</v>
      </c>
      <c r="V25" s="56">
        <v>406</v>
      </c>
      <c r="W25" s="56">
        <v>425</v>
      </c>
      <c r="X25" s="56">
        <v>437</v>
      </c>
      <c r="Y25" s="82">
        <v>423</v>
      </c>
      <c r="Z25" s="56">
        <v>424</v>
      </c>
      <c r="AA25" s="56">
        <v>413</v>
      </c>
      <c r="AB25" s="56">
        <v>418</v>
      </c>
      <c r="AC25" s="82">
        <v>383</v>
      </c>
      <c r="AD25" s="57">
        <f t="shared" si="5"/>
        <v>3237</v>
      </c>
      <c r="AE25" s="57">
        <v>3390</v>
      </c>
      <c r="AF25" s="57">
        <f t="shared" si="4"/>
        <v>3490</v>
      </c>
      <c r="AG25" s="57">
        <v>3440</v>
      </c>
      <c r="AH25" s="3"/>
      <c r="AI25" s="3"/>
      <c r="AJ25" s="3"/>
    </row>
    <row r="26" spans="1:36" ht="15" customHeight="1">
      <c r="A26" s="59" t="s">
        <v>19</v>
      </c>
      <c r="B26" s="87">
        <v>96</v>
      </c>
      <c r="C26" s="27">
        <v>95</v>
      </c>
      <c r="D26" s="27">
        <v>86</v>
      </c>
      <c r="E26" s="83">
        <v>82</v>
      </c>
      <c r="F26" s="87">
        <v>6</v>
      </c>
      <c r="G26" s="27">
        <v>3</v>
      </c>
      <c r="H26" s="27">
        <v>6</v>
      </c>
      <c r="I26" s="83">
        <v>2</v>
      </c>
      <c r="J26" s="60">
        <f t="shared" si="0"/>
        <v>102</v>
      </c>
      <c r="K26" s="60">
        <v>97</v>
      </c>
      <c r="L26" s="60">
        <v>91</v>
      </c>
      <c r="M26" s="93">
        <v>84</v>
      </c>
      <c r="N26" s="27">
        <v>40</v>
      </c>
      <c r="O26" s="27">
        <v>41</v>
      </c>
      <c r="P26" s="27">
        <v>51</v>
      </c>
      <c r="Q26" s="83">
        <v>47</v>
      </c>
      <c r="R26" s="27">
        <v>18</v>
      </c>
      <c r="S26" s="27">
        <v>18</v>
      </c>
      <c r="T26" s="27">
        <v>20</v>
      </c>
      <c r="U26" s="83">
        <v>25</v>
      </c>
      <c r="V26" s="27">
        <v>133</v>
      </c>
      <c r="W26" s="27">
        <v>126</v>
      </c>
      <c r="X26" s="27">
        <v>138</v>
      </c>
      <c r="Y26" s="83">
        <v>137</v>
      </c>
      <c r="Z26" s="27">
        <v>96</v>
      </c>
      <c r="AA26" s="27">
        <v>104</v>
      </c>
      <c r="AB26" s="27">
        <v>115</v>
      </c>
      <c r="AC26" s="83">
        <v>116</v>
      </c>
      <c r="AD26" s="60">
        <f t="shared" si="5"/>
        <v>389</v>
      </c>
      <c r="AE26" s="60">
        <f t="shared" si="3"/>
        <v>386</v>
      </c>
      <c r="AF26" s="60">
        <f t="shared" si="4"/>
        <v>415</v>
      </c>
      <c r="AG26" s="60">
        <v>409</v>
      </c>
      <c r="AH26" s="3"/>
      <c r="AI26" s="3"/>
      <c r="AJ26" s="3"/>
    </row>
    <row r="27" spans="1:36" ht="15" customHeight="1">
      <c r="A27" s="61" t="s">
        <v>28</v>
      </c>
      <c r="B27" s="86">
        <v>1065</v>
      </c>
      <c r="C27" s="56">
        <v>1109</v>
      </c>
      <c r="D27" s="56">
        <v>1136</v>
      </c>
      <c r="E27" s="82">
        <v>1276</v>
      </c>
      <c r="F27" s="86">
        <v>1</v>
      </c>
      <c r="G27" s="63">
        <v>0</v>
      </c>
      <c r="H27" s="56" t="s">
        <v>14</v>
      </c>
      <c r="I27" s="82" t="s">
        <v>14</v>
      </c>
      <c r="J27" s="57">
        <f t="shared" si="0"/>
        <v>1066</v>
      </c>
      <c r="K27" s="57">
        <f t="shared" si="1"/>
        <v>1109</v>
      </c>
      <c r="L27" s="57">
        <f t="shared" si="2"/>
        <v>1136</v>
      </c>
      <c r="M27" s="92">
        <v>1276</v>
      </c>
      <c r="N27" s="56">
        <v>130</v>
      </c>
      <c r="O27" s="56">
        <v>157</v>
      </c>
      <c r="P27" s="56">
        <v>182</v>
      </c>
      <c r="Q27" s="82">
        <v>220</v>
      </c>
      <c r="R27" s="56">
        <v>1985</v>
      </c>
      <c r="S27" s="56">
        <v>2087</v>
      </c>
      <c r="T27" s="56">
        <v>2140</v>
      </c>
      <c r="U27" s="82">
        <v>2408</v>
      </c>
      <c r="V27" s="56">
        <v>2385</v>
      </c>
      <c r="W27" s="56">
        <v>2588</v>
      </c>
      <c r="X27" s="56">
        <v>2666</v>
      </c>
      <c r="Y27" s="82">
        <v>2865</v>
      </c>
      <c r="Z27" s="56">
        <v>941</v>
      </c>
      <c r="AA27" s="56">
        <v>950</v>
      </c>
      <c r="AB27" s="56">
        <v>1015</v>
      </c>
      <c r="AC27" s="82">
        <v>1119</v>
      </c>
      <c r="AD27" s="57">
        <f t="shared" si="5"/>
        <v>6507</v>
      </c>
      <c r="AE27" s="57">
        <f t="shared" si="3"/>
        <v>6891</v>
      </c>
      <c r="AF27" s="57">
        <v>7140</v>
      </c>
      <c r="AG27" s="57">
        <v>7887</v>
      </c>
      <c r="AH27" s="3"/>
      <c r="AI27" s="3"/>
      <c r="AJ27" s="3"/>
    </row>
    <row r="28" spans="1:36" ht="15" customHeight="1">
      <c r="A28" s="59" t="s">
        <v>68</v>
      </c>
      <c r="B28" s="87">
        <v>1083</v>
      </c>
      <c r="C28" s="27">
        <v>1083</v>
      </c>
      <c r="D28" s="27">
        <v>1084</v>
      </c>
      <c r="E28" s="83">
        <v>1082</v>
      </c>
      <c r="F28" s="88" t="s">
        <v>14</v>
      </c>
      <c r="G28" s="62" t="s">
        <v>14</v>
      </c>
      <c r="H28" s="27" t="s">
        <v>14</v>
      </c>
      <c r="I28" s="83" t="s">
        <v>14</v>
      </c>
      <c r="J28" s="60">
        <f t="shared" si="0"/>
        <v>1083</v>
      </c>
      <c r="K28" s="60">
        <f t="shared" si="1"/>
        <v>1083</v>
      </c>
      <c r="L28" s="60">
        <f t="shared" si="2"/>
        <v>1084</v>
      </c>
      <c r="M28" s="93">
        <v>1082</v>
      </c>
      <c r="N28" s="27" t="s">
        <v>14</v>
      </c>
      <c r="O28" s="27" t="s">
        <v>14</v>
      </c>
      <c r="P28" s="27"/>
      <c r="Q28" s="83" t="s">
        <v>14</v>
      </c>
      <c r="R28" s="27">
        <v>2174</v>
      </c>
      <c r="S28" s="27">
        <v>2171</v>
      </c>
      <c r="T28" s="27">
        <v>2172</v>
      </c>
      <c r="U28" s="83">
        <v>2169</v>
      </c>
      <c r="V28" s="27"/>
      <c r="W28" s="27"/>
      <c r="X28" s="27"/>
      <c r="Y28" s="83" t="s">
        <v>14</v>
      </c>
      <c r="Z28" s="62" t="s">
        <v>14</v>
      </c>
      <c r="AA28" s="62" t="s">
        <v>14</v>
      </c>
      <c r="AB28" s="62"/>
      <c r="AC28" s="83" t="s">
        <v>14</v>
      </c>
      <c r="AD28" s="60">
        <f t="shared" si="5"/>
        <v>3257</v>
      </c>
      <c r="AE28" s="60">
        <f t="shared" si="3"/>
        <v>3254</v>
      </c>
      <c r="AF28" s="60">
        <f t="shared" si="4"/>
        <v>3256</v>
      </c>
      <c r="AG28" s="60">
        <v>3252</v>
      </c>
      <c r="AH28" s="3"/>
      <c r="AI28" s="3"/>
      <c r="AJ28" s="3"/>
    </row>
    <row r="29" spans="1:36" ht="15" customHeight="1">
      <c r="A29" s="61" t="s">
        <v>69</v>
      </c>
      <c r="B29" s="86" t="s">
        <v>14</v>
      </c>
      <c r="C29" s="56" t="s">
        <v>14</v>
      </c>
      <c r="D29" s="56" t="s">
        <v>14</v>
      </c>
      <c r="E29" s="82" t="s">
        <v>14</v>
      </c>
      <c r="F29" s="86" t="s">
        <v>14</v>
      </c>
      <c r="G29" s="56" t="s">
        <v>14</v>
      </c>
      <c r="H29" s="56" t="s">
        <v>14</v>
      </c>
      <c r="I29" s="82" t="s">
        <v>14</v>
      </c>
      <c r="J29" s="57">
        <f t="shared" si="0"/>
        <v>0</v>
      </c>
      <c r="K29" s="57">
        <f t="shared" si="1"/>
        <v>0</v>
      </c>
      <c r="L29" s="57">
        <f t="shared" si="2"/>
        <v>0</v>
      </c>
      <c r="M29" s="92">
        <v>0</v>
      </c>
      <c r="N29" s="56" t="s">
        <v>14</v>
      </c>
      <c r="O29" s="56" t="s">
        <v>14</v>
      </c>
      <c r="P29" s="56"/>
      <c r="Q29" s="82" t="s">
        <v>14</v>
      </c>
      <c r="R29" s="56" t="s">
        <v>14</v>
      </c>
      <c r="S29" s="56" t="s">
        <v>14</v>
      </c>
      <c r="T29" s="56"/>
      <c r="U29" s="82" t="s">
        <v>14</v>
      </c>
      <c r="V29" s="56"/>
      <c r="W29" s="56"/>
      <c r="X29" s="56"/>
      <c r="Y29" s="82" t="s">
        <v>14</v>
      </c>
      <c r="Z29" s="56">
        <v>52</v>
      </c>
      <c r="AA29" s="56">
        <v>52</v>
      </c>
      <c r="AB29" s="56">
        <v>73</v>
      </c>
      <c r="AC29" s="82">
        <v>69</v>
      </c>
      <c r="AD29" s="57">
        <f t="shared" si="5"/>
        <v>52</v>
      </c>
      <c r="AE29" s="57">
        <f t="shared" si="3"/>
        <v>52</v>
      </c>
      <c r="AF29" s="57">
        <f t="shared" si="4"/>
        <v>73</v>
      </c>
      <c r="AG29" s="57">
        <v>69</v>
      </c>
      <c r="AH29" s="3"/>
      <c r="AI29" s="3"/>
      <c r="AJ29" s="3"/>
    </row>
    <row r="30" spans="1:36" ht="15" customHeight="1">
      <c r="A30" s="59" t="s">
        <v>29</v>
      </c>
      <c r="B30" s="87">
        <v>17</v>
      </c>
      <c r="C30" s="27">
        <v>18</v>
      </c>
      <c r="D30" s="27">
        <v>22</v>
      </c>
      <c r="E30" s="83">
        <v>27</v>
      </c>
      <c r="F30" s="87">
        <v>45</v>
      </c>
      <c r="G30" s="27">
        <v>44</v>
      </c>
      <c r="H30" s="27">
        <v>41</v>
      </c>
      <c r="I30" s="83">
        <v>38</v>
      </c>
      <c r="J30" s="60">
        <f t="shared" si="0"/>
        <v>62</v>
      </c>
      <c r="K30" s="60">
        <f t="shared" si="1"/>
        <v>62</v>
      </c>
      <c r="L30" s="60">
        <f t="shared" si="2"/>
        <v>63</v>
      </c>
      <c r="M30" s="93">
        <v>65</v>
      </c>
      <c r="N30" s="27" t="s">
        <v>14</v>
      </c>
      <c r="O30" s="27" t="s">
        <v>14</v>
      </c>
      <c r="P30" s="27"/>
      <c r="Q30" s="83" t="s">
        <v>14</v>
      </c>
      <c r="R30" s="27" t="s">
        <v>14</v>
      </c>
      <c r="S30" s="27" t="s">
        <v>14</v>
      </c>
      <c r="T30" s="27"/>
      <c r="U30" s="83" t="s">
        <v>14</v>
      </c>
      <c r="V30" s="27"/>
      <c r="W30" s="27"/>
      <c r="X30" s="27"/>
      <c r="Y30" s="83" t="s">
        <v>14</v>
      </c>
      <c r="Z30" s="27" t="s">
        <v>14</v>
      </c>
      <c r="AA30" s="27" t="s">
        <v>14</v>
      </c>
      <c r="AB30" s="27"/>
      <c r="AC30" s="83" t="s">
        <v>14</v>
      </c>
      <c r="AD30" s="60">
        <f t="shared" si="5"/>
        <v>62</v>
      </c>
      <c r="AE30" s="60">
        <f t="shared" si="3"/>
        <v>62</v>
      </c>
      <c r="AF30" s="60">
        <f t="shared" si="4"/>
        <v>63</v>
      </c>
      <c r="AG30" s="60">
        <v>65</v>
      </c>
      <c r="AH30" s="3"/>
      <c r="AI30" s="3"/>
      <c r="AJ30" s="3"/>
    </row>
    <row r="31" spans="1:36" ht="15" customHeight="1">
      <c r="A31" s="61" t="s">
        <v>20</v>
      </c>
      <c r="B31" s="86">
        <v>2</v>
      </c>
      <c r="C31" s="56">
        <v>2</v>
      </c>
      <c r="D31" s="56">
        <v>3</v>
      </c>
      <c r="E31" s="82">
        <v>2</v>
      </c>
      <c r="F31" s="86">
        <v>9</v>
      </c>
      <c r="G31" s="56">
        <v>8</v>
      </c>
      <c r="H31" s="56">
        <v>10</v>
      </c>
      <c r="I31" s="82">
        <v>11</v>
      </c>
      <c r="J31" s="57">
        <f aca="true" t="shared" si="6" ref="J31:J41">SUM(B31,F31)</f>
        <v>11</v>
      </c>
      <c r="K31" s="57">
        <f aca="true" t="shared" si="7" ref="K31:K41">SUM(C31,G31)</f>
        <v>10</v>
      </c>
      <c r="L31" s="57">
        <v>12</v>
      </c>
      <c r="M31" s="92">
        <v>13</v>
      </c>
      <c r="N31" s="56" t="s">
        <v>14</v>
      </c>
      <c r="O31" s="56" t="s">
        <v>14</v>
      </c>
      <c r="P31" s="56"/>
      <c r="Q31" s="82" t="s">
        <v>14</v>
      </c>
      <c r="R31" s="56" t="s">
        <v>14</v>
      </c>
      <c r="S31" s="56" t="s">
        <v>14</v>
      </c>
      <c r="T31" s="56"/>
      <c r="U31" s="82" t="s">
        <v>14</v>
      </c>
      <c r="V31" s="56"/>
      <c r="W31" s="56"/>
      <c r="X31" s="56"/>
      <c r="Y31" s="82" t="s">
        <v>14</v>
      </c>
      <c r="Z31" s="63" t="s">
        <v>14</v>
      </c>
      <c r="AA31" s="63" t="s">
        <v>14</v>
      </c>
      <c r="AB31" s="63"/>
      <c r="AC31" s="82" t="s">
        <v>14</v>
      </c>
      <c r="AD31" s="57">
        <f t="shared" si="5"/>
        <v>11</v>
      </c>
      <c r="AE31" s="57">
        <f t="shared" si="3"/>
        <v>10</v>
      </c>
      <c r="AF31" s="57">
        <f t="shared" si="4"/>
        <v>12</v>
      </c>
      <c r="AG31" s="57">
        <v>13</v>
      </c>
      <c r="AH31" s="3"/>
      <c r="AI31" s="3"/>
      <c r="AJ31" s="3"/>
    </row>
    <row r="32" spans="1:36" ht="15" customHeight="1">
      <c r="A32" s="59" t="s">
        <v>30</v>
      </c>
      <c r="B32" s="87" t="s">
        <v>14</v>
      </c>
      <c r="C32" s="27" t="s">
        <v>14</v>
      </c>
      <c r="D32" s="27" t="s">
        <v>14</v>
      </c>
      <c r="E32" s="83" t="s">
        <v>14</v>
      </c>
      <c r="F32" s="87" t="s">
        <v>14</v>
      </c>
      <c r="G32" s="27" t="s">
        <v>14</v>
      </c>
      <c r="H32" s="27" t="s">
        <v>14</v>
      </c>
      <c r="I32" s="83" t="s">
        <v>14</v>
      </c>
      <c r="J32" s="60">
        <f t="shared" si="6"/>
        <v>0</v>
      </c>
      <c r="K32" s="60">
        <f t="shared" si="7"/>
        <v>0</v>
      </c>
      <c r="L32" s="60">
        <f aca="true" t="shared" si="8" ref="L32:L38">SUM(D32,H32)</f>
        <v>0</v>
      </c>
      <c r="M32" s="93">
        <v>0</v>
      </c>
      <c r="N32" s="27" t="s">
        <v>14</v>
      </c>
      <c r="O32" s="27" t="s">
        <v>14</v>
      </c>
      <c r="P32" s="27"/>
      <c r="Q32" s="83" t="s">
        <v>14</v>
      </c>
      <c r="R32" s="27" t="s">
        <v>14</v>
      </c>
      <c r="S32" s="27" t="s">
        <v>14</v>
      </c>
      <c r="T32" s="27"/>
      <c r="U32" s="83" t="s">
        <v>14</v>
      </c>
      <c r="V32" s="27"/>
      <c r="W32" s="27"/>
      <c r="X32" s="27"/>
      <c r="Y32" s="83" t="s">
        <v>14</v>
      </c>
      <c r="Z32" s="27">
        <v>77</v>
      </c>
      <c r="AA32" s="27">
        <v>73</v>
      </c>
      <c r="AB32" s="27">
        <v>83</v>
      </c>
      <c r="AC32" s="83">
        <v>84</v>
      </c>
      <c r="AD32" s="60">
        <f t="shared" si="5"/>
        <v>77</v>
      </c>
      <c r="AE32" s="60">
        <f t="shared" si="3"/>
        <v>73</v>
      </c>
      <c r="AF32" s="60">
        <f t="shared" si="4"/>
        <v>83</v>
      </c>
      <c r="AG32" s="60">
        <v>84</v>
      </c>
      <c r="AH32" s="3"/>
      <c r="AI32" s="3"/>
      <c r="AJ32" s="3"/>
    </row>
    <row r="33" spans="1:36" ht="15" customHeight="1">
      <c r="A33" s="61" t="s">
        <v>35</v>
      </c>
      <c r="B33" s="86">
        <v>1418</v>
      </c>
      <c r="C33" s="56" t="s">
        <v>14</v>
      </c>
      <c r="D33" s="56" t="s">
        <v>14</v>
      </c>
      <c r="E33" s="82" t="s">
        <v>14</v>
      </c>
      <c r="F33" s="86" t="s">
        <v>14</v>
      </c>
      <c r="G33" s="56" t="s">
        <v>14</v>
      </c>
      <c r="H33" s="56" t="s">
        <v>14</v>
      </c>
      <c r="I33" s="82" t="s">
        <v>14</v>
      </c>
      <c r="J33" s="57">
        <f t="shared" si="6"/>
        <v>1418</v>
      </c>
      <c r="K33" s="57">
        <f t="shared" si="7"/>
        <v>0</v>
      </c>
      <c r="L33" s="57">
        <f t="shared" si="8"/>
        <v>0</v>
      </c>
      <c r="M33" s="92">
        <v>0</v>
      </c>
      <c r="N33" s="56" t="s">
        <v>14</v>
      </c>
      <c r="O33" s="56" t="s">
        <v>14</v>
      </c>
      <c r="P33" s="56"/>
      <c r="Q33" s="82" t="s">
        <v>14</v>
      </c>
      <c r="R33" s="56">
        <v>331</v>
      </c>
      <c r="S33" s="56"/>
      <c r="T33" s="56"/>
      <c r="U33" s="82" t="s">
        <v>14</v>
      </c>
      <c r="V33" s="56">
        <v>101</v>
      </c>
      <c r="W33" s="56"/>
      <c r="X33" s="56"/>
      <c r="Y33" s="82" t="s">
        <v>14</v>
      </c>
      <c r="Z33" s="56">
        <v>341</v>
      </c>
      <c r="AA33" s="56">
        <v>1368</v>
      </c>
      <c r="AB33" s="56">
        <v>1284</v>
      </c>
      <c r="AC33" s="82">
        <v>1258</v>
      </c>
      <c r="AD33" s="57">
        <f t="shared" si="5"/>
        <v>2191</v>
      </c>
      <c r="AE33" s="57">
        <f t="shared" si="3"/>
        <v>1368</v>
      </c>
      <c r="AF33" s="57">
        <f t="shared" si="4"/>
        <v>1284</v>
      </c>
      <c r="AG33" s="57">
        <v>1259</v>
      </c>
      <c r="AH33" s="3"/>
      <c r="AI33" s="3"/>
      <c r="AJ33" s="3"/>
    </row>
    <row r="34" spans="1:33" ht="15" customHeight="1">
      <c r="A34" s="59" t="s">
        <v>36</v>
      </c>
      <c r="B34" s="87">
        <v>1109</v>
      </c>
      <c r="C34" s="27">
        <v>1111</v>
      </c>
      <c r="D34" s="27">
        <v>1113</v>
      </c>
      <c r="E34" s="83">
        <v>1113</v>
      </c>
      <c r="F34" s="87">
        <v>4</v>
      </c>
      <c r="G34" s="27">
        <v>3</v>
      </c>
      <c r="H34" s="27">
        <v>3</v>
      </c>
      <c r="I34" s="83">
        <v>3</v>
      </c>
      <c r="J34" s="60">
        <f t="shared" si="6"/>
        <v>1113</v>
      </c>
      <c r="K34" s="60">
        <v>1115</v>
      </c>
      <c r="L34" s="60">
        <f t="shared" si="8"/>
        <v>1116</v>
      </c>
      <c r="M34" s="93">
        <v>1116</v>
      </c>
      <c r="N34" s="27" t="s">
        <v>14</v>
      </c>
      <c r="O34" s="27" t="s">
        <v>14</v>
      </c>
      <c r="P34" s="27"/>
      <c r="Q34" s="83" t="s">
        <v>14</v>
      </c>
      <c r="R34" s="27">
        <v>2963</v>
      </c>
      <c r="S34" s="27">
        <v>2956</v>
      </c>
      <c r="T34" s="27">
        <v>2954</v>
      </c>
      <c r="U34" s="83">
        <v>2969</v>
      </c>
      <c r="V34" s="27"/>
      <c r="W34" s="27"/>
      <c r="X34" s="27"/>
      <c r="Y34" s="83" t="s">
        <v>14</v>
      </c>
      <c r="Z34" s="62">
        <v>4</v>
      </c>
      <c r="AA34" s="62">
        <v>2</v>
      </c>
      <c r="AB34" s="62"/>
      <c r="AC34" s="83" t="s">
        <v>14</v>
      </c>
      <c r="AD34" s="60">
        <f t="shared" si="5"/>
        <v>4080</v>
      </c>
      <c r="AE34" s="60">
        <f t="shared" si="3"/>
        <v>4073</v>
      </c>
      <c r="AF34" s="60">
        <f t="shared" si="4"/>
        <v>4070</v>
      </c>
      <c r="AG34" s="60">
        <v>4086</v>
      </c>
    </row>
    <row r="35" spans="1:36" ht="15" customHeight="1">
      <c r="A35" s="61" t="s">
        <v>21</v>
      </c>
      <c r="B35" s="86">
        <v>1583</v>
      </c>
      <c r="C35" s="56">
        <v>1424</v>
      </c>
      <c r="D35" s="56">
        <v>1629</v>
      </c>
      <c r="E35" s="82">
        <v>1844</v>
      </c>
      <c r="F35" s="90" t="s">
        <v>14</v>
      </c>
      <c r="G35" s="63" t="s">
        <v>14</v>
      </c>
      <c r="H35" s="56" t="s">
        <v>14</v>
      </c>
      <c r="I35" s="82" t="s">
        <v>14</v>
      </c>
      <c r="J35" s="57">
        <f t="shared" si="6"/>
        <v>1583</v>
      </c>
      <c r="K35" s="57">
        <f t="shared" si="7"/>
        <v>1424</v>
      </c>
      <c r="L35" s="57">
        <f t="shared" si="8"/>
        <v>1629</v>
      </c>
      <c r="M35" s="92">
        <v>1844</v>
      </c>
      <c r="N35" s="56">
        <v>31</v>
      </c>
      <c r="O35" s="56">
        <v>17</v>
      </c>
      <c r="P35" s="56">
        <v>56</v>
      </c>
      <c r="Q35" s="82">
        <v>69</v>
      </c>
      <c r="R35" s="56">
        <v>2437</v>
      </c>
      <c r="S35" s="56">
        <v>2580</v>
      </c>
      <c r="T35" s="56">
        <v>2792</v>
      </c>
      <c r="U35" s="82">
        <v>2933</v>
      </c>
      <c r="V35" s="56">
        <v>2122</v>
      </c>
      <c r="W35" s="56">
        <v>1758</v>
      </c>
      <c r="X35" s="56">
        <v>2106</v>
      </c>
      <c r="Y35" s="82">
        <v>2179</v>
      </c>
      <c r="Z35" s="56">
        <v>73</v>
      </c>
      <c r="AA35" s="56">
        <v>71</v>
      </c>
      <c r="AB35" s="56">
        <v>79</v>
      </c>
      <c r="AC35" s="82">
        <v>98</v>
      </c>
      <c r="AD35" s="57">
        <f t="shared" si="5"/>
        <v>6246</v>
      </c>
      <c r="AE35" s="57">
        <f t="shared" si="3"/>
        <v>5850</v>
      </c>
      <c r="AF35" s="57">
        <v>6661</v>
      </c>
      <c r="AG35" s="57">
        <v>7119</v>
      </c>
      <c r="AH35" s="3"/>
      <c r="AI35" s="3"/>
      <c r="AJ35" s="3"/>
    </row>
    <row r="36" spans="1:36" ht="15" customHeight="1">
      <c r="A36" s="59" t="s">
        <v>70</v>
      </c>
      <c r="B36" s="87">
        <v>2</v>
      </c>
      <c r="C36" s="27" t="s">
        <v>14</v>
      </c>
      <c r="D36" s="27" t="s">
        <v>14</v>
      </c>
      <c r="E36" s="83" t="s">
        <v>14</v>
      </c>
      <c r="F36" s="87" t="s">
        <v>14</v>
      </c>
      <c r="G36" s="27" t="s">
        <v>14</v>
      </c>
      <c r="H36" s="27" t="s">
        <v>14</v>
      </c>
      <c r="I36" s="83" t="s">
        <v>14</v>
      </c>
      <c r="J36" s="60">
        <f t="shared" si="6"/>
        <v>2</v>
      </c>
      <c r="K36" s="60">
        <f t="shared" si="7"/>
        <v>0</v>
      </c>
      <c r="L36" s="60">
        <f t="shared" si="8"/>
        <v>0</v>
      </c>
      <c r="M36" s="93">
        <v>0</v>
      </c>
      <c r="N36" s="27" t="s">
        <v>14</v>
      </c>
      <c r="O36" s="27">
        <v>0</v>
      </c>
      <c r="P36" s="27">
        <v>0</v>
      </c>
      <c r="Q36" s="83">
        <v>0</v>
      </c>
      <c r="R36" s="27" t="s">
        <v>14</v>
      </c>
      <c r="S36" s="27" t="s">
        <v>14</v>
      </c>
      <c r="T36" s="27"/>
      <c r="U36" s="83" t="s">
        <v>14</v>
      </c>
      <c r="V36" s="27"/>
      <c r="W36" s="27"/>
      <c r="X36" s="27"/>
      <c r="Y36" s="83" t="s">
        <v>14</v>
      </c>
      <c r="Z36" s="27">
        <v>14</v>
      </c>
      <c r="AA36" s="27">
        <v>14</v>
      </c>
      <c r="AB36" s="27">
        <v>14</v>
      </c>
      <c r="AC36" s="83">
        <v>14</v>
      </c>
      <c r="AD36" s="60">
        <f t="shared" si="5"/>
        <v>16</v>
      </c>
      <c r="AE36" s="60">
        <f t="shared" si="3"/>
        <v>14</v>
      </c>
      <c r="AF36" s="60">
        <f t="shared" si="4"/>
        <v>14</v>
      </c>
      <c r="AG36" s="60">
        <v>14</v>
      </c>
      <c r="AH36" s="3"/>
      <c r="AI36" s="3"/>
      <c r="AJ36" s="3"/>
    </row>
    <row r="37" spans="1:36" ht="15" customHeight="1">
      <c r="A37" s="61" t="s">
        <v>22</v>
      </c>
      <c r="B37" s="86">
        <v>765</v>
      </c>
      <c r="C37" s="56">
        <v>757</v>
      </c>
      <c r="D37" s="56">
        <v>747</v>
      </c>
      <c r="E37" s="82">
        <v>746</v>
      </c>
      <c r="F37" s="86">
        <v>1</v>
      </c>
      <c r="G37" s="56">
        <v>0</v>
      </c>
      <c r="H37" s="56">
        <v>0</v>
      </c>
      <c r="I37" s="82">
        <v>1</v>
      </c>
      <c r="J37" s="57">
        <f t="shared" si="6"/>
        <v>766</v>
      </c>
      <c r="K37" s="57">
        <f t="shared" si="7"/>
        <v>757</v>
      </c>
      <c r="L37" s="57">
        <f t="shared" si="8"/>
        <v>747</v>
      </c>
      <c r="M37" s="92">
        <v>746</v>
      </c>
      <c r="N37" s="56">
        <v>540</v>
      </c>
      <c r="O37" s="56">
        <v>503</v>
      </c>
      <c r="P37" s="56">
        <v>533</v>
      </c>
      <c r="Q37" s="82">
        <v>538</v>
      </c>
      <c r="R37" s="56">
        <v>387</v>
      </c>
      <c r="S37" s="56">
        <v>391</v>
      </c>
      <c r="T37" s="56">
        <v>403</v>
      </c>
      <c r="U37" s="82">
        <v>406</v>
      </c>
      <c r="V37" s="56">
        <v>1227</v>
      </c>
      <c r="W37" s="56">
        <v>1203</v>
      </c>
      <c r="X37" s="56">
        <v>1219</v>
      </c>
      <c r="Y37" s="82">
        <v>1277</v>
      </c>
      <c r="Z37" s="56">
        <v>11</v>
      </c>
      <c r="AA37" s="56">
        <v>9</v>
      </c>
      <c r="AB37" s="56">
        <v>9</v>
      </c>
      <c r="AC37" s="82">
        <v>7</v>
      </c>
      <c r="AD37" s="57">
        <f t="shared" si="5"/>
        <v>2931</v>
      </c>
      <c r="AE37" s="57">
        <v>2864</v>
      </c>
      <c r="AF37" s="57">
        <v>2912</v>
      </c>
      <c r="AG37" s="57">
        <v>2964</v>
      </c>
      <c r="AH37" s="3"/>
      <c r="AI37" s="3"/>
      <c r="AJ37" s="3"/>
    </row>
    <row r="38" spans="1:36" ht="15" customHeight="1">
      <c r="A38" s="59" t="s">
        <v>71</v>
      </c>
      <c r="B38" s="87">
        <v>9</v>
      </c>
      <c r="C38" s="27">
        <v>9</v>
      </c>
      <c r="D38" s="27">
        <v>9</v>
      </c>
      <c r="E38" s="83">
        <v>9</v>
      </c>
      <c r="F38" s="88" t="s">
        <v>14</v>
      </c>
      <c r="G38" s="62" t="s">
        <v>14</v>
      </c>
      <c r="H38" s="27" t="s">
        <v>14</v>
      </c>
      <c r="I38" s="83" t="s">
        <v>14</v>
      </c>
      <c r="J38" s="60">
        <f t="shared" si="6"/>
        <v>9</v>
      </c>
      <c r="K38" s="60">
        <f t="shared" si="7"/>
        <v>9</v>
      </c>
      <c r="L38" s="60">
        <f t="shared" si="8"/>
        <v>9</v>
      </c>
      <c r="M38" s="93">
        <v>9</v>
      </c>
      <c r="N38" s="27">
        <v>2</v>
      </c>
      <c r="O38" s="27">
        <v>2</v>
      </c>
      <c r="P38" s="27">
        <v>2</v>
      </c>
      <c r="Q38" s="83">
        <v>2</v>
      </c>
      <c r="R38" s="27">
        <v>6</v>
      </c>
      <c r="S38" s="27">
        <v>6</v>
      </c>
      <c r="T38" s="27">
        <v>6</v>
      </c>
      <c r="U38" s="83">
        <v>6</v>
      </c>
      <c r="V38" s="27">
        <v>2</v>
      </c>
      <c r="W38" s="27">
        <v>2</v>
      </c>
      <c r="X38" s="27">
        <v>2</v>
      </c>
      <c r="Y38" s="83">
        <v>2</v>
      </c>
      <c r="Z38" s="27">
        <v>40</v>
      </c>
      <c r="AA38" s="27">
        <v>41</v>
      </c>
      <c r="AB38" s="27">
        <v>41</v>
      </c>
      <c r="AC38" s="83">
        <v>41</v>
      </c>
      <c r="AD38" s="60">
        <f t="shared" si="5"/>
        <v>59</v>
      </c>
      <c r="AE38" s="60">
        <f t="shared" si="3"/>
        <v>60</v>
      </c>
      <c r="AF38" s="60">
        <f t="shared" si="4"/>
        <v>60</v>
      </c>
      <c r="AG38" s="60">
        <v>60</v>
      </c>
      <c r="AH38" s="3"/>
      <c r="AI38" s="3"/>
      <c r="AJ38" s="3"/>
    </row>
    <row r="39" spans="1:36" ht="15" customHeight="1">
      <c r="A39" s="61" t="s">
        <v>37</v>
      </c>
      <c r="B39" s="86">
        <v>93</v>
      </c>
      <c r="C39" s="56">
        <v>80</v>
      </c>
      <c r="D39" s="56">
        <v>81</v>
      </c>
      <c r="E39" s="82">
        <v>93</v>
      </c>
      <c r="F39" s="90">
        <v>3</v>
      </c>
      <c r="G39" s="63">
        <v>4</v>
      </c>
      <c r="H39" s="63">
        <v>2</v>
      </c>
      <c r="I39" s="84">
        <v>3</v>
      </c>
      <c r="J39" s="57">
        <f t="shared" si="6"/>
        <v>96</v>
      </c>
      <c r="K39" s="57">
        <f t="shared" si="7"/>
        <v>84</v>
      </c>
      <c r="L39" s="57">
        <v>84</v>
      </c>
      <c r="M39" s="92">
        <v>96</v>
      </c>
      <c r="N39" s="56">
        <v>1</v>
      </c>
      <c r="O39" s="56">
        <v>0</v>
      </c>
      <c r="P39" s="56">
        <v>0</v>
      </c>
      <c r="Q39" s="82">
        <v>0</v>
      </c>
      <c r="R39" s="56">
        <v>199</v>
      </c>
      <c r="S39" s="56">
        <v>214</v>
      </c>
      <c r="T39" s="56">
        <v>216</v>
      </c>
      <c r="U39" s="82">
        <v>188</v>
      </c>
      <c r="V39" s="56">
        <v>16</v>
      </c>
      <c r="W39" s="56">
        <v>14</v>
      </c>
      <c r="X39" s="56">
        <v>12</v>
      </c>
      <c r="Y39" s="82">
        <v>36</v>
      </c>
      <c r="Z39" s="56">
        <v>30</v>
      </c>
      <c r="AA39" s="56">
        <v>26</v>
      </c>
      <c r="AB39" s="56">
        <v>25</v>
      </c>
      <c r="AC39" s="82">
        <v>20</v>
      </c>
      <c r="AD39" s="57">
        <f t="shared" si="5"/>
        <v>342</v>
      </c>
      <c r="AE39" s="57">
        <f t="shared" si="3"/>
        <v>338</v>
      </c>
      <c r="AF39" s="57">
        <v>336</v>
      </c>
      <c r="AG39" s="57">
        <v>339</v>
      </c>
      <c r="AH39" s="3"/>
      <c r="AI39" s="3"/>
      <c r="AJ39" s="3"/>
    </row>
    <row r="40" spans="1:36" ht="15" customHeight="1">
      <c r="A40" s="59" t="s">
        <v>72</v>
      </c>
      <c r="B40" s="87">
        <v>2667</v>
      </c>
      <c r="C40" s="27">
        <v>2558</v>
      </c>
      <c r="D40" s="27">
        <v>2559</v>
      </c>
      <c r="E40" s="83">
        <v>2563</v>
      </c>
      <c r="F40" s="87" t="s">
        <v>14</v>
      </c>
      <c r="G40" s="27" t="s">
        <v>14</v>
      </c>
      <c r="H40" s="27" t="s">
        <v>14</v>
      </c>
      <c r="I40" s="83" t="s">
        <v>14</v>
      </c>
      <c r="J40" s="60">
        <f t="shared" si="6"/>
        <v>2667</v>
      </c>
      <c r="K40" s="60">
        <f t="shared" si="7"/>
        <v>2558</v>
      </c>
      <c r="L40" s="60">
        <f>SUM(D40,H40)</f>
        <v>2559</v>
      </c>
      <c r="M40" s="93">
        <v>2563</v>
      </c>
      <c r="N40" s="27">
        <v>125</v>
      </c>
      <c r="O40" s="27">
        <v>126</v>
      </c>
      <c r="P40" s="27">
        <v>126</v>
      </c>
      <c r="Q40" s="83">
        <v>126</v>
      </c>
      <c r="R40" s="27">
        <v>9603</v>
      </c>
      <c r="S40" s="27">
        <v>9614</v>
      </c>
      <c r="T40" s="27">
        <v>9617</v>
      </c>
      <c r="U40" s="83">
        <v>9634</v>
      </c>
      <c r="V40" s="27">
        <v>996</v>
      </c>
      <c r="W40" s="27">
        <v>1032</v>
      </c>
      <c r="X40" s="27">
        <v>1032</v>
      </c>
      <c r="Y40" s="83">
        <v>1034</v>
      </c>
      <c r="Z40" s="27">
        <v>45</v>
      </c>
      <c r="AA40" s="27">
        <v>53</v>
      </c>
      <c r="AB40" s="27">
        <v>53</v>
      </c>
      <c r="AC40" s="83">
        <v>53</v>
      </c>
      <c r="AD40" s="60">
        <f t="shared" si="5"/>
        <v>13436</v>
      </c>
      <c r="AE40" s="60">
        <f t="shared" si="3"/>
        <v>13383</v>
      </c>
      <c r="AF40" s="60">
        <v>13386</v>
      </c>
      <c r="AG40" s="60">
        <v>13411</v>
      </c>
      <c r="AH40" s="3"/>
      <c r="AI40" s="3"/>
      <c r="AJ40" s="3"/>
    </row>
    <row r="41" spans="1:36" ht="15" customHeight="1">
      <c r="A41" s="61" t="s">
        <v>73</v>
      </c>
      <c r="B41" s="86" t="s">
        <v>14</v>
      </c>
      <c r="C41" s="56" t="s">
        <v>14</v>
      </c>
      <c r="D41" s="56" t="s">
        <v>14</v>
      </c>
      <c r="E41" s="82" t="s">
        <v>14</v>
      </c>
      <c r="F41" s="86" t="s">
        <v>14</v>
      </c>
      <c r="G41" s="56" t="s">
        <v>14</v>
      </c>
      <c r="H41" s="56"/>
      <c r="I41" s="82" t="s">
        <v>14</v>
      </c>
      <c r="J41" s="57">
        <f t="shared" si="6"/>
        <v>0</v>
      </c>
      <c r="K41" s="57">
        <f t="shared" si="7"/>
        <v>0</v>
      </c>
      <c r="L41" s="57">
        <f>SUM(D41,H41)</f>
        <v>0</v>
      </c>
      <c r="M41" s="92">
        <v>0</v>
      </c>
      <c r="N41" s="56" t="s">
        <v>14</v>
      </c>
      <c r="O41" s="56" t="s">
        <v>14</v>
      </c>
      <c r="P41" s="56"/>
      <c r="Q41" s="82" t="s">
        <v>14</v>
      </c>
      <c r="R41" s="56" t="s">
        <v>14</v>
      </c>
      <c r="S41" s="56" t="s">
        <v>14</v>
      </c>
      <c r="T41" s="56"/>
      <c r="U41" s="82" t="s">
        <v>14</v>
      </c>
      <c r="V41" s="56"/>
      <c r="W41" s="56"/>
      <c r="X41" s="56"/>
      <c r="Y41" s="82" t="s">
        <v>14</v>
      </c>
      <c r="Z41" s="56">
        <v>3135</v>
      </c>
      <c r="AA41" s="56">
        <v>3112</v>
      </c>
      <c r="AB41" s="56">
        <v>2955</v>
      </c>
      <c r="AC41" s="82">
        <v>3078</v>
      </c>
      <c r="AD41" s="57">
        <f t="shared" si="5"/>
        <v>3135</v>
      </c>
      <c r="AE41" s="57">
        <f t="shared" si="3"/>
        <v>3112</v>
      </c>
      <c r="AF41" s="57">
        <f t="shared" si="4"/>
        <v>2955</v>
      </c>
      <c r="AG41" s="57">
        <v>3078</v>
      </c>
      <c r="AH41" s="3"/>
      <c r="AI41" s="3"/>
      <c r="AJ41" s="3"/>
    </row>
    <row r="42" spans="1:36" ht="15" customHeight="1">
      <c r="A42" s="64"/>
      <c r="B42" s="87"/>
      <c r="C42" s="27"/>
      <c r="D42" s="27"/>
      <c r="E42" s="83"/>
      <c r="F42" s="87"/>
      <c r="G42" s="27"/>
      <c r="H42" s="27"/>
      <c r="I42" s="83"/>
      <c r="J42" s="60"/>
      <c r="K42" s="60"/>
      <c r="L42" s="60"/>
      <c r="M42" s="93"/>
      <c r="N42" s="27"/>
      <c r="O42" s="27"/>
      <c r="P42" s="27"/>
      <c r="Q42" s="83"/>
      <c r="R42" s="27"/>
      <c r="S42" s="27"/>
      <c r="T42" s="27"/>
      <c r="U42" s="83"/>
      <c r="V42" s="27"/>
      <c r="W42" s="27"/>
      <c r="X42" s="27"/>
      <c r="Y42" s="83"/>
      <c r="Z42" s="27"/>
      <c r="AA42" s="27"/>
      <c r="AB42" s="27"/>
      <c r="AC42" s="83"/>
      <c r="AD42" s="60"/>
      <c r="AE42" s="60"/>
      <c r="AF42" s="60"/>
      <c r="AG42" s="60"/>
      <c r="AH42" s="3"/>
      <c r="AI42" s="3"/>
      <c r="AJ42" s="3"/>
    </row>
    <row r="43" spans="1:36" ht="15" customHeight="1">
      <c r="A43" s="55" t="s">
        <v>23</v>
      </c>
      <c r="B43" s="86"/>
      <c r="C43" s="56"/>
      <c r="D43" s="56"/>
      <c r="E43" s="82"/>
      <c r="F43" s="86"/>
      <c r="G43" s="56"/>
      <c r="H43" s="56"/>
      <c r="I43" s="82"/>
      <c r="J43" s="57"/>
      <c r="K43" s="57"/>
      <c r="L43" s="57"/>
      <c r="M43" s="92"/>
      <c r="N43" s="56"/>
      <c r="O43" s="56"/>
      <c r="P43" s="56"/>
      <c r="Q43" s="82"/>
      <c r="R43" s="56"/>
      <c r="S43" s="56"/>
      <c r="T43" s="56"/>
      <c r="U43" s="82"/>
      <c r="V43" s="56"/>
      <c r="W43" s="56"/>
      <c r="X43" s="56"/>
      <c r="Y43" s="82"/>
      <c r="Z43" s="56"/>
      <c r="AA43" s="56"/>
      <c r="AB43" s="56"/>
      <c r="AC43" s="82"/>
      <c r="AD43" s="57"/>
      <c r="AE43" s="57"/>
      <c r="AF43" s="57"/>
      <c r="AG43" s="57"/>
      <c r="AH43" s="3"/>
      <c r="AI43" s="3"/>
      <c r="AJ43" s="3"/>
    </row>
    <row r="44" spans="1:36" ht="15" customHeight="1">
      <c r="A44" s="59" t="s">
        <v>74</v>
      </c>
      <c r="B44" s="87" t="s">
        <v>14</v>
      </c>
      <c r="C44" s="27" t="s">
        <v>14</v>
      </c>
      <c r="D44" s="27" t="s">
        <v>14</v>
      </c>
      <c r="E44" s="83" t="s">
        <v>14</v>
      </c>
      <c r="F44" s="87" t="s">
        <v>14</v>
      </c>
      <c r="G44" s="27" t="s">
        <v>14</v>
      </c>
      <c r="H44" s="27" t="s">
        <v>14</v>
      </c>
      <c r="I44" s="83" t="s">
        <v>14</v>
      </c>
      <c r="J44" s="60">
        <f aca="true" t="shared" si="9" ref="J44:L50">SUM(B44,F44)</f>
        <v>0</v>
      </c>
      <c r="K44" s="60">
        <f t="shared" si="9"/>
        <v>0</v>
      </c>
      <c r="L44" s="60">
        <f t="shared" si="9"/>
        <v>0</v>
      </c>
      <c r="M44" s="93">
        <v>0</v>
      </c>
      <c r="N44" s="27" t="s">
        <v>14</v>
      </c>
      <c r="O44" s="27">
        <v>0</v>
      </c>
      <c r="P44" s="27">
        <v>0</v>
      </c>
      <c r="Q44" s="83" t="s">
        <v>14</v>
      </c>
      <c r="R44" s="27" t="s">
        <v>14</v>
      </c>
      <c r="S44" s="27" t="s">
        <v>14</v>
      </c>
      <c r="T44" s="27"/>
      <c r="U44" s="83">
        <v>0</v>
      </c>
      <c r="V44" s="27">
        <v>0</v>
      </c>
      <c r="W44" s="27">
        <v>0</v>
      </c>
      <c r="X44" s="27">
        <v>0</v>
      </c>
      <c r="Y44" s="83">
        <v>0</v>
      </c>
      <c r="Z44" s="27" t="s">
        <v>14</v>
      </c>
      <c r="AA44" s="27">
        <v>0</v>
      </c>
      <c r="AB44" s="27">
        <v>0</v>
      </c>
      <c r="AC44" s="83">
        <v>0</v>
      </c>
      <c r="AD44" s="60">
        <f t="shared" si="5"/>
        <v>0</v>
      </c>
      <c r="AE44" s="60">
        <f t="shared" si="3"/>
        <v>0</v>
      </c>
      <c r="AF44" s="60">
        <f aca="true" t="shared" si="10" ref="AF44:AF50">SUM(L44,P44,T44,X44,AB44)</f>
        <v>0</v>
      </c>
      <c r="AG44" s="60">
        <v>0</v>
      </c>
      <c r="AH44" s="3"/>
      <c r="AI44" s="3"/>
      <c r="AJ44" s="3"/>
    </row>
    <row r="45" spans="1:33" ht="15" customHeight="1">
      <c r="A45" s="61" t="s">
        <v>75</v>
      </c>
      <c r="B45" s="90" t="s">
        <v>14</v>
      </c>
      <c r="C45" s="63" t="s">
        <v>14</v>
      </c>
      <c r="D45" s="56" t="s">
        <v>14</v>
      </c>
      <c r="E45" s="82" t="s">
        <v>14</v>
      </c>
      <c r="F45" s="86" t="s">
        <v>14</v>
      </c>
      <c r="G45" s="56" t="s">
        <v>14</v>
      </c>
      <c r="H45" s="56" t="s">
        <v>14</v>
      </c>
      <c r="I45" s="82" t="s">
        <v>14</v>
      </c>
      <c r="J45" s="57">
        <f t="shared" si="9"/>
        <v>0</v>
      </c>
      <c r="K45" s="57">
        <f t="shared" si="9"/>
        <v>0</v>
      </c>
      <c r="L45" s="57">
        <f t="shared" si="9"/>
        <v>0</v>
      </c>
      <c r="M45" s="92">
        <v>0</v>
      </c>
      <c r="N45" s="56" t="s">
        <v>14</v>
      </c>
      <c r="O45" s="56" t="s">
        <v>14</v>
      </c>
      <c r="P45" s="56"/>
      <c r="Q45" s="82" t="s">
        <v>14</v>
      </c>
      <c r="R45" s="63"/>
      <c r="S45" s="63">
        <v>1</v>
      </c>
      <c r="T45" s="63">
        <v>1</v>
      </c>
      <c r="U45" s="82">
        <v>1</v>
      </c>
      <c r="V45" s="63"/>
      <c r="W45" s="63"/>
      <c r="X45" s="63"/>
      <c r="Y45" s="82" t="s">
        <v>14</v>
      </c>
      <c r="Z45" s="63" t="s">
        <v>14</v>
      </c>
      <c r="AA45" s="63" t="s">
        <v>14</v>
      </c>
      <c r="AB45" s="63"/>
      <c r="AC45" s="82" t="s">
        <v>14</v>
      </c>
      <c r="AD45" s="57">
        <f t="shared" si="5"/>
        <v>0</v>
      </c>
      <c r="AE45" s="57">
        <f t="shared" si="3"/>
        <v>1</v>
      </c>
      <c r="AF45" s="57">
        <f t="shared" si="10"/>
        <v>1</v>
      </c>
      <c r="AG45" s="57">
        <v>1</v>
      </c>
    </row>
    <row r="46" spans="1:36" ht="15" customHeight="1">
      <c r="A46" s="59" t="s">
        <v>41</v>
      </c>
      <c r="B46" s="87">
        <v>1</v>
      </c>
      <c r="C46" s="27">
        <v>1</v>
      </c>
      <c r="D46" s="27">
        <v>1</v>
      </c>
      <c r="E46" s="83">
        <v>1</v>
      </c>
      <c r="F46" s="87" t="s">
        <v>14</v>
      </c>
      <c r="G46" s="27">
        <v>1</v>
      </c>
      <c r="H46" s="27">
        <v>1</v>
      </c>
      <c r="I46" s="83">
        <v>1</v>
      </c>
      <c r="J46" s="60">
        <f t="shared" si="9"/>
        <v>1</v>
      </c>
      <c r="K46" s="60">
        <v>1</v>
      </c>
      <c r="L46" s="60">
        <v>1</v>
      </c>
      <c r="M46" s="93">
        <v>1</v>
      </c>
      <c r="N46" s="27" t="s">
        <v>14</v>
      </c>
      <c r="O46" s="27" t="s">
        <v>14</v>
      </c>
      <c r="P46" s="27"/>
      <c r="Q46" s="83" t="s">
        <v>14</v>
      </c>
      <c r="R46" s="27"/>
      <c r="S46" s="27">
        <v>0</v>
      </c>
      <c r="T46" s="27">
        <v>0</v>
      </c>
      <c r="U46" s="83" t="s">
        <v>14</v>
      </c>
      <c r="V46" s="27">
        <v>1</v>
      </c>
      <c r="W46" s="27">
        <v>1</v>
      </c>
      <c r="X46" s="27">
        <v>1</v>
      </c>
      <c r="Y46" s="83">
        <v>0</v>
      </c>
      <c r="Z46" s="27">
        <v>2</v>
      </c>
      <c r="AA46" s="27">
        <v>2</v>
      </c>
      <c r="AB46" s="27">
        <v>2</v>
      </c>
      <c r="AC46" s="83">
        <v>2</v>
      </c>
      <c r="AD46" s="60">
        <f t="shared" si="5"/>
        <v>4</v>
      </c>
      <c r="AE46" s="60">
        <f t="shared" si="3"/>
        <v>4</v>
      </c>
      <c r="AF46" s="60">
        <f t="shared" si="10"/>
        <v>4</v>
      </c>
      <c r="AG46" s="60">
        <v>4</v>
      </c>
      <c r="AH46" s="3"/>
      <c r="AI46" s="3"/>
      <c r="AJ46" s="3"/>
    </row>
    <row r="47" spans="1:36" ht="15" customHeight="1">
      <c r="A47" s="61" t="s">
        <v>42</v>
      </c>
      <c r="B47" s="86" t="s">
        <v>14</v>
      </c>
      <c r="C47" s="56" t="s">
        <v>14</v>
      </c>
      <c r="D47" s="56" t="s">
        <v>14</v>
      </c>
      <c r="E47" s="82" t="s">
        <v>14</v>
      </c>
      <c r="F47" s="86" t="s">
        <v>14</v>
      </c>
      <c r="G47" s="56" t="s">
        <v>14</v>
      </c>
      <c r="H47" s="56" t="s">
        <v>14</v>
      </c>
      <c r="I47" s="82" t="s">
        <v>14</v>
      </c>
      <c r="J47" s="57">
        <f t="shared" si="9"/>
        <v>0</v>
      </c>
      <c r="K47" s="57">
        <f t="shared" si="9"/>
        <v>0</v>
      </c>
      <c r="L47" s="57">
        <f t="shared" si="9"/>
        <v>0</v>
      </c>
      <c r="M47" s="92">
        <v>0</v>
      </c>
      <c r="N47" s="56" t="s">
        <v>14</v>
      </c>
      <c r="O47" s="56" t="s">
        <v>14</v>
      </c>
      <c r="P47" s="56"/>
      <c r="Q47" s="82" t="s">
        <v>14</v>
      </c>
      <c r="R47" s="56" t="s">
        <v>14</v>
      </c>
      <c r="S47" s="56" t="s">
        <v>14</v>
      </c>
      <c r="T47" s="56"/>
      <c r="U47" s="82" t="s">
        <v>14</v>
      </c>
      <c r="V47" s="56"/>
      <c r="W47" s="56"/>
      <c r="X47" s="56"/>
      <c r="Y47" s="82" t="s">
        <v>14</v>
      </c>
      <c r="Z47" s="56" t="s">
        <v>14</v>
      </c>
      <c r="AA47" s="56" t="s">
        <v>14</v>
      </c>
      <c r="AB47" s="56"/>
      <c r="AC47" s="82" t="s">
        <v>14</v>
      </c>
      <c r="AD47" s="57">
        <f t="shared" si="5"/>
        <v>0</v>
      </c>
      <c r="AE47" s="57">
        <f t="shared" si="3"/>
        <v>0</v>
      </c>
      <c r="AF47" s="57">
        <f t="shared" si="10"/>
        <v>0</v>
      </c>
      <c r="AG47" s="57" t="s">
        <v>14</v>
      </c>
      <c r="AH47" s="3"/>
      <c r="AI47" s="3"/>
      <c r="AJ47" s="3"/>
    </row>
    <row r="48" spans="1:33" ht="15" customHeight="1">
      <c r="A48" s="59" t="s">
        <v>24</v>
      </c>
      <c r="B48" s="87">
        <v>2</v>
      </c>
      <c r="C48" s="27">
        <v>2</v>
      </c>
      <c r="D48" s="27">
        <v>2</v>
      </c>
      <c r="E48" s="83">
        <v>2</v>
      </c>
      <c r="F48" s="87" t="s">
        <v>14</v>
      </c>
      <c r="G48" s="27">
        <v>2</v>
      </c>
      <c r="H48" s="27">
        <v>2</v>
      </c>
      <c r="I48" s="83">
        <v>2</v>
      </c>
      <c r="J48" s="60">
        <f t="shared" si="9"/>
        <v>2</v>
      </c>
      <c r="K48" s="60">
        <v>2</v>
      </c>
      <c r="L48" s="60">
        <v>2</v>
      </c>
      <c r="M48" s="93">
        <v>2</v>
      </c>
      <c r="N48" s="27" t="s">
        <v>14</v>
      </c>
      <c r="O48" s="27" t="s">
        <v>14</v>
      </c>
      <c r="P48" s="27"/>
      <c r="Q48" s="83" t="s">
        <v>14</v>
      </c>
      <c r="R48" s="27">
        <v>20</v>
      </c>
      <c r="S48" s="27">
        <v>20</v>
      </c>
      <c r="T48" s="27">
        <v>19</v>
      </c>
      <c r="U48" s="83">
        <v>19</v>
      </c>
      <c r="V48" s="27"/>
      <c r="W48" s="27">
        <v>0</v>
      </c>
      <c r="X48" s="27">
        <v>0</v>
      </c>
      <c r="Y48" s="83" t="s">
        <v>14</v>
      </c>
      <c r="Z48" s="27" t="s">
        <v>14</v>
      </c>
      <c r="AA48" s="27">
        <v>0</v>
      </c>
      <c r="AB48" s="27">
        <v>1</v>
      </c>
      <c r="AC48" s="83">
        <v>1</v>
      </c>
      <c r="AD48" s="60">
        <f t="shared" si="5"/>
        <v>22</v>
      </c>
      <c r="AE48" s="60">
        <f t="shared" si="3"/>
        <v>22</v>
      </c>
      <c r="AF48" s="60">
        <f t="shared" si="10"/>
        <v>22</v>
      </c>
      <c r="AG48" s="60">
        <v>22</v>
      </c>
    </row>
    <row r="49" spans="1:36" ht="15" customHeight="1">
      <c r="A49" s="61" t="s">
        <v>76</v>
      </c>
      <c r="B49" s="86" t="s">
        <v>14</v>
      </c>
      <c r="C49" s="56" t="s">
        <v>14</v>
      </c>
      <c r="D49" s="56" t="s">
        <v>14</v>
      </c>
      <c r="E49" s="82" t="s">
        <v>14</v>
      </c>
      <c r="F49" s="86" t="s">
        <v>14</v>
      </c>
      <c r="G49" s="56" t="s">
        <v>14</v>
      </c>
      <c r="H49" s="56" t="s">
        <v>14</v>
      </c>
      <c r="I49" s="82" t="s">
        <v>14</v>
      </c>
      <c r="J49" s="57">
        <f t="shared" si="9"/>
        <v>0</v>
      </c>
      <c r="K49" s="57">
        <f t="shared" si="9"/>
        <v>0</v>
      </c>
      <c r="L49" s="57">
        <f t="shared" si="9"/>
        <v>0</v>
      </c>
      <c r="M49" s="92">
        <v>0</v>
      </c>
      <c r="N49" s="56" t="s">
        <v>14</v>
      </c>
      <c r="O49" s="56">
        <v>0</v>
      </c>
      <c r="P49" s="56">
        <v>0</v>
      </c>
      <c r="Q49" s="82">
        <v>0</v>
      </c>
      <c r="R49" s="56"/>
      <c r="S49" s="56"/>
      <c r="T49" s="56"/>
      <c r="U49" s="82" t="s">
        <v>14</v>
      </c>
      <c r="V49" s="56">
        <v>1</v>
      </c>
      <c r="W49" s="56">
        <v>1</v>
      </c>
      <c r="X49" s="56">
        <v>1</v>
      </c>
      <c r="Y49" s="82" t="s">
        <v>14</v>
      </c>
      <c r="Z49" s="56" t="s">
        <v>14</v>
      </c>
      <c r="AA49" s="56"/>
      <c r="AB49" s="56"/>
      <c r="AC49" s="82" t="s">
        <v>14</v>
      </c>
      <c r="AD49" s="57">
        <f t="shared" si="5"/>
        <v>1</v>
      </c>
      <c r="AE49" s="57">
        <f t="shared" si="3"/>
        <v>1</v>
      </c>
      <c r="AF49" s="57">
        <f t="shared" si="10"/>
        <v>1</v>
      </c>
      <c r="AG49" s="57" t="s">
        <v>14</v>
      </c>
      <c r="AH49" s="3"/>
      <c r="AI49" s="3"/>
      <c r="AJ49" s="3"/>
    </row>
    <row r="50" spans="1:33" ht="15" customHeight="1">
      <c r="A50" s="117" t="s">
        <v>31</v>
      </c>
      <c r="B50" s="118">
        <v>6</v>
      </c>
      <c r="C50" s="119">
        <v>6</v>
      </c>
      <c r="D50" s="119">
        <v>5</v>
      </c>
      <c r="E50" s="120">
        <v>6</v>
      </c>
      <c r="F50" s="118" t="s">
        <v>14</v>
      </c>
      <c r="G50" s="119" t="s">
        <v>14</v>
      </c>
      <c r="H50" s="119" t="s">
        <v>14</v>
      </c>
      <c r="I50" s="120" t="s">
        <v>14</v>
      </c>
      <c r="J50" s="121">
        <f t="shared" si="9"/>
        <v>6</v>
      </c>
      <c r="K50" s="121">
        <f t="shared" si="9"/>
        <v>6</v>
      </c>
      <c r="L50" s="121">
        <f t="shared" si="9"/>
        <v>5</v>
      </c>
      <c r="M50" s="122">
        <v>6</v>
      </c>
      <c r="N50" s="119" t="s">
        <v>14</v>
      </c>
      <c r="O50" s="119" t="s">
        <v>14</v>
      </c>
      <c r="P50" s="119"/>
      <c r="Q50" s="120" t="s">
        <v>14</v>
      </c>
      <c r="R50" s="119">
        <v>10</v>
      </c>
      <c r="S50" s="119">
        <v>10</v>
      </c>
      <c r="T50" s="119">
        <v>10</v>
      </c>
      <c r="U50" s="120">
        <v>10</v>
      </c>
      <c r="V50" s="119"/>
      <c r="W50" s="119"/>
      <c r="X50" s="119"/>
      <c r="Y50" s="120" t="s">
        <v>14</v>
      </c>
      <c r="Z50" s="119" t="s">
        <v>14</v>
      </c>
      <c r="AA50" s="119">
        <v>0</v>
      </c>
      <c r="AB50" s="119">
        <v>0</v>
      </c>
      <c r="AC50" s="120">
        <v>0</v>
      </c>
      <c r="AD50" s="121">
        <f t="shared" si="5"/>
        <v>16</v>
      </c>
      <c r="AE50" s="121">
        <f t="shared" si="3"/>
        <v>16</v>
      </c>
      <c r="AF50" s="121">
        <f t="shared" si="10"/>
        <v>15</v>
      </c>
      <c r="AG50" s="121">
        <v>15</v>
      </c>
    </row>
    <row r="51" spans="1:33" ht="12.75">
      <c r="A51" s="124" t="s">
        <v>6</v>
      </c>
      <c r="B51" s="91">
        <v>16686</v>
      </c>
      <c r="C51" s="43">
        <v>14789</v>
      </c>
      <c r="D51" s="43">
        <v>15496</v>
      </c>
      <c r="E51" s="85">
        <v>15846</v>
      </c>
      <c r="F51" s="91">
        <v>195</v>
      </c>
      <c r="G51" s="43">
        <v>188</v>
      </c>
      <c r="H51" s="43">
        <v>171</v>
      </c>
      <c r="I51" s="85">
        <v>172</v>
      </c>
      <c r="J51" s="43">
        <v>16881</v>
      </c>
      <c r="K51" s="43">
        <v>14978</v>
      </c>
      <c r="L51" s="43">
        <v>15667</v>
      </c>
      <c r="M51" s="85">
        <f>SUM(M14:M50)</f>
        <v>16017</v>
      </c>
      <c r="N51" s="43">
        <v>1981</v>
      </c>
      <c r="O51" s="43">
        <v>1587</v>
      </c>
      <c r="P51" s="43">
        <v>2004</v>
      </c>
      <c r="Q51" s="85">
        <v>1937</v>
      </c>
      <c r="R51" s="43">
        <v>28367</v>
      </c>
      <c r="S51" s="43">
        <v>28368</v>
      </c>
      <c r="T51" s="43">
        <v>28550</v>
      </c>
      <c r="U51" s="85">
        <f>SUM(U14:U50)</f>
        <v>29409</v>
      </c>
      <c r="V51" s="43">
        <v>10389</v>
      </c>
      <c r="W51" s="43">
        <v>9992</v>
      </c>
      <c r="X51" s="43">
        <v>10509</v>
      </c>
      <c r="Y51" s="85">
        <f>SUM(Y14:Y50)</f>
        <v>10779</v>
      </c>
      <c r="Z51" s="43">
        <v>6020</v>
      </c>
      <c r="AA51" s="43">
        <v>7008</v>
      </c>
      <c r="AB51" s="43">
        <v>6867</v>
      </c>
      <c r="AC51" s="43">
        <f>SUM(AC14:AC50)</f>
        <v>7123</v>
      </c>
      <c r="AD51" s="43">
        <v>63638</v>
      </c>
      <c r="AE51" s="43">
        <v>61936</v>
      </c>
      <c r="AF51" s="43">
        <v>63598</v>
      </c>
      <c r="AG51" s="43">
        <f>SUM(AG14:AG50)</f>
        <v>65263</v>
      </c>
    </row>
    <row r="52" spans="1:36" ht="12.75">
      <c r="A52" s="147" t="s">
        <v>27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9"/>
      <c r="AF52" s="123"/>
      <c r="AG52" s="110"/>
      <c r="AH52" s="3"/>
      <c r="AI52" s="3"/>
      <c r="AJ52" s="3"/>
    </row>
    <row r="53" spans="1:40" ht="12.75">
      <c r="A53" s="74" t="s">
        <v>78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6"/>
      <c r="AH53" s="70"/>
      <c r="AI53" s="70"/>
      <c r="AJ53" s="70"/>
      <c r="AK53" s="70"/>
      <c r="AL53" s="70"/>
      <c r="AM53" s="70"/>
      <c r="AN53" s="70"/>
    </row>
    <row r="54" spans="1:40" ht="12.75" customHeight="1">
      <c r="A54" s="133" t="s">
        <v>79</v>
      </c>
      <c r="B54" s="134"/>
      <c r="C54" s="134"/>
      <c r="D54" s="134"/>
      <c r="E54" s="134"/>
      <c r="F54" s="13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6"/>
      <c r="AH54" s="45"/>
      <c r="AI54" s="45"/>
      <c r="AJ54" s="45"/>
      <c r="AK54" s="45"/>
      <c r="AL54" s="45"/>
      <c r="AM54" s="45"/>
      <c r="AN54" s="45"/>
    </row>
    <row r="55" spans="1:40" ht="12.75" customHeight="1">
      <c r="A55" s="142" t="s">
        <v>80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6"/>
      <c r="AH55" s="45"/>
      <c r="AI55" s="45"/>
      <c r="AJ55" s="45"/>
      <c r="AK55" s="45"/>
      <c r="AL55" s="45"/>
      <c r="AM55" s="45"/>
      <c r="AN55" s="45"/>
    </row>
    <row r="56" spans="1:40" ht="12.75" customHeight="1">
      <c r="A56" s="131" t="s">
        <v>81</v>
      </c>
      <c r="B56" s="132"/>
      <c r="C56" s="132"/>
      <c r="D56" s="132"/>
      <c r="E56" s="132"/>
      <c r="F56" s="132"/>
      <c r="G56" s="132"/>
      <c r="H56" s="9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8"/>
      <c r="AH56" s="46"/>
      <c r="AI56" s="46"/>
      <c r="AJ56" s="46"/>
      <c r="AK56" s="46"/>
      <c r="AL56" s="46"/>
      <c r="AM56" s="46"/>
      <c r="AN56" s="46"/>
    </row>
    <row r="57" spans="1:33" ht="13.5" thickBo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9"/>
    </row>
  </sheetData>
  <sheetProtection/>
  <mergeCells count="18">
    <mergeCell ref="A55:J55"/>
    <mergeCell ref="B7:J7"/>
    <mergeCell ref="A52:AE52"/>
    <mergeCell ref="A2:AE2"/>
    <mergeCell ref="A4:AE4"/>
    <mergeCell ref="R6:Y6"/>
    <mergeCell ref="B8:E8"/>
    <mergeCell ref="A5:AG5"/>
    <mergeCell ref="A56:G56"/>
    <mergeCell ref="A54:F54"/>
    <mergeCell ref="AD7:AG7"/>
    <mergeCell ref="B6:M6"/>
    <mergeCell ref="F8:I8"/>
    <mergeCell ref="J8:M8"/>
    <mergeCell ref="N6:Q6"/>
    <mergeCell ref="R8:U8"/>
    <mergeCell ref="V8:Y8"/>
    <mergeCell ref="Z7:AC7"/>
  </mergeCells>
  <printOptions/>
  <pageMargins left="0.96" right="0.25" top="0.5" bottom="0" header="0" footer="0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7">
      <selection activeCell="E34" sqref="E34"/>
    </sheetView>
  </sheetViews>
  <sheetFormatPr defaultColWidth="9.00390625" defaultRowHeight="12.75"/>
  <cols>
    <col min="1" max="1" width="12.625" style="104" customWidth="1"/>
    <col min="2" max="2" width="11.50390625" style="0" customWidth="1"/>
    <col min="3" max="3" width="9.125" style="0" customWidth="1"/>
  </cols>
  <sheetData>
    <row r="1" spans="1:9" ht="12">
      <c r="A1" s="99"/>
      <c r="B1" s="79"/>
      <c r="C1" s="79"/>
      <c r="D1" s="79"/>
      <c r="E1" s="79"/>
      <c r="F1" s="79"/>
      <c r="G1" s="79"/>
      <c r="H1" s="79"/>
      <c r="I1" s="80"/>
    </row>
    <row r="2" spans="1:10" ht="18.75">
      <c r="A2" s="150" t="s">
        <v>25</v>
      </c>
      <c r="B2" s="163"/>
      <c r="C2" s="163"/>
      <c r="D2" s="163"/>
      <c r="E2" s="163"/>
      <c r="F2" s="163"/>
      <c r="G2" s="163"/>
      <c r="H2" s="163"/>
      <c r="I2" s="164"/>
      <c r="J2" s="15"/>
    </row>
    <row r="3" spans="1:9" ht="12.75">
      <c r="A3" s="100"/>
      <c r="B3" s="7"/>
      <c r="C3" s="7"/>
      <c r="D3" s="7"/>
      <c r="E3" s="7"/>
      <c r="F3" s="7"/>
      <c r="G3" s="7"/>
      <c r="H3" s="7"/>
      <c r="I3" s="8"/>
    </row>
    <row r="4" spans="1:9" ht="18.75">
      <c r="A4" s="161" t="s">
        <v>45</v>
      </c>
      <c r="B4" s="154"/>
      <c r="C4" s="154"/>
      <c r="D4" s="154"/>
      <c r="E4" s="154"/>
      <c r="F4" s="154"/>
      <c r="G4" s="154"/>
      <c r="H4" s="154"/>
      <c r="I4" s="162"/>
    </row>
    <row r="5" spans="1:9" ht="12.75">
      <c r="A5" s="101"/>
      <c r="B5" s="10"/>
      <c r="C5" s="11"/>
      <c r="D5" s="9"/>
      <c r="E5" s="9"/>
      <c r="F5" s="9"/>
      <c r="G5" s="9"/>
      <c r="H5" s="9"/>
      <c r="I5" s="12"/>
    </row>
    <row r="6" spans="1:9" ht="12.75">
      <c r="A6" s="101"/>
      <c r="B6" s="7"/>
      <c r="C6" s="7"/>
      <c r="D6" s="7"/>
      <c r="E6" s="10"/>
      <c r="F6" s="7"/>
      <c r="G6" s="9"/>
      <c r="H6" s="165" t="s">
        <v>46</v>
      </c>
      <c r="I6" s="166"/>
    </row>
    <row r="7" spans="1:9" ht="15.75">
      <c r="A7" s="170" t="s">
        <v>47</v>
      </c>
      <c r="B7" s="16"/>
      <c r="C7" s="17"/>
      <c r="D7" s="17"/>
      <c r="E7" s="18" t="s">
        <v>48</v>
      </c>
      <c r="F7" s="17"/>
      <c r="G7" s="17"/>
      <c r="H7" s="17"/>
      <c r="I7" s="173" t="s">
        <v>49</v>
      </c>
    </row>
    <row r="8" spans="1:9" ht="15">
      <c r="A8" s="171"/>
      <c r="B8" s="167" t="s">
        <v>50</v>
      </c>
      <c r="C8" s="168"/>
      <c r="D8" s="169"/>
      <c r="E8" s="176" t="s">
        <v>5</v>
      </c>
      <c r="F8" s="176" t="s">
        <v>51</v>
      </c>
      <c r="G8" s="176" t="s">
        <v>52</v>
      </c>
      <c r="H8" s="178" t="s">
        <v>53</v>
      </c>
      <c r="I8" s="174"/>
    </row>
    <row r="9" spans="1:9" ht="15">
      <c r="A9" s="172"/>
      <c r="B9" s="23" t="s">
        <v>8</v>
      </c>
      <c r="C9" s="23" t="s">
        <v>9</v>
      </c>
      <c r="D9" s="24" t="s">
        <v>6</v>
      </c>
      <c r="E9" s="177"/>
      <c r="F9" s="177"/>
      <c r="G9" s="177"/>
      <c r="H9" s="179"/>
      <c r="I9" s="175"/>
    </row>
    <row r="10" spans="1:9" ht="15">
      <c r="A10" s="102">
        <v>1</v>
      </c>
      <c r="B10" s="25">
        <v>2</v>
      </c>
      <c r="C10" s="25">
        <v>3</v>
      </c>
      <c r="D10" s="25">
        <v>4</v>
      </c>
      <c r="E10" s="126">
        <v>5</v>
      </c>
      <c r="F10" s="126">
        <v>6</v>
      </c>
      <c r="G10" s="126">
        <v>7</v>
      </c>
      <c r="H10" s="126">
        <v>8</v>
      </c>
      <c r="I10" s="81">
        <v>9</v>
      </c>
    </row>
    <row r="11" spans="1:9" ht="24.75" customHeight="1">
      <c r="A11" s="107" t="s">
        <v>54</v>
      </c>
      <c r="B11" s="19">
        <v>14993.05706649378</v>
      </c>
      <c r="C11" s="19">
        <v>208.567</v>
      </c>
      <c r="D11" s="19">
        <v>15201.6240664938</v>
      </c>
      <c r="E11" s="19">
        <v>2195.726958984178</v>
      </c>
      <c r="F11" s="19">
        <v>23244.579767971132</v>
      </c>
      <c r="G11" s="19">
        <v>11952.0167805493</v>
      </c>
      <c r="H11" s="19">
        <v>4341.672495228115</v>
      </c>
      <c r="I11" s="20">
        <v>56935.620069226505</v>
      </c>
    </row>
    <row r="12" spans="1:9" ht="24.75" customHeight="1">
      <c r="A12" s="107" t="s">
        <v>55</v>
      </c>
      <c r="B12" s="21">
        <v>13867.142472652553</v>
      </c>
      <c r="C12" s="21">
        <v>206.02599999999998</v>
      </c>
      <c r="D12" s="21">
        <v>14073.168472652551</v>
      </c>
      <c r="E12" s="21">
        <v>1810.95148991929</v>
      </c>
      <c r="F12" s="21">
        <v>25626.780709491053</v>
      </c>
      <c r="G12" s="21">
        <v>8727</v>
      </c>
      <c r="H12" s="21">
        <v>3658</v>
      </c>
      <c r="I12" s="22">
        <v>53897.372297590766</v>
      </c>
    </row>
    <row r="13" spans="1:9" ht="24.75" customHeight="1">
      <c r="A13" s="107" t="s">
        <v>56</v>
      </c>
      <c r="B13" s="19">
        <v>14251.404236785547</v>
      </c>
      <c r="C13" s="19">
        <v>206.465</v>
      </c>
      <c r="D13" s="19">
        <v>14457.869236785547</v>
      </c>
      <c r="E13" s="19">
        <v>1916.3888112301524</v>
      </c>
      <c r="F13" s="19">
        <v>26691.355122817637</v>
      </c>
      <c r="G13" s="19">
        <v>9693</v>
      </c>
      <c r="H13" s="19">
        <v>4298.713758284901</v>
      </c>
      <c r="I13" s="20">
        <v>57057</v>
      </c>
    </row>
    <row r="14" spans="1:9" ht="24.75" customHeight="1">
      <c r="A14" s="107" t="s">
        <v>57</v>
      </c>
      <c r="B14" s="21">
        <v>14552.701201825312</v>
      </c>
      <c r="C14" s="21">
        <v>213.687</v>
      </c>
      <c r="D14" s="21">
        <v>14766.388201825312</v>
      </c>
      <c r="E14" s="21">
        <v>1734.4001623931622</v>
      </c>
      <c r="F14" s="21">
        <v>25234.55365539012</v>
      </c>
      <c r="G14" s="21">
        <v>9956.394162393162</v>
      </c>
      <c r="H14" s="21">
        <v>7537.869341880341</v>
      </c>
      <c r="I14" s="22">
        <v>59229</v>
      </c>
    </row>
    <row r="15" spans="1:9" ht="24.75" customHeight="1">
      <c r="A15" s="107" t="s">
        <v>58</v>
      </c>
      <c r="B15" s="19">
        <v>16490.04917019774</v>
      </c>
      <c r="C15" s="19">
        <v>227.47400000000002</v>
      </c>
      <c r="D15" s="19">
        <v>16717.523170197743</v>
      </c>
      <c r="E15" s="19">
        <v>2083.259695098424</v>
      </c>
      <c r="F15" s="19">
        <v>26026.01590800274</v>
      </c>
      <c r="G15" s="19">
        <v>10044</v>
      </c>
      <c r="H15" s="19">
        <v>5966.387913346808</v>
      </c>
      <c r="I15" s="20">
        <v>60837</v>
      </c>
    </row>
    <row r="16" spans="1:9" ht="24.75" customHeight="1">
      <c r="A16" s="107" t="s">
        <v>59</v>
      </c>
      <c r="B16" s="21">
        <v>16802.37319280507</v>
      </c>
      <c r="C16" s="21">
        <v>224.24600000000004</v>
      </c>
      <c r="D16" s="21">
        <v>17026.61919280507</v>
      </c>
      <c r="E16" s="21">
        <v>2078.351775466502</v>
      </c>
      <c r="F16" s="21">
        <v>26942.278043986968</v>
      </c>
      <c r="G16" s="21">
        <v>10698</v>
      </c>
      <c r="H16" s="21">
        <v>5998.763767368573</v>
      </c>
      <c r="I16" s="22">
        <v>62744</v>
      </c>
    </row>
    <row r="17" spans="1:9" ht="24.75" customHeight="1">
      <c r="A17" s="107" t="s">
        <v>60</v>
      </c>
      <c r="B17" s="19">
        <v>16531.257290461475</v>
      </c>
      <c r="C17" s="19">
        <v>216.855</v>
      </c>
      <c r="D17" s="19">
        <v>16748.11229046148</v>
      </c>
      <c r="E17" s="19">
        <v>1973.3188077153993</v>
      </c>
      <c r="F17" s="19">
        <v>28496.842422277554</v>
      </c>
      <c r="G17" s="19">
        <v>9864</v>
      </c>
      <c r="H17" s="19">
        <v>6106.9894890265105</v>
      </c>
      <c r="I17" s="20">
        <v>63189</v>
      </c>
    </row>
    <row r="18" spans="1:9" ht="24.75" customHeight="1">
      <c r="A18" s="107" t="s">
        <v>61</v>
      </c>
      <c r="B18" s="21">
        <v>16686.311877351785</v>
      </c>
      <c r="C18" s="21">
        <v>195.06400000000005</v>
      </c>
      <c r="D18" s="21">
        <v>16881.375877351787</v>
      </c>
      <c r="E18" s="21">
        <v>1980.7104905939048</v>
      </c>
      <c r="F18" s="21">
        <v>28367.022653310516</v>
      </c>
      <c r="G18" s="21">
        <v>10389</v>
      </c>
      <c r="H18" s="21">
        <v>6020.022132882501</v>
      </c>
      <c r="I18" s="22">
        <v>63638</v>
      </c>
    </row>
    <row r="19" spans="1:9" ht="24.75" customHeight="1">
      <c r="A19" s="107" t="s">
        <v>62</v>
      </c>
      <c r="B19" s="19">
        <v>14789.297747885665</v>
      </c>
      <c r="C19" s="19">
        <v>188.27800000000002</v>
      </c>
      <c r="D19" s="19">
        <v>14977.575747885667</v>
      </c>
      <c r="E19" s="19">
        <v>1586.9155719226057</v>
      </c>
      <c r="F19" s="19">
        <v>28371</v>
      </c>
      <c r="G19" s="19">
        <v>9992</v>
      </c>
      <c r="H19" s="19">
        <v>7008</v>
      </c>
      <c r="I19" s="20">
        <v>61936</v>
      </c>
    </row>
    <row r="20" spans="1:9" ht="24.75" customHeight="1">
      <c r="A20" s="107" t="s">
        <v>63</v>
      </c>
      <c r="B20" s="21">
        <v>15495.980145212072</v>
      </c>
      <c r="C20" s="21">
        <v>170.642</v>
      </c>
      <c r="D20" s="21">
        <v>15666.622145212074</v>
      </c>
      <c r="E20" s="21">
        <v>2003.8691516608976</v>
      </c>
      <c r="F20" s="21">
        <v>28552</v>
      </c>
      <c r="G20" s="21">
        <v>10509</v>
      </c>
      <c r="H20" s="21">
        <v>6867</v>
      </c>
      <c r="I20" s="22">
        <v>63598</v>
      </c>
    </row>
    <row r="21" spans="1:9" ht="24.75" customHeight="1">
      <c r="A21" s="108" t="s">
        <v>82</v>
      </c>
      <c r="B21" s="105">
        <v>15846</v>
      </c>
      <c r="C21" s="105">
        <v>172</v>
      </c>
      <c r="D21" s="105">
        <v>16017</v>
      </c>
      <c r="E21" s="105">
        <v>1937</v>
      </c>
      <c r="F21" s="105">
        <v>29408</v>
      </c>
      <c r="G21" s="105">
        <v>10779</v>
      </c>
      <c r="H21" s="105">
        <v>7123</v>
      </c>
      <c r="I21" s="106">
        <v>65263</v>
      </c>
    </row>
    <row r="22" spans="1:9" ht="19.5" customHeight="1">
      <c r="A22" s="103" t="s">
        <v>64</v>
      </c>
      <c r="B22" s="13"/>
      <c r="C22" s="13"/>
      <c r="D22" s="13"/>
      <c r="E22" s="13"/>
      <c r="F22" s="13"/>
      <c r="G22" s="13"/>
      <c r="H22" s="13"/>
      <c r="I22" s="14"/>
    </row>
    <row r="23" spans="1:9" s="130" customFormat="1" ht="19.5" customHeight="1" thickBot="1">
      <c r="A23" s="127" t="s">
        <v>85</v>
      </c>
      <c r="B23" s="128"/>
      <c r="C23" s="128"/>
      <c r="D23" s="128"/>
      <c r="E23" s="128"/>
      <c r="F23" s="128"/>
      <c r="G23" s="128"/>
      <c r="H23" s="128"/>
      <c r="I23" s="129"/>
    </row>
  </sheetData>
  <sheetProtection/>
  <mergeCells count="10">
    <mergeCell ref="A4:I4"/>
    <mergeCell ref="A2:I2"/>
    <mergeCell ref="H6:I6"/>
    <mergeCell ref="B8:D8"/>
    <mergeCell ref="A7:A9"/>
    <mergeCell ref="I7:I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2014-11-12T06:34:16Z</cp:lastPrinted>
  <dcterms:created xsi:type="dcterms:W3CDTF">2001-02-24T01:55:02Z</dcterms:created>
  <dcterms:modified xsi:type="dcterms:W3CDTF">2014-11-13T09:51:44Z</dcterms:modified>
  <cp:category/>
  <cp:version/>
  <cp:contentType/>
  <cp:contentStatus/>
</cp:coreProperties>
</file>