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720" activeTab="1"/>
  </bookViews>
  <sheets>
    <sheet name="All India" sheetId="1" r:id="rId1"/>
    <sheet name="State-wise" sheetId="2" r:id="rId2"/>
  </sheets>
  <definedNames>
    <definedName name="\x">#N/A</definedName>
    <definedName name="\z">#N/A</definedName>
    <definedName name="ABC">#N/A</definedName>
    <definedName name="_xlnm.Print_Area" localSheetId="1">'State-wise'!$A$1:$K$31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<sst xmlns="http://schemas.openxmlformats.org/spreadsheetml/2006/main" count="86" uniqueCount="56">
  <si>
    <t xml:space="preserve"> INDUSTRY</t>
  </si>
  <si>
    <t>Table 14.4: PRODUCTION OF COTTON CLOTH</t>
  </si>
  <si>
    <t xml:space="preserve"> Year</t>
  </si>
  <si>
    <t xml:space="preserve">
Total</t>
  </si>
  <si>
    <t>% Annual Growth</t>
  </si>
  <si>
    <t>Total</t>
  </si>
  <si>
    <t xml:space="preserve">        1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</si>
  <si>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</si>
  <si>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</si>
  <si>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</si>
  <si>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</si>
  <si>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</si>
  <si>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</si>
  <si>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</si>
  <si>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</si>
  <si>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</si>
  <si>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 xml:space="preserve"> (in 000 Sq.Mtr.)</t>
  </si>
  <si>
    <t>State/
Union Territory</t>
  </si>
  <si>
    <t xml:space="preserve">    Himachal Pradesh</t>
  </si>
  <si>
    <t>..</t>
  </si>
  <si>
    <t xml:space="preserve">    Gujarat                     </t>
  </si>
  <si>
    <t xml:space="preserve">    Karnataka                    </t>
  </si>
  <si>
    <t xml:space="preserve">    Kerala                    </t>
  </si>
  <si>
    <t xml:space="preserve">   Madhya Pradesh                  </t>
  </si>
  <si>
    <t xml:space="preserve">   Maharashtra                     </t>
  </si>
  <si>
    <t xml:space="preserve">   Punjab                    </t>
  </si>
  <si>
    <t xml:space="preserve">   Rajasthan                    </t>
  </si>
  <si>
    <t xml:space="preserve">   Tamil Nadu                    </t>
  </si>
  <si>
    <t xml:space="preserve">   Uttar Pradesh                 </t>
  </si>
  <si>
    <t xml:space="preserve">   D &amp;N Haveli</t>
  </si>
  <si>
    <t xml:space="preserve">   Puduchery                  </t>
  </si>
  <si>
    <t xml:space="preserve">   Others</t>
  </si>
  <si>
    <t xml:space="preserve">       Total</t>
  </si>
  <si>
    <t>Note:    1. Statewise break up for decentralised sector is not available</t>
  </si>
  <si>
    <t xml:space="preserve">              2. All India figures are in million sq.metres and statewise figures are in '000 sq.meters.</t>
  </si>
  <si>
    <t xml:space="preserve">              3. Production of mill sector is exclusiive of production of weaving units.</t>
  </si>
  <si>
    <t xml:space="preserve">              4. Production of decentralised sector is inclusiive of production of weaving units.</t>
  </si>
  <si>
    <t xml:space="preserve">2009-10 </t>
  </si>
  <si>
    <t xml:space="preserve">2009-10
</t>
  </si>
  <si>
    <t>2010-11</t>
  </si>
  <si>
    <t xml:space="preserve">2010-11
</t>
  </si>
  <si>
    <t>Table 14.4: STATEWISE PRODUCTION OF COTTON CLOTH (MILL CLOTH)</t>
  </si>
  <si>
    <t xml:space="preserve"> (Mn. sq. metre)</t>
  </si>
  <si>
    <t xml:space="preserve">2011-12 </t>
  </si>
  <si>
    <t xml:space="preserve">2012-13(P) </t>
  </si>
  <si>
    <t xml:space="preserve">                                              Source: Office of the Textile Commissioner, Ministry of Textiles</t>
  </si>
  <si>
    <t xml:space="preserve">2011-12
</t>
  </si>
  <si>
    <t xml:space="preserve">2012-13(P)
</t>
  </si>
  <si>
    <t>Nil</t>
  </si>
  <si>
    <t>-</t>
  </si>
  <si>
    <t>N.A</t>
  </si>
  <si>
    <t xml:space="preserve">                                          Source: Office of the Textile Commissioner, Ministry of Textiles</t>
  </si>
  <si>
    <t xml:space="preserve"> Mill cloth 
(along with.weaving units)</t>
  </si>
  <si>
    <t>Decentralised Sector 
(includes Handlooms,Powerlooms,Hosiery Units )</t>
  </si>
  <si>
    <t>Mill cloth 
(along with weaving units)</t>
  </si>
  <si>
    <t>% Share 
of Mill Sector cloth to total Cotton Cloth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</si>
</sst>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_)"/>
    <numFmt numFmtId="173" formatCode="0.0_)"/>
    <numFmt numFmtId="174" formatCode="0_)"/>
    <numFmt numFmtId="175" formatCode="0.0"/>
    <numFmt numFmtId="176" formatCode="0.0E+00"/>
    <numFmt numFmtId="177" formatCode="0E+00"/>
    <numFmt numFmtId="178" formatCode="0.000"/>
    <numFmt numFmtId="179" formatCode="0.0000"/>
    <numFmt numFmtId="180" formatCode="#,##0.0000_);\(#,##0.0000\)"/>
    <numFmt numFmtId="181" formatCode="#,##0.0_);\(#,##0.0\)"/>
    <numFmt numFmtId="182" formatCode="0.000_)"/>
    <numFmt numFmtId="183" formatCode="0_);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00000"/>
    <numFmt numFmtId="188" formatCode="0.000000"/>
    <numFmt numFmtId="189" formatCode="0.00000"/>
    <numFmt numFmtId="190" formatCode="0.00000000"/>
  </numFmts>
  <fonts count="26">
    <font>
      <sz val="10"/>
      <name val="Courie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36"/>
      <name val="Courie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Courie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Courie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2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22" fillId="24" borderId="11" xfId="0" applyFont="1" applyFill="1" applyBorder="1" applyAlignment="1" applyProtection="1">
      <alignment horizontal="left"/>
      <protection/>
    </xf>
    <xf numFmtId="0" fontId="22" fillId="24" borderId="0" xfId="0" applyNumberFormat="1" applyFont="1" applyFill="1" applyBorder="1" applyAlignment="1" applyProtection="1">
      <alignment horizontal="center"/>
      <protection/>
    </xf>
    <xf numFmtId="0" fontId="22" fillId="24" borderId="10" xfId="0" applyFont="1" applyFill="1" applyBorder="1" applyAlignment="1">
      <alignment horizontal="center"/>
    </xf>
    <xf numFmtId="1" fontId="22" fillId="24" borderId="0" xfId="0" applyNumberFormat="1" applyFont="1" applyFill="1" applyBorder="1" applyAlignment="1" applyProtection="1">
      <alignment horizontal="center"/>
      <protection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22" fillId="25" borderId="15" xfId="0" applyFont="1" applyFill="1" applyBorder="1" applyAlignment="1">
      <alignment/>
    </xf>
    <xf numFmtId="0" fontId="22" fillId="25" borderId="16" xfId="0" applyFont="1" applyFill="1" applyBorder="1" applyAlignment="1">
      <alignment/>
    </xf>
    <xf numFmtId="0" fontId="0" fillId="25" borderId="16" xfId="0" applyFill="1" applyBorder="1" applyAlignment="1">
      <alignment/>
    </xf>
    <xf numFmtId="0" fontId="0" fillId="25" borderId="17" xfId="0" applyFill="1" applyBorder="1" applyAlignment="1">
      <alignment/>
    </xf>
    <xf numFmtId="37" fontId="22" fillId="25" borderId="11" xfId="0" applyNumberFormat="1" applyFont="1" applyFill="1" applyBorder="1" applyAlignment="1" applyProtection="1">
      <alignment/>
      <protection/>
    </xf>
    <xf numFmtId="0" fontId="22" fillId="25" borderId="0" xfId="0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10" xfId="0" applyFill="1" applyBorder="1" applyAlignment="1">
      <alignment/>
    </xf>
    <xf numFmtId="37" fontId="24" fillId="25" borderId="11" xfId="0" applyNumberFormat="1" applyFont="1" applyFill="1" applyBorder="1" applyAlignment="1" applyProtection="1">
      <alignment horizontal="left"/>
      <protection/>
    </xf>
    <xf numFmtId="37" fontId="24" fillId="25" borderId="0" xfId="0" applyNumberFormat="1" applyFont="1" applyFill="1" applyBorder="1" applyAlignment="1" applyProtection="1">
      <alignment horizontal="left"/>
      <protection/>
    </xf>
    <xf numFmtId="0" fontId="22" fillId="25" borderId="18" xfId="0" applyFont="1" applyFill="1" applyBorder="1" applyAlignment="1" applyProtection="1">
      <alignment horizontal="fill"/>
      <protection/>
    </xf>
    <xf numFmtId="0" fontId="22" fillId="25" borderId="19" xfId="0" applyFont="1" applyFill="1" applyBorder="1" applyAlignment="1" applyProtection="1">
      <alignment horizontal="fill"/>
      <protection/>
    </xf>
    <xf numFmtId="0" fontId="24" fillId="25" borderId="20" xfId="0" applyFont="1" applyFill="1" applyBorder="1" applyAlignment="1" applyProtection="1">
      <alignment horizontal="left" vertical="top" wrapText="1"/>
      <protection/>
    </xf>
    <xf numFmtId="0" fontId="24" fillId="25" borderId="21" xfId="0" applyNumberFormat="1" applyFont="1" applyFill="1" applyBorder="1" applyAlignment="1" applyProtection="1">
      <alignment horizontal="center" vertical="top"/>
      <protection/>
    </xf>
    <xf numFmtId="0" fontId="24" fillId="25" borderId="21" xfId="0" applyNumberFormat="1" applyFont="1" applyFill="1" applyBorder="1" applyAlignment="1" applyProtection="1">
      <alignment horizontal="center" vertical="top" wrapText="1"/>
      <protection/>
    </xf>
    <xf numFmtId="0" fontId="24" fillId="25" borderId="22" xfId="0" applyNumberFormat="1" applyFont="1" applyFill="1" applyBorder="1" applyAlignment="1" applyProtection="1">
      <alignment horizontal="center" vertical="top" wrapText="1"/>
      <protection/>
    </xf>
    <xf numFmtId="0" fontId="24" fillId="25" borderId="20" xfId="0" applyFont="1" applyFill="1" applyBorder="1" applyAlignment="1">
      <alignment horizontal="center"/>
    </xf>
    <xf numFmtId="0" fontId="24" fillId="25" borderId="21" xfId="0" applyFont="1" applyFill="1" applyBorder="1" applyAlignment="1">
      <alignment horizontal="center"/>
    </xf>
    <xf numFmtId="0" fontId="24" fillId="25" borderId="23" xfId="0" applyFont="1" applyFill="1" applyBorder="1" applyAlignment="1">
      <alignment horizontal="center"/>
    </xf>
    <xf numFmtId="0" fontId="22" fillId="25" borderId="11" xfId="0" applyFont="1" applyFill="1" applyBorder="1" applyAlignment="1" applyProtection="1">
      <alignment horizontal="left"/>
      <protection/>
    </xf>
    <xf numFmtId="0" fontId="22" fillId="26" borderId="0" xfId="0" applyNumberFormat="1" applyFont="1" applyFill="1" applyBorder="1" applyAlignment="1" applyProtection="1">
      <alignment horizontal="center"/>
      <protection/>
    </xf>
    <xf numFmtId="0" fontId="22" fillId="26" borderId="10" xfId="0" applyFont="1" applyFill="1" applyBorder="1" applyAlignment="1">
      <alignment horizontal="center"/>
    </xf>
    <xf numFmtId="0" fontId="22" fillId="25" borderId="0" xfId="0" applyFont="1" applyFill="1" applyBorder="1" applyAlignment="1" applyProtection="1">
      <alignment horizontal="left"/>
      <protection/>
    </xf>
    <xf numFmtId="0" fontId="24" fillId="26" borderId="21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24" borderId="11" xfId="0" applyFill="1" applyBorder="1" applyAlignment="1">
      <alignment/>
    </xf>
    <xf numFmtId="0" fontId="24" fillId="24" borderId="0" xfId="0" applyNumberFormat="1" applyFont="1" applyFill="1" applyBorder="1" applyAlignment="1" applyProtection="1">
      <alignment horizontal="center"/>
      <protection/>
    </xf>
    <xf numFmtId="0" fontId="24" fillId="24" borderId="0" xfId="0" applyFont="1" applyFill="1" applyBorder="1" applyAlignment="1" applyProtection="1">
      <alignment horizontal="center"/>
      <protection/>
    </xf>
    <xf numFmtId="0" fontId="24" fillId="24" borderId="10" xfId="0" applyFont="1" applyFill="1" applyBorder="1" applyAlignment="1">
      <alignment horizontal="center"/>
    </xf>
    <xf numFmtId="175" fontId="22" fillId="24" borderId="0" xfId="0" applyNumberFormat="1" applyFont="1" applyFill="1" applyBorder="1" applyAlignment="1">
      <alignment horizontal="center"/>
    </xf>
    <xf numFmtId="175" fontId="24" fillId="24" borderId="0" xfId="0" applyNumberFormat="1" applyFont="1" applyFill="1" applyBorder="1" applyAlignment="1">
      <alignment horizontal="center"/>
    </xf>
    <xf numFmtId="175" fontId="22" fillId="24" borderId="10" xfId="0" applyNumberFormat="1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/>
    </xf>
    <xf numFmtId="0" fontId="24" fillId="24" borderId="0" xfId="0" applyFont="1" applyFill="1" applyBorder="1" applyAlignment="1">
      <alignment horizontal="center"/>
    </xf>
    <xf numFmtId="0" fontId="0" fillId="24" borderId="21" xfId="0" applyFill="1" applyBorder="1" applyAlignment="1">
      <alignment/>
    </xf>
    <xf numFmtId="0" fontId="0" fillId="24" borderId="22" xfId="0" applyFill="1" applyBorder="1" applyAlignment="1">
      <alignment/>
    </xf>
    <xf numFmtId="0" fontId="22" fillId="25" borderId="17" xfId="0" applyFont="1" applyFill="1" applyBorder="1" applyAlignment="1">
      <alignment/>
    </xf>
    <xf numFmtId="0" fontId="22" fillId="25" borderId="11" xfId="0" applyFont="1" applyFill="1" applyBorder="1" applyAlignment="1">
      <alignment/>
    </xf>
    <xf numFmtId="37" fontId="22" fillId="25" borderId="0" xfId="0" applyNumberFormat="1" applyFont="1" applyFill="1" applyBorder="1" applyAlignment="1" applyProtection="1">
      <alignment/>
      <protection/>
    </xf>
    <xf numFmtId="37" fontId="22" fillId="25" borderId="0" xfId="0" applyNumberFormat="1" applyFont="1" applyFill="1" applyBorder="1" applyAlignment="1" applyProtection="1">
      <alignment horizontal="left"/>
      <protection/>
    </xf>
    <xf numFmtId="37" fontId="22" fillId="25" borderId="10" xfId="0" applyNumberFormat="1" applyFont="1" applyFill="1" applyBorder="1" applyAlignment="1" applyProtection="1">
      <alignment/>
      <protection/>
    </xf>
    <xf numFmtId="0" fontId="22" fillId="25" borderId="20" xfId="0" applyFont="1" applyFill="1" applyBorder="1" applyAlignment="1">
      <alignment horizontal="right"/>
    </xf>
    <xf numFmtId="0" fontId="22" fillId="25" borderId="21" xfId="0" applyFont="1" applyFill="1" applyBorder="1" applyAlignment="1">
      <alignment horizontal="right"/>
    </xf>
    <xf numFmtId="37" fontId="24" fillId="25" borderId="21" xfId="0" applyNumberFormat="1" applyFont="1" applyFill="1" applyBorder="1" applyAlignment="1" applyProtection="1">
      <alignment horizontal="left"/>
      <protection/>
    </xf>
    <xf numFmtId="0" fontId="0" fillId="25" borderId="11" xfId="0" applyFill="1" applyBorder="1" applyAlignment="1">
      <alignment/>
    </xf>
    <xf numFmtId="0" fontId="24" fillId="25" borderId="0" xfId="0" applyNumberFormat="1" applyFont="1" applyFill="1" applyBorder="1" applyAlignment="1" applyProtection="1">
      <alignment horizontal="center" vertical="top" wrapText="1"/>
      <protection/>
    </xf>
    <xf numFmtId="0" fontId="23" fillId="25" borderId="0" xfId="0" applyNumberFormat="1" applyFont="1" applyFill="1" applyBorder="1" applyAlignment="1" applyProtection="1">
      <alignment horizontal="center" vertical="top" wrapText="1"/>
      <protection/>
    </xf>
    <xf numFmtId="0" fontId="24" fillId="25" borderId="23" xfId="0" applyNumberFormat="1" applyFont="1" applyFill="1" applyBorder="1" applyAlignment="1" applyProtection="1">
      <alignment horizontal="center"/>
      <protection/>
    </xf>
    <xf numFmtId="0" fontId="24" fillId="25" borderId="23" xfId="0" applyFont="1" applyFill="1" applyBorder="1" applyAlignment="1" applyProtection="1">
      <alignment horizontal="center"/>
      <protection/>
    </xf>
    <xf numFmtId="175" fontId="22" fillId="26" borderId="0" xfId="0" applyNumberFormat="1" applyFont="1" applyFill="1" applyBorder="1" applyAlignment="1">
      <alignment horizontal="center"/>
    </xf>
    <xf numFmtId="175" fontId="24" fillId="26" borderId="0" xfId="0" applyNumberFormat="1" applyFont="1" applyFill="1" applyBorder="1" applyAlignment="1">
      <alignment horizontal="center"/>
    </xf>
    <xf numFmtId="175" fontId="22" fillId="26" borderId="10" xfId="0" applyNumberFormat="1" applyFont="1" applyFill="1" applyBorder="1" applyAlignment="1">
      <alignment horizontal="center"/>
    </xf>
    <xf numFmtId="0" fontId="24" fillId="24" borderId="19" xfId="0" applyFont="1" applyFill="1" applyBorder="1" applyAlignment="1" applyProtection="1">
      <alignment horizontal="right"/>
      <protection/>
    </xf>
    <xf numFmtId="0" fontId="24" fillId="25" borderId="11" xfId="0" applyFont="1" applyFill="1" applyBorder="1" applyAlignment="1" applyProtection="1">
      <alignment horizontal="center"/>
      <protection/>
    </xf>
    <xf numFmtId="0" fontId="24" fillId="25" borderId="11" xfId="0" applyFont="1" applyFill="1" applyBorder="1" applyAlignment="1">
      <alignment horizontal="center"/>
    </xf>
    <xf numFmtId="0" fontId="0" fillId="25" borderId="20" xfId="0" applyFill="1" applyBorder="1" applyAlignment="1">
      <alignment horizontal="center"/>
    </xf>
    <xf numFmtId="0" fontId="24" fillId="25" borderId="11" xfId="0" applyFont="1" applyFill="1" applyBorder="1" applyAlignment="1" applyProtection="1">
      <alignment horizontal="center" vertical="center"/>
      <protection/>
    </xf>
    <xf numFmtId="0" fontId="0" fillId="25" borderId="0" xfId="0" applyFill="1" applyAlignment="1">
      <alignment/>
    </xf>
    <xf numFmtId="49" fontId="22" fillId="24" borderId="11" xfId="0" applyNumberFormat="1" applyFont="1" applyFill="1" applyBorder="1" applyAlignment="1">
      <alignment horizontal="center"/>
    </xf>
    <xf numFmtId="49" fontId="22" fillId="24" borderId="0" xfId="0" applyNumberFormat="1" applyFont="1" applyFill="1" applyBorder="1" applyAlignment="1">
      <alignment horizontal="center"/>
    </xf>
    <xf numFmtId="0" fontId="22" fillId="26" borderId="0" xfId="0" applyFont="1" applyFill="1" applyBorder="1" applyAlignment="1">
      <alignment horizontal="center"/>
    </xf>
    <xf numFmtId="0" fontId="24" fillId="26" borderId="0" xfId="0" applyFont="1" applyFill="1" applyBorder="1" applyAlignment="1">
      <alignment horizontal="center"/>
    </xf>
    <xf numFmtId="0" fontId="24" fillId="25" borderId="24" xfId="0" applyFont="1" applyFill="1" applyBorder="1" applyAlignment="1" applyProtection="1">
      <alignment horizontal="center"/>
      <protection/>
    </xf>
    <xf numFmtId="0" fontId="24" fillId="26" borderId="21" xfId="0" applyFont="1" applyFill="1" applyBorder="1" applyAlignment="1">
      <alignment horizontal="center"/>
    </xf>
    <xf numFmtId="0" fontId="22" fillId="25" borderId="25" xfId="0" applyFont="1" applyFill="1" applyBorder="1" applyAlignment="1">
      <alignment horizontal="center"/>
    </xf>
    <xf numFmtId="0" fontId="22" fillId="24" borderId="10" xfId="0" applyNumberFormat="1" applyFont="1" applyFill="1" applyBorder="1" applyAlignment="1" applyProtection="1">
      <alignment horizontal="center"/>
      <protection/>
    </xf>
    <xf numFmtId="0" fontId="22" fillId="26" borderId="10" xfId="0" applyNumberFormat="1" applyFont="1" applyFill="1" applyBorder="1" applyAlignment="1" applyProtection="1">
      <alignment horizontal="center"/>
      <protection/>
    </xf>
    <xf numFmtId="0" fontId="24" fillId="26" borderId="21" xfId="0" applyFont="1" applyFill="1" applyBorder="1" applyAlignment="1">
      <alignment/>
    </xf>
    <xf numFmtId="0" fontId="24" fillId="25" borderId="20" xfId="0" applyFont="1" applyFill="1" applyBorder="1" applyAlignment="1" applyProtection="1">
      <alignment horizontal="right"/>
      <protection/>
    </xf>
    <xf numFmtId="0" fontId="24" fillId="25" borderId="19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wrapText="1"/>
    </xf>
    <xf numFmtId="0" fontId="24" fillId="25" borderId="25" xfId="0" applyFont="1" applyFill="1" applyBorder="1" applyAlignment="1">
      <alignment horizontal="center" vertical="top"/>
    </xf>
    <xf numFmtId="0" fontId="24" fillId="24" borderId="18" xfId="0" applyFont="1" applyFill="1" applyBorder="1" applyAlignment="1" applyProtection="1">
      <alignment horizontal="left"/>
      <protection/>
    </xf>
    <xf numFmtId="0" fontId="24" fillId="24" borderId="19" xfId="0" applyFont="1" applyFill="1" applyBorder="1" applyAlignment="1" applyProtection="1">
      <alignment horizontal="left"/>
      <protection/>
    </xf>
    <xf numFmtId="0" fontId="24" fillId="25" borderId="26" xfId="0" applyFont="1" applyFill="1" applyBorder="1" applyAlignment="1">
      <alignment horizontal="center" vertical="top" wrapText="1"/>
    </xf>
    <xf numFmtId="0" fontId="24" fillId="25" borderId="22" xfId="0" applyFont="1" applyFill="1" applyBorder="1" applyAlignment="1">
      <alignment horizontal="center" vertical="top"/>
    </xf>
    <xf numFmtId="0" fontId="21" fillId="25" borderId="11" xfId="0" applyFont="1" applyFill="1" applyBorder="1" applyAlignment="1" applyProtection="1">
      <alignment horizontal="center"/>
      <protection/>
    </xf>
    <xf numFmtId="0" fontId="21" fillId="25" borderId="0" xfId="0" applyFont="1" applyFill="1" applyBorder="1" applyAlignment="1" applyProtection="1">
      <alignment horizontal="center"/>
      <protection/>
    </xf>
    <xf numFmtId="0" fontId="21" fillId="25" borderId="10" xfId="0" applyFont="1" applyFill="1" applyBorder="1" applyAlignment="1" applyProtection="1">
      <alignment horizontal="center"/>
      <protection/>
    </xf>
    <xf numFmtId="0" fontId="21" fillId="25" borderId="11" xfId="0" applyFont="1" applyFill="1" applyBorder="1" applyAlignment="1" applyProtection="1">
      <alignment horizontal="center" wrapText="1"/>
      <protection/>
    </xf>
    <xf numFmtId="0" fontId="25" fillId="25" borderId="0" xfId="0" applyFont="1" applyFill="1" applyBorder="1" applyAlignment="1">
      <alignment horizontal="center" wrapText="1"/>
    </xf>
    <xf numFmtId="0" fontId="25" fillId="25" borderId="10" xfId="0" applyFont="1" applyFill="1" applyBorder="1" applyAlignment="1">
      <alignment horizontal="center" wrapText="1"/>
    </xf>
    <xf numFmtId="0" fontId="24" fillId="25" borderId="19" xfId="0" applyNumberFormat="1" applyFont="1" applyFill="1" applyBorder="1" applyAlignment="1" applyProtection="1">
      <alignment horizontal="center" vertical="top" wrapText="1"/>
      <protection/>
    </xf>
    <xf numFmtId="0" fontId="24" fillId="25" borderId="21" xfId="0" applyNumberFormat="1" applyFont="1" applyFill="1" applyBorder="1" applyAlignment="1" applyProtection="1">
      <alignment horizontal="center" vertical="top"/>
      <protection/>
    </xf>
    <xf numFmtId="0" fontId="24" fillId="25" borderId="21" xfId="0" applyNumberFormat="1" applyFont="1" applyFill="1" applyBorder="1" applyAlignment="1" applyProtection="1">
      <alignment horizontal="center" vertical="top" wrapText="1"/>
      <protection/>
    </xf>
    <xf numFmtId="0" fontId="23" fillId="25" borderId="19" xfId="0" applyNumberFormat="1" applyFont="1" applyFill="1" applyBorder="1" applyAlignment="1" applyProtection="1">
      <alignment horizontal="center" vertical="top" wrapText="1"/>
      <protection/>
    </xf>
    <xf numFmtId="0" fontId="23" fillId="25" borderId="0" xfId="0" applyNumberFormat="1" applyFont="1" applyFill="1" applyBorder="1" applyAlignment="1" applyProtection="1">
      <alignment horizontal="center" vertical="top"/>
      <protection/>
    </xf>
    <xf numFmtId="0" fontId="24" fillId="25" borderId="23" xfId="0" applyFont="1" applyFill="1" applyBorder="1" applyAlignment="1" applyProtection="1">
      <alignment horizontal="center" vertical="top"/>
      <protection/>
    </xf>
    <xf numFmtId="0" fontId="21" fillId="25" borderId="11" xfId="0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174" fontId="24" fillId="25" borderId="21" xfId="0" applyNumberFormat="1" applyFont="1" applyFill="1" applyBorder="1" applyAlignment="1" applyProtection="1">
      <alignment horizontal="right"/>
      <protection/>
    </xf>
    <xf numFmtId="174" fontId="24" fillId="25" borderId="22" xfId="0" applyNumberFormat="1" applyFont="1" applyFill="1" applyBorder="1" applyAlignment="1" applyProtection="1">
      <alignment horizontal="right"/>
      <protection/>
    </xf>
    <xf numFmtId="0" fontId="24" fillId="26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I11" sqref="I11"/>
    </sheetView>
  </sheetViews>
  <sheetFormatPr defaultColWidth="9.00390625" defaultRowHeight="12.75"/>
  <cols>
    <col min="1" max="1" width="17.875" style="0" customWidth="1"/>
    <col min="2" max="2" width="14.50390625" style="0" customWidth="1"/>
    <col min="3" max="3" width="15.625" style="0" customWidth="1"/>
    <col min="4" max="4" width="13.625" style="0" customWidth="1"/>
    <col min="5" max="5" width="14.50390625" style="0" customWidth="1"/>
    <col min="6" max="6" width="14.00390625" style="0" customWidth="1"/>
    <col min="7" max="7" width="13.375" style="0" customWidth="1"/>
    <col min="8" max="8" width="15.375" style="0" customWidth="1"/>
    <col min="9" max="9" width="15.625" style="0" customWidth="1"/>
  </cols>
  <sheetData>
    <row r="1" spans="1:8" ht="12.75">
      <c r="A1" s="11"/>
      <c r="B1" s="12"/>
      <c r="C1" s="12"/>
      <c r="D1" s="12"/>
      <c r="E1" s="12"/>
      <c r="F1" s="12"/>
      <c r="G1" s="12"/>
      <c r="H1" s="47"/>
    </row>
    <row r="2" spans="1:8" ht="15.75">
      <c r="A2" s="87" t="s">
        <v>0</v>
      </c>
      <c r="B2" s="88"/>
      <c r="C2" s="88"/>
      <c r="D2" s="88"/>
      <c r="E2" s="88"/>
      <c r="F2" s="88"/>
      <c r="G2" s="88"/>
      <c r="H2" s="89"/>
    </row>
    <row r="3" spans="1:8" ht="12.75">
      <c r="A3" s="48"/>
      <c r="B3" s="16"/>
      <c r="C3" s="16"/>
      <c r="D3" s="16"/>
      <c r="E3" s="33"/>
      <c r="F3" s="49"/>
      <c r="G3" s="50"/>
      <c r="H3" s="51"/>
    </row>
    <row r="4" spans="1:8" ht="15.75">
      <c r="A4" s="90" t="s">
        <v>1</v>
      </c>
      <c r="B4" s="91"/>
      <c r="C4" s="91"/>
      <c r="D4" s="91"/>
      <c r="E4" s="91"/>
      <c r="F4" s="91"/>
      <c r="G4" s="91"/>
      <c r="H4" s="92"/>
    </row>
    <row r="5" spans="1:8" ht="12.75">
      <c r="A5" s="52"/>
      <c r="B5" s="53"/>
      <c r="C5" s="53"/>
      <c r="D5" s="68"/>
      <c r="E5" s="54"/>
      <c r="F5" s="54"/>
      <c r="G5" s="54"/>
      <c r="H5" s="54" t="s">
        <v>42</v>
      </c>
    </row>
    <row r="6" spans="1:8" ht="12.75" customHeight="1">
      <c r="A6" s="55"/>
      <c r="B6" s="93" t="s">
        <v>52</v>
      </c>
      <c r="C6" s="93" t="s">
        <v>53</v>
      </c>
      <c r="D6" s="96" t="s">
        <v>3</v>
      </c>
      <c r="E6" s="98" t="s">
        <v>4</v>
      </c>
      <c r="F6" s="98"/>
      <c r="G6" s="98"/>
      <c r="H6" s="85" t="s">
        <v>55</v>
      </c>
    </row>
    <row r="7" spans="1:8" ht="69.75" customHeight="1">
      <c r="A7" s="67" t="s">
        <v>2</v>
      </c>
      <c r="B7" s="94"/>
      <c r="C7" s="95"/>
      <c r="D7" s="97"/>
      <c r="E7" s="56" t="s">
        <v>54</v>
      </c>
      <c r="F7" s="80" t="s">
        <v>53</v>
      </c>
      <c r="G7" s="57" t="s">
        <v>5</v>
      </c>
      <c r="H7" s="86"/>
    </row>
    <row r="8" spans="1:8" ht="12.75">
      <c r="A8" s="73" t="s">
        <v>6</v>
      </c>
      <c r="B8" s="58">
        <v>2</v>
      </c>
      <c r="C8" s="58">
        <v>3</v>
      </c>
      <c r="D8" s="58">
        <v>4</v>
      </c>
      <c r="E8" s="59">
        <v>5</v>
      </c>
      <c r="F8" s="59">
        <v>6</v>
      </c>
      <c r="G8" s="59">
        <v>7</v>
      </c>
      <c r="H8" s="82">
        <v>8</v>
      </c>
    </row>
    <row r="9" spans="1:10" ht="12.75">
      <c r="A9" s="64"/>
      <c r="B9" s="37"/>
      <c r="C9" s="37"/>
      <c r="D9" s="37"/>
      <c r="E9" s="38"/>
      <c r="F9" s="38"/>
      <c r="G9" s="38"/>
      <c r="H9" s="39"/>
      <c r="J9" s="81"/>
    </row>
    <row r="10" spans="1:8" ht="12.75">
      <c r="A10" s="64" t="s">
        <v>7</v>
      </c>
      <c r="B10" s="31">
        <v>1077</v>
      </c>
      <c r="C10" s="31">
        <v>18641</v>
      </c>
      <c r="D10" s="103">
        <v>19718</v>
      </c>
      <c r="E10" s="60">
        <f>(B10/1076-1)*100</f>
        <v>0.09293680297397522</v>
      </c>
      <c r="F10" s="60">
        <f>(C10/17913-1)*100</f>
        <v>4.0640875341930505</v>
      </c>
      <c r="G10" s="61">
        <f>(D10/18989-1)*100</f>
        <v>3.8390647216809626</v>
      </c>
      <c r="H10" s="62">
        <f aca="true" t="shared" si="0" ref="H10:H20">B10/D10*100</f>
        <v>5.462014403083477</v>
      </c>
    </row>
    <row r="11" spans="1:8" ht="12.75">
      <c r="A11" s="64" t="s">
        <v>8</v>
      </c>
      <c r="B11" s="5">
        <v>988</v>
      </c>
      <c r="C11" s="5">
        <v>18781</v>
      </c>
      <c r="D11" s="37">
        <v>19769</v>
      </c>
      <c r="E11" s="40">
        <f aca="true" t="shared" si="1" ref="E11:G18">(B11/B10-1)*100</f>
        <v>-8.263695450324981</v>
      </c>
      <c r="F11" s="40">
        <f t="shared" si="1"/>
        <v>0.7510326699211367</v>
      </c>
      <c r="G11" s="41">
        <f t="shared" si="1"/>
        <v>0.2586469215944742</v>
      </c>
      <c r="H11" s="42">
        <f t="shared" si="0"/>
        <v>4.997723708837068</v>
      </c>
    </row>
    <row r="12" spans="1:8" ht="12.75">
      <c r="A12" s="64" t="s">
        <v>9</v>
      </c>
      <c r="B12" s="31">
        <v>971</v>
      </c>
      <c r="C12" s="31">
        <v>18310</v>
      </c>
      <c r="D12" s="103">
        <v>19281</v>
      </c>
      <c r="E12" s="60">
        <f t="shared" si="1"/>
        <v>-1.720647773279349</v>
      </c>
      <c r="F12" s="60">
        <f t="shared" si="1"/>
        <v>-2.507853681912575</v>
      </c>
      <c r="G12" s="61">
        <f t="shared" si="1"/>
        <v>-2.468511305579446</v>
      </c>
      <c r="H12" s="62">
        <f t="shared" si="0"/>
        <v>5.036045848244386</v>
      </c>
    </row>
    <row r="13" spans="1:8" ht="12.75">
      <c r="A13" s="64" t="s">
        <v>10</v>
      </c>
      <c r="B13" s="5">
        <v>917</v>
      </c>
      <c r="C13" s="5">
        <v>17100</v>
      </c>
      <c r="D13" s="37">
        <v>18017</v>
      </c>
      <c r="E13" s="40">
        <f t="shared" si="1"/>
        <v>-5.561277033985579</v>
      </c>
      <c r="F13" s="40">
        <f t="shared" si="1"/>
        <v>-6.608410704533041</v>
      </c>
      <c r="G13" s="41">
        <f t="shared" si="1"/>
        <v>-6.555676572791869</v>
      </c>
      <c r="H13" s="42">
        <f t="shared" si="0"/>
        <v>5.089637564522396</v>
      </c>
    </row>
    <row r="14" spans="1:8" ht="12.75">
      <c r="A14" s="64" t="s">
        <v>11</v>
      </c>
      <c r="B14" s="31">
        <v>995</v>
      </c>
      <c r="C14" s="31">
        <v>19660</v>
      </c>
      <c r="D14" s="103">
        <v>20655</v>
      </c>
      <c r="E14" s="60">
        <f t="shared" si="1"/>
        <v>8.505997818974919</v>
      </c>
      <c r="F14" s="60">
        <f t="shared" si="1"/>
        <v>14.970760233918124</v>
      </c>
      <c r="G14" s="61">
        <f t="shared" si="1"/>
        <v>14.641727257590054</v>
      </c>
      <c r="H14" s="62">
        <f t="shared" si="0"/>
        <v>4.817235536189784</v>
      </c>
    </row>
    <row r="15" spans="1:8" ht="12.75">
      <c r="A15" s="64" t="s">
        <v>12</v>
      </c>
      <c r="B15" s="5">
        <v>1076</v>
      </c>
      <c r="C15" s="5">
        <v>22797</v>
      </c>
      <c r="D15" s="37">
        <v>23873</v>
      </c>
      <c r="E15" s="40">
        <f t="shared" si="1"/>
        <v>8.140703517587934</v>
      </c>
      <c r="F15" s="40">
        <f t="shared" si="1"/>
        <v>15.956256358087483</v>
      </c>
      <c r="G15" s="41">
        <f t="shared" si="1"/>
        <v>15.579762769305262</v>
      </c>
      <c r="H15" s="42">
        <f t="shared" si="0"/>
        <v>4.507183847861601</v>
      </c>
    </row>
    <row r="16" spans="1:8" ht="12.75">
      <c r="A16" s="64" t="s">
        <v>13</v>
      </c>
      <c r="B16" s="31">
        <v>1305</v>
      </c>
      <c r="C16" s="31">
        <v>24933</v>
      </c>
      <c r="D16" s="103">
        <v>26238</v>
      </c>
      <c r="E16" s="60">
        <f t="shared" si="1"/>
        <v>21.282527881040902</v>
      </c>
      <c r="F16" s="60">
        <f t="shared" si="1"/>
        <v>9.369653901829178</v>
      </c>
      <c r="G16" s="61">
        <f t="shared" si="1"/>
        <v>9.906589033636326</v>
      </c>
      <c r="H16" s="62">
        <f t="shared" si="0"/>
        <v>4.973702263892065</v>
      </c>
    </row>
    <row r="17" spans="1:8" ht="12.75">
      <c r="A17" s="64" t="s">
        <v>14</v>
      </c>
      <c r="B17" s="5">
        <v>1249</v>
      </c>
      <c r="C17" s="5">
        <v>25947</v>
      </c>
      <c r="D17" s="37">
        <v>27196</v>
      </c>
      <c r="E17" s="40">
        <f t="shared" si="1"/>
        <v>-4.291187739463598</v>
      </c>
      <c r="F17" s="40">
        <f t="shared" si="1"/>
        <v>4.06689929009747</v>
      </c>
      <c r="G17" s="41">
        <f t="shared" si="1"/>
        <v>3.6511929262901033</v>
      </c>
      <c r="H17" s="42">
        <f t="shared" si="0"/>
        <v>4.592587145168407</v>
      </c>
    </row>
    <row r="18" spans="1:8" ht="12.75">
      <c r="A18" s="65" t="s">
        <v>15</v>
      </c>
      <c r="B18" s="31">
        <v>1259</v>
      </c>
      <c r="C18" s="31">
        <v>25639</v>
      </c>
      <c r="D18" s="103">
        <v>26898</v>
      </c>
      <c r="E18" s="60">
        <f t="shared" si="1"/>
        <v>0.8006405124099336</v>
      </c>
      <c r="F18" s="60">
        <f t="shared" si="1"/>
        <v>-1.1870351100319865</v>
      </c>
      <c r="G18" s="61">
        <f t="shared" si="1"/>
        <v>-1.0957493749080727</v>
      </c>
      <c r="H18" s="62">
        <f t="shared" si="0"/>
        <v>4.680645401145067</v>
      </c>
    </row>
    <row r="19" spans="1:8" ht="12.75">
      <c r="A19" s="65" t="s">
        <v>37</v>
      </c>
      <c r="B19" s="5">
        <v>1465</v>
      </c>
      <c r="C19" s="5">
        <v>27449</v>
      </c>
      <c r="D19" s="37">
        <v>28914</v>
      </c>
      <c r="E19" s="40">
        <v>16.4</v>
      </c>
      <c r="F19" s="40">
        <v>7.1</v>
      </c>
      <c r="G19" s="41">
        <v>7.5</v>
      </c>
      <c r="H19" s="42">
        <f t="shared" si="0"/>
        <v>5.066749671439441</v>
      </c>
    </row>
    <row r="20" spans="1:8" ht="12.75">
      <c r="A20" s="65" t="s">
        <v>39</v>
      </c>
      <c r="B20" s="31">
        <v>1604</v>
      </c>
      <c r="C20" s="31">
        <v>30114</v>
      </c>
      <c r="D20" s="103">
        <v>31718</v>
      </c>
      <c r="E20" s="60">
        <v>9.5</v>
      </c>
      <c r="F20" s="60">
        <v>9.7</v>
      </c>
      <c r="G20" s="61">
        <v>9.7</v>
      </c>
      <c r="H20" s="62">
        <f t="shared" si="0"/>
        <v>5.0570653887382555</v>
      </c>
    </row>
    <row r="21" spans="1:8" ht="12.75">
      <c r="A21" s="65" t="s">
        <v>43</v>
      </c>
      <c r="B21" s="43">
        <v>1724</v>
      </c>
      <c r="C21" s="43">
        <v>28846</v>
      </c>
      <c r="D21" s="44">
        <v>30570</v>
      </c>
      <c r="E21" s="43">
        <v>7.5</v>
      </c>
      <c r="F21" s="43">
        <v>-4.2</v>
      </c>
      <c r="G21" s="44">
        <v>-3.6</v>
      </c>
      <c r="H21" s="6">
        <v>5.6</v>
      </c>
    </row>
    <row r="22" spans="1:8" ht="12.75">
      <c r="A22" s="65" t="s">
        <v>44</v>
      </c>
      <c r="B22" s="71">
        <v>2016</v>
      </c>
      <c r="C22" s="71">
        <v>32136</v>
      </c>
      <c r="D22" s="72">
        <v>34152</v>
      </c>
      <c r="E22" s="71">
        <v>16.9</v>
      </c>
      <c r="F22" s="71">
        <v>11.4</v>
      </c>
      <c r="G22" s="72">
        <v>11.7</v>
      </c>
      <c r="H22" s="32">
        <v>5.9</v>
      </c>
    </row>
    <row r="23" spans="1:8" ht="12">
      <c r="A23" s="66"/>
      <c r="B23" s="45"/>
      <c r="C23" s="45"/>
      <c r="D23" s="45"/>
      <c r="E23" s="45"/>
      <c r="F23" s="45"/>
      <c r="G23" s="45"/>
      <c r="H23" s="46"/>
    </row>
    <row r="24" spans="1:8" ht="12.75">
      <c r="A24" s="83" t="s">
        <v>45</v>
      </c>
      <c r="B24" s="84"/>
      <c r="C24" s="84"/>
      <c r="D24" s="84"/>
      <c r="E24" s="84"/>
      <c r="F24" s="84"/>
      <c r="G24" s="84"/>
      <c r="H24" s="84"/>
    </row>
    <row r="25" spans="1:8" ht="12">
      <c r="A25" s="36"/>
      <c r="B25" s="2"/>
      <c r="C25" s="2"/>
      <c r="D25" s="2"/>
      <c r="E25" s="2"/>
      <c r="F25" s="2"/>
      <c r="G25" s="2"/>
      <c r="H25" s="3"/>
    </row>
    <row r="26" spans="1:10" ht="12">
      <c r="A26" s="36"/>
      <c r="B26" s="2"/>
      <c r="C26" s="2"/>
      <c r="D26" s="2"/>
      <c r="E26" s="2"/>
      <c r="F26" s="2"/>
      <c r="G26" s="2"/>
      <c r="H26" s="3"/>
      <c r="J26" s="35"/>
    </row>
    <row r="27" spans="1:8" ht="12.75" thickBot="1">
      <c r="A27" s="8"/>
      <c r="B27" s="9"/>
      <c r="C27" s="9"/>
      <c r="D27" s="9"/>
      <c r="E27" s="9"/>
      <c r="F27" s="9"/>
      <c r="G27" s="9"/>
      <c r="H27" s="10"/>
    </row>
  </sheetData>
  <sheetProtection/>
  <mergeCells count="8">
    <mergeCell ref="A24:H24"/>
    <mergeCell ref="H6:H7"/>
    <mergeCell ref="A2:H2"/>
    <mergeCell ref="A4:H4"/>
    <mergeCell ref="B6:B7"/>
    <mergeCell ref="C6:C7"/>
    <mergeCell ref="D6:D7"/>
    <mergeCell ref="E6:G6"/>
  </mergeCells>
  <printOptions/>
  <pageMargins left="0.7" right="0.7" top="0.75" bottom="0.75" header="0.3" footer="0.3"/>
  <pageSetup horizontalDpi="600" verticalDpi="600" orientation="landscape" scale="90" r:id="rId1"/>
  <ignoredErrors>
    <ignoredError sqref="A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PageLayoutView="0" workbookViewId="0" topLeftCell="A1">
      <selection activeCell="A20" sqref="A20"/>
    </sheetView>
  </sheetViews>
  <sheetFormatPr defaultColWidth="9.00390625" defaultRowHeight="12.75"/>
  <cols>
    <col min="1" max="1" width="16.125" style="0" customWidth="1"/>
    <col min="2" max="3" width="13.00390625" style="0" customWidth="1"/>
    <col min="4" max="4" width="14.00390625" style="0" customWidth="1"/>
    <col min="5" max="5" width="14.375" style="0" customWidth="1"/>
    <col min="6" max="6" width="13.875" style="0" customWidth="1"/>
    <col min="7" max="7" width="14.375" style="0" customWidth="1"/>
    <col min="8" max="8" width="13.50390625" style="0" customWidth="1"/>
    <col min="9" max="10" width="13.375" style="0" customWidth="1"/>
    <col min="11" max="11" width="10.50390625" style="0" bestFit="1" customWidth="1"/>
  </cols>
  <sheetData>
    <row r="1" spans="1:11" ht="12.75">
      <c r="A1" s="11"/>
      <c r="B1" s="12"/>
      <c r="C1" s="13"/>
      <c r="D1" s="13"/>
      <c r="E1" s="13"/>
      <c r="F1" s="13"/>
      <c r="G1" s="13"/>
      <c r="H1" s="13"/>
      <c r="I1" s="13"/>
      <c r="J1" s="13"/>
      <c r="K1" s="14"/>
    </row>
    <row r="2" spans="1:11" ht="15.75">
      <c r="A2" s="87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18"/>
    </row>
    <row r="3" spans="1:11" ht="12.75">
      <c r="A3" s="15"/>
      <c r="B3" s="16"/>
      <c r="C3" s="17"/>
      <c r="D3" s="17"/>
      <c r="E3" s="17"/>
      <c r="F3" s="17"/>
      <c r="G3" s="17"/>
      <c r="H3" s="17"/>
      <c r="I3" s="17"/>
      <c r="J3" s="17"/>
      <c r="K3" s="18"/>
    </row>
    <row r="4" spans="1:11" ht="15.75">
      <c r="A4" s="99" t="s">
        <v>41</v>
      </c>
      <c r="B4" s="100"/>
      <c r="C4" s="100"/>
      <c r="D4" s="100"/>
      <c r="E4" s="100"/>
      <c r="F4" s="100"/>
      <c r="G4" s="100"/>
      <c r="H4" s="100"/>
      <c r="I4" s="100"/>
      <c r="J4" s="100"/>
      <c r="K4" s="18"/>
    </row>
    <row r="5" spans="1:11" ht="12.75">
      <c r="A5" s="19"/>
      <c r="B5" s="20"/>
      <c r="C5" s="17"/>
      <c r="D5" s="17"/>
      <c r="E5" s="17"/>
      <c r="F5" s="17"/>
      <c r="G5" s="101" t="s">
        <v>16</v>
      </c>
      <c r="H5" s="101"/>
      <c r="I5" s="101"/>
      <c r="J5" s="101"/>
      <c r="K5" s="102"/>
    </row>
    <row r="6" spans="1:11" ht="12.75">
      <c r="A6" s="21"/>
      <c r="B6" s="22"/>
      <c r="C6" s="22"/>
      <c r="D6" s="22"/>
      <c r="E6" s="22"/>
      <c r="F6" s="22"/>
      <c r="G6" s="17"/>
      <c r="H6" s="17"/>
      <c r="I6" s="17"/>
      <c r="J6" s="17"/>
      <c r="K6" s="18"/>
    </row>
    <row r="7" spans="1:11" ht="25.5">
      <c r="A7" s="23" t="s">
        <v>17</v>
      </c>
      <c r="B7" s="24" t="s">
        <v>10</v>
      </c>
      <c r="C7" s="24" t="s">
        <v>11</v>
      </c>
      <c r="D7" s="24" t="s">
        <v>12</v>
      </c>
      <c r="E7" s="24" t="s">
        <v>13</v>
      </c>
      <c r="F7" s="24" t="s">
        <v>14</v>
      </c>
      <c r="G7" s="24" t="s">
        <v>15</v>
      </c>
      <c r="H7" s="25" t="s">
        <v>38</v>
      </c>
      <c r="I7" s="25" t="s">
        <v>40</v>
      </c>
      <c r="J7" s="25" t="s">
        <v>46</v>
      </c>
      <c r="K7" s="26" t="s">
        <v>47</v>
      </c>
    </row>
    <row r="8" spans="1:11" ht="12.75">
      <c r="A8" s="27">
        <v>1</v>
      </c>
      <c r="B8" s="28">
        <v>2</v>
      </c>
      <c r="C8" s="28">
        <v>3</v>
      </c>
      <c r="D8" s="28">
        <v>4</v>
      </c>
      <c r="E8" s="28">
        <v>5</v>
      </c>
      <c r="F8" s="28">
        <v>6</v>
      </c>
      <c r="G8" s="28">
        <v>7</v>
      </c>
      <c r="H8" s="28">
        <v>8</v>
      </c>
      <c r="I8" s="29">
        <v>9</v>
      </c>
      <c r="J8" s="29">
        <v>10</v>
      </c>
      <c r="K8" s="75">
        <v>11</v>
      </c>
    </row>
    <row r="9" spans="1:11" ht="12.75">
      <c r="A9" s="30"/>
      <c r="B9" s="5"/>
      <c r="C9" s="5"/>
      <c r="D9" s="5"/>
      <c r="E9" s="5"/>
      <c r="F9" s="5"/>
      <c r="G9" s="5"/>
      <c r="H9" s="5"/>
      <c r="I9" s="5"/>
      <c r="J9" s="43"/>
      <c r="K9" s="3"/>
    </row>
    <row r="10" spans="1:11" ht="12.75">
      <c r="A10" s="30" t="s">
        <v>18</v>
      </c>
      <c r="B10" s="31" t="s">
        <v>19</v>
      </c>
      <c r="C10" s="31" t="s">
        <v>19</v>
      </c>
      <c r="D10" s="31" t="s">
        <v>19</v>
      </c>
      <c r="E10" s="31" t="s">
        <v>19</v>
      </c>
      <c r="F10" s="31" t="s">
        <v>19</v>
      </c>
      <c r="G10" s="31">
        <v>47762</v>
      </c>
      <c r="H10" s="31">
        <v>45331</v>
      </c>
      <c r="I10" s="31">
        <v>52130</v>
      </c>
      <c r="J10" s="71">
        <v>82736</v>
      </c>
      <c r="K10" s="32">
        <v>84732</v>
      </c>
    </row>
    <row r="11" spans="1:11" ht="12.75">
      <c r="A11" s="30" t="s">
        <v>20</v>
      </c>
      <c r="B11" s="5">
        <v>321570</v>
      </c>
      <c r="C11" s="5">
        <v>328957</v>
      </c>
      <c r="D11" s="5">
        <v>367224</v>
      </c>
      <c r="E11" s="5">
        <v>415150</v>
      </c>
      <c r="F11" s="5">
        <v>415950</v>
      </c>
      <c r="G11" s="5">
        <v>409791</v>
      </c>
      <c r="H11" s="5">
        <v>482361</v>
      </c>
      <c r="I11" s="5">
        <v>513394</v>
      </c>
      <c r="J11" s="43">
        <v>505573</v>
      </c>
      <c r="K11" s="6">
        <v>472329</v>
      </c>
    </row>
    <row r="12" spans="1:11" ht="12.75">
      <c r="A12" s="30" t="s">
        <v>21</v>
      </c>
      <c r="B12" s="31">
        <v>2470</v>
      </c>
      <c r="C12" s="31">
        <v>2534</v>
      </c>
      <c r="D12" s="31">
        <v>3670</v>
      </c>
      <c r="E12" s="31">
        <v>3390</v>
      </c>
      <c r="F12" s="31">
        <v>3670</v>
      </c>
      <c r="G12" s="31">
        <v>2328</v>
      </c>
      <c r="H12" s="31">
        <v>2161</v>
      </c>
      <c r="I12" s="31">
        <v>2235</v>
      </c>
      <c r="J12" s="71">
        <v>1388</v>
      </c>
      <c r="K12" s="32">
        <v>2176</v>
      </c>
    </row>
    <row r="13" spans="1:11" ht="12.75">
      <c r="A13" s="30" t="s">
        <v>22</v>
      </c>
      <c r="B13" s="5">
        <v>1607</v>
      </c>
      <c r="C13" s="5">
        <v>445</v>
      </c>
      <c r="D13" s="5" t="s">
        <v>48</v>
      </c>
      <c r="E13" s="7">
        <v>0.5</v>
      </c>
      <c r="F13" s="5" t="s">
        <v>48</v>
      </c>
      <c r="G13" s="5" t="s">
        <v>48</v>
      </c>
      <c r="H13" s="5" t="s">
        <v>48</v>
      </c>
      <c r="I13" s="5" t="s">
        <v>48</v>
      </c>
      <c r="J13" s="5" t="s">
        <v>48</v>
      </c>
      <c r="K13" s="76" t="s">
        <v>48</v>
      </c>
    </row>
    <row r="14" spans="1:11" ht="12.75">
      <c r="A14" s="30" t="s">
        <v>23</v>
      </c>
      <c r="B14" s="31">
        <v>39035</v>
      </c>
      <c r="C14" s="31">
        <v>37858</v>
      </c>
      <c r="D14" s="31">
        <v>36186</v>
      </c>
      <c r="E14" s="31">
        <v>55880</v>
      </c>
      <c r="F14" s="31">
        <v>55400</v>
      </c>
      <c r="G14" s="31">
        <v>69355</v>
      </c>
      <c r="H14" s="31">
        <v>102950</v>
      </c>
      <c r="I14" s="31">
        <v>110356</v>
      </c>
      <c r="J14" s="71">
        <v>108821</v>
      </c>
      <c r="K14" s="32">
        <v>119231</v>
      </c>
    </row>
    <row r="15" spans="1:11" ht="12.75">
      <c r="A15" s="30" t="s">
        <v>24</v>
      </c>
      <c r="B15" s="5">
        <v>334191</v>
      </c>
      <c r="C15" s="5">
        <v>355416</v>
      </c>
      <c r="D15" s="5">
        <v>304649</v>
      </c>
      <c r="E15" s="5">
        <v>259840</v>
      </c>
      <c r="F15" s="5">
        <v>173740</v>
      </c>
      <c r="G15" s="5">
        <v>139247</v>
      </c>
      <c r="H15" s="5">
        <v>152005</v>
      </c>
      <c r="I15" s="5">
        <v>160998</v>
      </c>
      <c r="J15" s="43">
        <v>172487</v>
      </c>
      <c r="K15" s="6">
        <v>205497</v>
      </c>
    </row>
    <row r="16" spans="1:11" ht="12.75">
      <c r="A16" s="30" t="s">
        <v>25</v>
      </c>
      <c r="B16" s="31">
        <v>72281</v>
      </c>
      <c r="C16" s="31">
        <v>95818</v>
      </c>
      <c r="D16" s="31">
        <v>119240</v>
      </c>
      <c r="E16" s="31">
        <v>170090</v>
      </c>
      <c r="F16" s="31">
        <v>160470</v>
      </c>
      <c r="G16" s="31">
        <v>169107</v>
      </c>
      <c r="H16" s="31">
        <v>167576</v>
      </c>
      <c r="I16" s="31">
        <v>178498</v>
      </c>
      <c r="J16" s="71">
        <v>189139</v>
      </c>
      <c r="K16" s="32">
        <v>126980</v>
      </c>
    </row>
    <row r="17" spans="1:11" ht="12.75">
      <c r="A17" s="30" t="s">
        <v>26</v>
      </c>
      <c r="B17" s="5">
        <v>34169</v>
      </c>
      <c r="C17" s="5">
        <v>35889</v>
      </c>
      <c r="D17" s="5">
        <v>36443</v>
      </c>
      <c r="E17" s="5">
        <v>62800</v>
      </c>
      <c r="F17" s="5">
        <v>58230</v>
      </c>
      <c r="G17" s="5">
        <v>48014</v>
      </c>
      <c r="H17" s="5">
        <v>49868</v>
      </c>
      <c r="I17" s="5">
        <v>61200</v>
      </c>
      <c r="J17" s="43">
        <v>52753</v>
      </c>
      <c r="K17" s="6">
        <v>45309</v>
      </c>
    </row>
    <row r="18" spans="1:11" ht="12.75">
      <c r="A18" s="30" t="s">
        <v>27</v>
      </c>
      <c r="B18" s="31">
        <v>54956</v>
      </c>
      <c r="C18" s="31">
        <v>84434</v>
      </c>
      <c r="D18" s="31">
        <v>99353</v>
      </c>
      <c r="E18" s="31">
        <v>117650</v>
      </c>
      <c r="F18" s="31">
        <v>108050</v>
      </c>
      <c r="G18" s="31">
        <v>91574</v>
      </c>
      <c r="H18" s="31">
        <v>102023</v>
      </c>
      <c r="I18" s="31">
        <v>107554</v>
      </c>
      <c r="J18" s="71">
        <v>80568</v>
      </c>
      <c r="K18" s="32">
        <v>75271</v>
      </c>
    </row>
    <row r="19" spans="1:11" ht="12.75">
      <c r="A19" s="30" t="s">
        <v>28</v>
      </c>
      <c r="B19" s="5">
        <v>31490</v>
      </c>
      <c r="C19" s="5">
        <v>26272</v>
      </c>
      <c r="D19" s="5">
        <v>26808</v>
      </c>
      <c r="E19" s="5">
        <v>22400</v>
      </c>
      <c r="F19" s="5">
        <v>12190</v>
      </c>
      <c r="G19" s="5">
        <v>4281</v>
      </c>
      <c r="H19" s="5">
        <v>629</v>
      </c>
      <c r="I19" s="5">
        <v>197</v>
      </c>
      <c r="J19" s="43">
        <v>2853</v>
      </c>
      <c r="K19" s="6">
        <v>5050</v>
      </c>
    </row>
    <row r="20" spans="1:11" ht="12.75">
      <c r="A20" s="30" t="s">
        <v>29</v>
      </c>
      <c r="B20" s="31" t="s">
        <v>49</v>
      </c>
      <c r="C20" s="31" t="s">
        <v>48</v>
      </c>
      <c r="D20" s="31" t="s">
        <v>48</v>
      </c>
      <c r="E20" s="31" t="s">
        <v>48</v>
      </c>
      <c r="F20" s="31" t="s">
        <v>48</v>
      </c>
      <c r="G20" s="31">
        <v>272957</v>
      </c>
      <c r="H20" s="31">
        <v>357823</v>
      </c>
      <c r="I20" s="31">
        <v>414772</v>
      </c>
      <c r="J20" s="71">
        <v>527135</v>
      </c>
      <c r="K20" s="32">
        <v>878104</v>
      </c>
    </row>
    <row r="21" spans="1:11" ht="12.75">
      <c r="A21" s="30" t="s">
        <v>30</v>
      </c>
      <c r="B21" s="5">
        <v>24897</v>
      </c>
      <c r="C21" s="5">
        <v>27517</v>
      </c>
      <c r="D21" s="5" t="s">
        <v>50</v>
      </c>
      <c r="E21" s="5">
        <v>21240</v>
      </c>
      <c r="F21" s="5">
        <v>10510</v>
      </c>
      <c r="G21" s="5">
        <v>5120</v>
      </c>
      <c r="H21" s="5">
        <v>2420</v>
      </c>
      <c r="I21" s="5">
        <v>2649</v>
      </c>
      <c r="J21" s="43">
        <v>618</v>
      </c>
      <c r="K21" s="6">
        <v>1580</v>
      </c>
    </row>
    <row r="22" spans="1:11" ht="12.75">
      <c r="A22" s="30" t="s">
        <v>31</v>
      </c>
      <c r="B22" s="31" t="s">
        <v>19</v>
      </c>
      <c r="C22" s="31" t="s">
        <v>48</v>
      </c>
      <c r="D22" s="31" t="s">
        <v>48</v>
      </c>
      <c r="E22" s="31">
        <v>175920</v>
      </c>
      <c r="F22" s="31">
        <v>250370</v>
      </c>
      <c r="G22" s="31" t="s">
        <v>48</v>
      </c>
      <c r="H22" s="31" t="s">
        <v>48</v>
      </c>
      <c r="I22" s="31" t="s">
        <v>48</v>
      </c>
      <c r="J22" s="31" t="s">
        <v>48</v>
      </c>
      <c r="K22" s="77" t="s">
        <v>48</v>
      </c>
    </row>
    <row r="23" spans="1:11" ht="12.75">
      <c r="A23" s="30"/>
      <c r="B23" s="5"/>
      <c r="C23" s="5"/>
      <c r="D23" s="5"/>
      <c r="E23" s="5"/>
      <c r="F23" s="5"/>
      <c r="G23" s="5"/>
      <c r="H23" s="5"/>
      <c r="I23" s="5"/>
      <c r="J23" s="5"/>
      <c r="K23" s="76"/>
    </row>
    <row r="24" spans="1:11" ht="12.75">
      <c r="A24" s="79" t="s">
        <v>32</v>
      </c>
      <c r="B24" s="34">
        <f>SUM(B11:B21)</f>
        <v>916666</v>
      </c>
      <c r="C24" s="34">
        <f>SUM(C11:C21)</f>
        <v>995140</v>
      </c>
      <c r="D24" s="34">
        <v>993573</v>
      </c>
      <c r="E24" s="34">
        <v>1304361</v>
      </c>
      <c r="F24" s="34">
        <v>1248580</v>
      </c>
      <c r="G24" s="34">
        <v>1259536</v>
      </c>
      <c r="H24" s="34">
        <v>1465147</v>
      </c>
      <c r="I24" s="34">
        <v>1603983</v>
      </c>
      <c r="J24" s="74">
        <f>SUM(J10:J22)</f>
        <v>1724071</v>
      </c>
      <c r="K24" s="78">
        <f>SUM(K10:K22)</f>
        <v>2016259</v>
      </c>
    </row>
    <row r="25" spans="1:11" ht="12.75">
      <c r="A25" s="83" t="s">
        <v>51</v>
      </c>
      <c r="B25" s="84"/>
      <c r="C25" s="84"/>
      <c r="D25" s="84"/>
      <c r="E25" s="84"/>
      <c r="F25" s="63"/>
      <c r="G25" s="63"/>
      <c r="H25" s="63"/>
      <c r="I25" s="63"/>
      <c r="J25" s="63"/>
      <c r="K25" s="3"/>
    </row>
    <row r="26" spans="1:11" ht="12.75">
      <c r="A26" s="4" t="s">
        <v>33</v>
      </c>
      <c r="B26" s="1"/>
      <c r="C26" s="1"/>
      <c r="D26" s="1"/>
      <c r="E26" s="1"/>
      <c r="F26" s="1"/>
      <c r="G26" s="1"/>
      <c r="H26" s="1"/>
      <c r="I26" s="1"/>
      <c r="J26" s="1"/>
      <c r="K26" s="3"/>
    </row>
    <row r="27" spans="1:11" ht="12.75">
      <c r="A27" s="4" t="s">
        <v>34</v>
      </c>
      <c r="B27" s="1"/>
      <c r="C27" s="1"/>
      <c r="D27" s="1"/>
      <c r="E27" s="1"/>
      <c r="F27" s="1"/>
      <c r="G27" s="1"/>
      <c r="H27" s="1"/>
      <c r="I27" s="1"/>
      <c r="J27" s="1"/>
      <c r="K27" s="3"/>
    </row>
    <row r="28" spans="1:11" ht="12.75">
      <c r="A28" s="4" t="s">
        <v>35</v>
      </c>
      <c r="B28" s="1"/>
      <c r="C28" s="1"/>
      <c r="D28" s="1"/>
      <c r="E28" s="1"/>
      <c r="F28" s="1"/>
      <c r="G28" s="1"/>
      <c r="H28" s="1"/>
      <c r="I28" s="1"/>
      <c r="J28" s="1"/>
      <c r="K28" s="3"/>
    </row>
    <row r="29" spans="1:11" ht="12.75">
      <c r="A29" s="4" t="s">
        <v>36</v>
      </c>
      <c r="B29" s="1"/>
      <c r="C29" s="1"/>
      <c r="D29" s="1"/>
      <c r="E29" s="1"/>
      <c r="F29" s="1"/>
      <c r="G29" s="1"/>
      <c r="H29" s="1"/>
      <c r="I29" s="1"/>
      <c r="J29" s="1"/>
      <c r="K29" s="3"/>
    </row>
    <row r="30" spans="1:11" ht="12.75">
      <c r="A30" s="69"/>
      <c r="B30" s="70"/>
      <c r="C30" s="70"/>
      <c r="D30" s="70"/>
      <c r="E30" s="70"/>
      <c r="F30" s="70"/>
      <c r="G30" s="70"/>
      <c r="H30" s="70"/>
      <c r="I30" s="70"/>
      <c r="J30" s="70"/>
      <c r="K30" s="3"/>
    </row>
    <row r="31" spans="1:11" ht="12.75" thickBot="1">
      <c r="A31" s="8"/>
      <c r="B31" s="9"/>
      <c r="C31" s="9"/>
      <c r="D31" s="9"/>
      <c r="E31" s="9"/>
      <c r="F31" s="9"/>
      <c r="G31" s="9"/>
      <c r="H31" s="9"/>
      <c r="I31" s="9"/>
      <c r="J31" s="9"/>
      <c r="K31" s="10"/>
    </row>
    <row r="41" ht="12">
      <c r="J41" s="35"/>
    </row>
  </sheetData>
  <sheetProtection/>
  <mergeCells count="4">
    <mergeCell ref="A2:J2"/>
    <mergeCell ref="A4:J4"/>
    <mergeCell ref="A25:E25"/>
    <mergeCell ref="G5:K5"/>
  </mergeCells>
  <printOptions/>
  <pageMargins left="0.7" right="0.7" top="0.75" bottom="0.75" header="0.3" footer="0.3"/>
  <pageSetup fitToHeight="1" fitToWidth="1"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anu</cp:lastModifiedBy>
  <cp:lastPrinted>2013-12-21T09:38:54Z</cp:lastPrinted>
  <dcterms:created xsi:type="dcterms:W3CDTF">2011-01-17T08:54:11Z</dcterms:created>
  <dcterms:modified xsi:type="dcterms:W3CDTF">2013-12-29T12:04:12Z</dcterms:modified>
  <cp:category/>
  <cp:version/>
  <cp:contentType/>
  <cp:contentStatus/>
</cp:coreProperties>
</file>