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11 " sheetId="1" r:id="rId1"/>
  </sheets>
  <definedNames>
    <definedName name="\x">#REF!</definedName>
    <definedName name="\z">#REF!</definedName>
    <definedName name="_xlnm.Print_Area" localSheetId="0">'table 16.11 '!$A$1:$I$26</definedName>
  </definedNames>
  <calcPr calcId="124519"/>
</workbook>
</file>

<file path=xl/calcChain.xml><?xml version="1.0" encoding="utf-8"?>
<calcChain xmlns="http://schemas.openxmlformats.org/spreadsheetml/2006/main">
  <c r="I21" i="1"/>
  <c r="I20"/>
  <c r="I19"/>
  <c r="I18"/>
  <c r="I13"/>
  <c r="I14"/>
  <c r="I17"/>
  <c r="I8"/>
  <c r="I9"/>
  <c r="I10"/>
  <c r="I11"/>
  <c r="I12"/>
  <c r="D15"/>
  <c r="F15"/>
  <c r="I15"/>
  <c r="D16"/>
  <c r="F16"/>
  <c r="I16" s="1"/>
</calcChain>
</file>

<file path=xl/sharedStrings.xml><?xml version="1.0" encoding="utf-8"?>
<sst xmlns="http://schemas.openxmlformats.org/spreadsheetml/2006/main" count="28" uniqueCount="28">
  <si>
    <t>ENERGY</t>
  </si>
  <si>
    <t>Year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</si>
  <si>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</si>
  <si>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</si>
  <si>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</si>
  <si>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</si>
  <si>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</si>
  <si>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</si>
  <si>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</si>
  <si>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</si>
  <si>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(Giga Watt hour)</t>
  </si>
  <si>
    <t>Gross Electricity Generated from Utilities</t>
  </si>
  <si>
    <t>Consum- ption in Power Station Auxiliaries</t>
  </si>
  <si>
    <t>Net Electricity Generated from Utilities</t>
  </si>
  <si>
    <t>Purchases from Non-Utilities + Imported from Other Countries</t>
  </si>
  <si>
    <t>Net Electricity Available for Supply</t>
  </si>
  <si>
    <t xml:space="preserve"> Loss in transm-ission     (%)</t>
  </si>
  <si>
    <t>2008-09</t>
  </si>
  <si>
    <r>
      <t>Giga Watt hour = 10</t>
    </r>
    <r>
      <rPr>
        <vertAlign val="super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x Kilo Watt hour</t>
    </r>
  </si>
  <si>
    <t xml:space="preserve">2009-10 </t>
  </si>
  <si>
    <t>2010-11</t>
  </si>
  <si>
    <t>Table 16.11   :  ELECTRICITY GENERATED (FROM UTILITIES), DISTRIBUTED, SOLD AND LOST</t>
  </si>
  <si>
    <t>Electricity Sold to Ultimate Consumers &amp; Other Countries</t>
  </si>
  <si>
    <t xml:space="preserve"> Energy Loss in transmission</t>
  </si>
  <si>
    <t>2011-12</t>
  </si>
  <si>
    <t>Sources: Energy Statistics 2014,Central Statistics Office</t>
  </si>
  <si>
    <t>2013-14(P)</t>
  </si>
  <si>
    <t>2012-13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</si>
</sst>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31">
    <font>
      <sz val="10"/>
      <name val="Courie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>
      <alignment horizontal="right"/>
    </xf>
    <xf numFmtId="0" fontId="15" fillId="0" borderId="0" applyNumberFormat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23" fillId="0" borderId="0" xfId="51" applyFont="1"/>
    <xf numFmtId="0" fontId="24" fillId="24" borderId="10" xfId="51" applyFont="1" applyFill="1" applyBorder="1" applyAlignment="1">
      <alignment horizontal="center" vertical="top" wrapText="1"/>
    </xf>
    <xf numFmtId="0" fontId="24" fillId="24" borderId="11" xfId="51" applyFont="1" applyFill="1" applyBorder="1" applyAlignment="1">
      <alignment horizontal="center"/>
    </xf>
    <xf numFmtId="1" fontId="26" fillId="25" borderId="0" xfId="29" applyNumberFormat="1" applyFont="1" applyFill="1" applyBorder="1" applyAlignment="1">
      <alignment horizontal="center"/>
    </xf>
    <xf numFmtId="1" fontId="26" fillId="26" borderId="0" xfId="29" applyNumberFormat="1" applyFont="1" applyFill="1" applyBorder="1" applyAlignment="1">
      <alignment horizontal="center"/>
    </xf>
    <xf numFmtId="0" fontId="23" fillId="0" borderId="0" xfId="51" applyFont="1" applyFill="1"/>
    <xf numFmtId="0" fontId="26" fillId="27" borderId="0" xfId="51" applyFont="1" applyFill="1" applyBorder="1"/>
    <xf numFmtId="0" fontId="23" fillId="24" borderId="12" xfId="51" applyFont="1" applyFill="1" applyBorder="1"/>
    <xf numFmtId="0" fontId="28" fillId="24" borderId="13" xfId="51" applyFont="1" applyFill="1" applyBorder="1"/>
    <xf numFmtId="0" fontId="28" fillId="24" borderId="14" xfId="51" applyFont="1" applyFill="1" applyBorder="1"/>
    <xf numFmtId="0" fontId="23" fillId="24" borderId="15" xfId="51" applyFont="1" applyFill="1" applyBorder="1"/>
    <xf numFmtId="0" fontId="29" fillId="24" borderId="0" xfId="51" applyFont="1" applyFill="1" applyBorder="1"/>
    <xf numFmtId="0" fontId="28" fillId="24" borderId="16" xfId="51" applyFont="1" applyFill="1" applyBorder="1"/>
    <xf numFmtId="0" fontId="24" fillId="24" borderId="17" xfId="51" applyFont="1" applyFill="1" applyBorder="1" applyAlignment="1">
      <alignment horizontal="center" vertical="top"/>
    </xf>
    <xf numFmtId="0" fontId="24" fillId="24" borderId="18" xfId="51" applyFont="1" applyFill="1" applyBorder="1" applyAlignment="1">
      <alignment horizontal="center" vertical="top" wrapText="1"/>
    </xf>
    <xf numFmtId="0" fontId="24" fillId="24" borderId="19" xfId="51" applyFont="1" applyFill="1" applyBorder="1" applyAlignment="1">
      <alignment horizontal="center"/>
    </xf>
    <xf numFmtId="0" fontId="25" fillId="24" borderId="20" xfId="51" applyFont="1" applyFill="1" applyBorder="1" applyAlignment="1">
      <alignment horizontal="center"/>
    </xf>
    <xf numFmtId="2" fontId="26" fillId="25" borderId="16" xfId="29" applyNumberFormat="1" applyFont="1" applyFill="1" applyBorder="1" applyAlignment="1">
      <alignment horizontal="center"/>
    </xf>
    <xf numFmtId="2" fontId="26" fillId="26" borderId="16" xfId="29" applyNumberFormat="1" applyFont="1" applyFill="1" applyBorder="1" applyAlignment="1">
      <alignment horizontal="center"/>
    </xf>
    <xf numFmtId="0" fontId="23" fillId="27" borderId="15" xfId="51" applyFont="1" applyFill="1" applyBorder="1"/>
    <xf numFmtId="0" fontId="23" fillId="27" borderId="0" xfId="51" applyFont="1" applyFill="1" applyBorder="1"/>
    <xf numFmtId="0" fontId="23" fillId="27" borderId="16" xfId="51" applyFont="1" applyFill="1" applyBorder="1"/>
    <xf numFmtId="0" fontId="23" fillId="27" borderId="0" xfId="51" applyFont="1" applyFill="1" applyBorder="1" applyAlignment="1"/>
    <xf numFmtId="0" fontId="23" fillId="27" borderId="16" xfId="51" applyFont="1" applyFill="1" applyBorder="1" applyAlignment="1"/>
    <xf numFmtId="0" fontId="24" fillId="24" borderId="15" xfId="51" applyFont="1" applyFill="1" applyBorder="1" applyAlignment="1">
      <alignment horizontal="center"/>
    </xf>
    <xf numFmtId="0" fontId="24" fillId="24" borderId="15" xfId="52" applyFont="1" applyFill="1" applyBorder="1" applyAlignment="1">
      <alignment horizontal="center"/>
    </xf>
    <xf numFmtId="0" fontId="24" fillId="24" borderId="0" xfId="51" applyFont="1" applyFill="1" applyBorder="1" applyAlignment="1">
      <alignment horizontal="center"/>
    </xf>
    <xf numFmtId="2" fontId="26" fillId="25" borderId="0" xfId="29" applyNumberFormat="1" applyFont="1" applyFill="1" applyBorder="1" applyAlignment="1">
      <alignment horizontal="center"/>
    </xf>
    <xf numFmtId="0" fontId="24" fillId="27" borderId="0" xfId="28" applyNumberFormat="1" applyFont="1" applyFill="1" applyBorder="1" applyAlignment="1"/>
    <xf numFmtId="0" fontId="24" fillId="27" borderId="16" xfId="28" applyNumberFormat="1" applyFont="1" applyFill="1" applyBorder="1" applyAlignment="1"/>
    <xf numFmtId="1" fontId="26" fillId="26" borderId="10" xfId="29" applyNumberFormat="1" applyFont="1" applyFill="1" applyBorder="1" applyAlignment="1">
      <alignment horizontal="center"/>
    </xf>
    <xf numFmtId="2" fontId="26" fillId="26" borderId="18" xfId="29" applyNumberFormat="1" applyFont="1" applyFill="1" applyBorder="1" applyAlignment="1">
      <alignment horizontal="center"/>
    </xf>
    <xf numFmtId="0" fontId="22" fillId="24" borderId="0" xfId="51" applyFont="1" applyFill="1" applyBorder="1" applyAlignment="1">
      <alignment horizontal="center"/>
    </xf>
    <xf numFmtId="0" fontId="22" fillId="24" borderId="16" xfId="51" applyFont="1" applyFill="1" applyBorder="1" applyAlignment="1">
      <alignment horizontal="center"/>
    </xf>
    <xf numFmtId="0" fontId="30" fillId="24" borderId="0" xfId="51" applyFont="1" applyFill="1" applyBorder="1" applyAlignment="1">
      <alignment horizontal="center" vertical="top"/>
    </xf>
    <xf numFmtId="0" fontId="30" fillId="24" borderId="16" xfId="51" applyFont="1" applyFill="1" applyBorder="1" applyAlignment="1">
      <alignment horizontal="center" vertical="top"/>
    </xf>
    <xf numFmtId="0" fontId="24" fillId="24" borderId="10" xfId="51" applyFont="1" applyFill="1" applyBorder="1" applyAlignment="1">
      <alignment horizontal="right"/>
    </xf>
    <xf numFmtId="0" fontId="24" fillId="24" borderId="18" xfId="51" applyFont="1" applyFill="1" applyBorder="1" applyAlignment="1">
      <alignment horizontal="right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view="pageBreakPreview" zoomScaleSheetLayoutView="100" workbookViewId="0">
      <selection activeCell="H22" sqref="H22"/>
    </sheetView>
  </sheetViews>
  <sheetFormatPr defaultColWidth="8" defaultRowHeight="12.75"/>
  <cols>
    <col min="1" max="1" width="8" style="6" customWidth="1"/>
    <col min="2" max="9" width="13.5" style="1" customWidth="1"/>
    <col min="10" max="16384" width="8" style="1"/>
  </cols>
  <sheetData>
    <row r="1" spans="1:9" ht="15.75">
      <c r="A1" s="8"/>
      <c r="B1" s="9"/>
      <c r="C1" s="9"/>
      <c r="D1" s="9"/>
      <c r="E1" s="9"/>
      <c r="F1" s="9"/>
      <c r="G1" s="9"/>
      <c r="H1" s="9"/>
      <c r="I1" s="10"/>
    </row>
    <row r="2" spans="1:9" ht="15.75">
      <c r="A2" s="11"/>
      <c r="B2" s="33" t="s">
        <v>0</v>
      </c>
      <c r="C2" s="33"/>
      <c r="D2" s="33"/>
      <c r="E2" s="33"/>
      <c r="F2" s="33"/>
      <c r="G2" s="33"/>
      <c r="H2" s="33"/>
      <c r="I2" s="34"/>
    </row>
    <row r="3" spans="1:9" ht="15.75">
      <c r="A3" s="11"/>
      <c r="B3" s="12"/>
      <c r="C3" s="12"/>
      <c r="D3" s="12"/>
      <c r="E3" s="12"/>
      <c r="F3" s="12"/>
      <c r="G3" s="12"/>
      <c r="H3" s="12"/>
      <c r="I3" s="13"/>
    </row>
    <row r="4" spans="1:9" ht="19.5" customHeight="1">
      <c r="A4" s="11"/>
      <c r="B4" s="35" t="s">
        <v>21</v>
      </c>
      <c r="C4" s="35"/>
      <c r="D4" s="35"/>
      <c r="E4" s="35"/>
      <c r="F4" s="35"/>
      <c r="G4" s="35"/>
      <c r="H4" s="35"/>
      <c r="I4" s="36"/>
    </row>
    <row r="5" spans="1:9">
      <c r="A5" s="11"/>
      <c r="B5" s="37" t="s">
        <v>10</v>
      </c>
      <c r="C5" s="37"/>
      <c r="D5" s="37"/>
      <c r="E5" s="37"/>
      <c r="F5" s="37"/>
      <c r="G5" s="37"/>
      <c r="H5" s="37"/>
      <c r="I5" s="38"/>
    </row>
    <row r="6" spans="1:9" ht="51">
      <c r="A6" s="14" t="s">
        <v>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22</v>
      </c>
      <c r="H6" s="2" t="s">
        <v>23</v>
      </c>
      <c r="I6" s="15" t="s">
        <v>16</v>
      </c>
    </row>
    <row r="7" spans="1:9">
      <c r="A7" s="1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17">
        <v>9</v>
      </c>
    </row>
    <row r="8" spans="1:9" s="6" customFormat="1">
      <c r="A8" s="25" t="s">
        <v>2</v>
      </c>
      <c r="B8" s="4">
        <v>501204</v>
      </c>
      <c r="C8" s="4">
        <v>34932</v>
      </c>
      <c r="D8" s="4">
        <v>466272</v>
      </c>
      <c r="E8" s="4">
        <v>5596</v>
      </c>
      <c r="F8" s="4">
        <v>471868</v>
      </c>
      <c r="G8" s="4">
        <v>316795</v>
      </c>
      <c r="H8" s="4">
        <v>155073</v>
      </c>
      <c r="I8" s="18">
        <f t="shared" ref="I8:I21" si="0">H8/F8*100</f>
        <v>32.863639831478295</v>
      </c>
    </row>
    <row r="9" spans="1:9" s="6" customFormat="1">
      <c r="A9" s="26" t="s">
        <v>3</v>
      </c>
      <c r="B9" s="5">
        <v>517439</v>
      </c>
      <c r="C9" s="5">
        <v>36606</v>
      </c>
      <c r="D9" s="5">
        <v>480833</v>
      </c>
      <c r="E9" s="5">
        <v>7969</v>
      </c>
      <c r="F9" s="5">
        <v>488802</v>
      </c>
      <c r="G9" s="5">
        <v>322691</v>
      </c>
      <c r="H9" s="5">
        <v>166111</v>
      </c>
      <c r="I9" s="19">
        <f t="shared" si="0"/>
        <v>33.983289757406887</v>
      </c>
    </row>
    <row r="10" spans="1:9" s="6" customFormat="1">
      <c r="A10" s="26" t="s">
        <v>4</v>
      </c>
      <c r="B10" s="4">
        <v>532693</v>
      </c>
      <c r="C10" s="4">
        <v>38256</v>
      </c>
      <c r="D10" s="4">
        <v>494437</v>
      </c>
      <c r="E10" s="4">
        <v>8219</v>
      </c>
      <c r="F10" s="4">
        <v>502656</v>
      </c>
      <c r="G10" s="4">
        <v>339773</v>
      </c>
      <c r="H10" s="4">
        <v>162883</v>
      </c>
      <c r="I10" s="18">
        <f t="shared" si="0"/>
        <v>32.404467468805706</v>
      </c>
    </row>
    <row r="11" spans="1:9" s="6" customFormat="1">
      <c r="A11" s="26" t="s">
        <v>5</v>
      </c>
      <c r="B11" s="5">
        <v>565102</v>
      </c>
      <c r="C11" s="5">
        <v>39801</v>
      </c>
      <c r="D11" s="5">
        <v>525301</v>
      </c>
      <c r="E11" s="5">
        <v>9730</v>
      </c>
      <c r="F11" s="5">
        <v>535031</v>
      </c>
      <c r="G11" s="5">
        <v>360996</v>
      </c>
      <c r="H11" s="5">
        <v>174035</v>
      </c>
      <c r="I11" s="19">
        <f t="shared" si="0"/>
        <v>32.528021740796326</v>
      </c>
    </row>
    <row r="12" spans="1:9" s="6" customFormat="1">
      <c r="A12" s="26" t="s">
        <v>6</v>
      </c>
      <c r="B12" s="4">
        <v>594456</v>
      </c>
      <c r="C12" s="4">
        <v>41590</v>
      </c>
      <c r="D12" s="4">
        <v>552866</v>
      </c>
      <c r="E12" s="4">
        <v>8843</v>
      </c>
      <c r="F12" s="4">
        <v>561709</v>
      </c>
      <c r="G12" s="4">
        <v>386174</v>
      </c>
      <c r="H12" s="4">
        <v>175535</v>
      </c>
      <c r="I12" s="18">
        <f t="shared" si="0"/>
        <v>31.250166901367077</v>
      </c>
    </row>
    <row r="13" spans="1:9" s="6" customFormat="1">
      <c r="A13" s="25" t="s">
        <v>7</v>
      </c>
      <c r="B13" s="5">
        <v>623819</v>
      </c>
      <c r="C13" s="5">
        <v>41970</v>
      </c>
      <c r="D13" s="5">
        <v>581849</v>
      </c>
      <c r="E13" s="5">
        <v>10345</v>
      </c>
      <c r="F13" s="5">
        <v>592194</v>
      </c>
      <c r="G13" s="5">
        <v>411887</v>
      </c>
      <c r="H13" s="5">
        <v>180145</v>
      </c>
      <c r="I13" s="19">
        <f t="shared" si="0"/>
        <v>30.419929955386245</v>
      </c>
    </row>
    <row r="14" spans="1:9" s="6" customFormat="1">
      <c r="A14" s="25" t="s">
        <v>8</v>
      </c>
      <c r="B14" s="4">
        <v>670654</v>
      </c>
      <c r="C14" s="4">
        <v>43577</v>
      </c>
      <c r="D14" s="4">
        <v>627077</v>
      </c>
      <c r="E14" s="4">
        <v>11931</v>
      </c>
      <c r="F14" s="4">
        <v>639008</v>
      </c>
      <c r="G14" s="4">
        <v>455749</v>
      </c>
      <c r="H14" s="4">
        <v>183012</v>
      </c>
      <c r="I14" s="18">
        <f t="shared" si="0"/>
        <v>28.640017026390908</v>
      </c>
    </row>
    <row r="15" spans="1:9" s="6" customFormat="1">
      <c r="A15" s="25" t="s">
        <v>9</v>
      </c>
      <c r="B15" s="5">
        <v>722626</v>
      </c>
      <c r="C15" s="5">
        <v>45531</v>
      </c>
      <c r="D15" s="5">
        <f>B15-C15</f>
        <v>677095</v>
      </c>
      <c r="E15" s="5">
        <v>12685</v>
      </c>
      <c r="F15" s="5">
        <f>D15+E15</f>
        <v>689780</v>
      </c>
      <c r="G15" s="5">
        <v>501977</v>
      </c>
      <c r="H15" s="5">
        <v>187620</v>
      </c>
      <c r="I15" s="19">
        <f>H15/F15*100</f>
        <v>27.199976804198439</v>
      </c>
    </row>
    <row r="16" spans="1:9" s="6" customFormat="1">
      <c r="A16" s="25" t="s">
        <v>17</v>
      </c>
      <c r="B16" s="4">
        <v>746626</v>
      </c>
      <c r="C16" s="4">
        <v>47572.617688230035</v>
      </c>
      <c r="D16" s="4">
        <f>+B16-C16</f>
        <v>699053.38231176999</v>
      </c>
      <c r="E16" s="4">
        <v>14181</v>
      </c>
      <c r="F16" s="4">
        <f>SUM(D16:E16)</f>
        <v>713234.38231176999</v>
      </c>
      <c r="G16" s="4">
        <v>553995</v>
      </c>
      <c r="H16" s="4">
        <v>178420</v>
      </c>
      <c r="I16" s="18">
        <f>H16/F16*100</f>
        <v>25.015619609040218</v>
      </c>
    </row>
    <row r="17" spans="1:9" s="6" customFormat="1">
      <c r="A17" s="25" t="s">
        <v>19</v>
      </c>
      <c r="B17" s="5">
        <v>796281</v>
      </c>
      <c r="C17" s="5">
        <v>49706</v>
      </c>
      <c r="D17" s="5">
        <v>746576</v>
      </c>
      <c r="E17" s="5">
        <v>14391</v>
      </c>
      <c r="F17" s="5">
        <v>760967</v>
      </c>
      <c r="G17" s="5">
        <v>612645</v>
      </c>
      <c r="H17" s="5">
        <v>193455</v>
      </c>
      <c r="I17" s="19">
        <f t="shared" si="0"/>
        <v>25.422258783889447</v>
      </c>
    </row>
    <row r="18" spans="1:9" s="6" customFormat="1">
      <c r="A18" s="25" t="s">
        <v>20</v>
      </c>
      <c r="B18" s="4">
        <v>844846</v>
      </c>
      <c r="C18" s="4">
        <v>52952</v>
      </c>
      <c r="D18" s="4">
        <v>791894</v>
      </c>
      <c r="E18" s="4">
        <v>19839</v>
      </c>
      <c r="F18" s="4">
        <v>811733</v>
      </c>
      <c r="G18" s="4">
        <v>694392</v>
      </c>
      <c r="H18" s="4">
        <v>194537</v>
      </c>
      <c r="I18" s="18">
        <f t="shared" si="0"/>
        <v>23.965638947782093</v>
      </c>
    </row>
    <row r="19" spans="1:9" s="6" customFormat="1">
      <c r="A19" s="25" t="s">
        <v>24</v>
      </c>
      <c r="B19" s="5">
        <v>922451</v>
      </c>
      <c r="C19" s="5">
        <v>56499</v>
      </c>
      <c r="D19" s="5">
        <v>865952</v>
      </c>
      <c r="E19" s="5">
        <v>15516</v>
      </c>
      <c r="F19" s="5">
        <v>811506</v>
      </c>
      <c r="G19" s="5">
        <v>685194</v>
      </c>
      <c r="H19" s="5">
        <v>208400</v>
      </c>
      <c r="I19" s="19">
        <f t="shared" si="0"/>
        <v>25.680648079003728</v>
      </c>
    </row>
    <row r="20" spans="1:9" s="6" customFormat="1">
      <c r="A20" s="27" t="s">
        <v>27</v>
      </c>
      <c r="B20" s="4">
        <v>963722</v>
      </c>
      <c r="C20" s="4">
        <v>59799</v>
      </c>
      <c r="D20" s="4">
        <v>903923</v>
      </c>
      <c r="E20" s="4">
        <v>20577</v>
      </c>
      <c r="F20" s="4">
        <v>924500</v>
      </c>
      <c r="G20" s="4">
        <v>824301</v>
      </c>
      <c r="H20" s="4">
        <v>226395</v>
      </c>
      <c r="I20" s="28">
        <f t="shared" si="0"/>
        <v>24.488372093023255</v>
      </c>
    </row>
    <row r="21" spans="1:9" s="6" customFormat="1">
      <c r="A21" s="27" t="s">
        <v>26</v>
      </c>
      <c r="B21" s="31">
        <v>1022614</v>
      </c>
      <c r="C21" s="31">
        <v>62250</v>
      </c>
      <c r="D21" s="31">
        <v>960364</v>
      </c>
      <c r="E21" s="31">
        <v>20577</v>
      </c>
      <c r="F21" s="31">
        <v>980941</v>
      </c>
      <c r="G21" s="31">
        <v>882592</v>
      </c>
      <c r="H21" s="31">
        <v>226009</v>
      </c>
      <c r="I21" s="32">
        <f t="shared" si="0"/>
        <v>23.040019736151308</v>
      </c>
    </row>
    <row r="22" spans="1:9">
      <c r="A22" s="20"/>
      <c r="B22" s="29" t="s">
        <v>25</v>
      </c>
      <c r="C22" s="29"/>
      <c r="D22" s="29"/>
      <c r="E22" s="29"/>
      <c r="F22" s="29"/>
      <c r="G22" s="29"/>
      <c r="H22" s="29"/>
      <c r="I22" s="30"/>
    </row>
    <row r="23" spans="1:9" ht="15.75">
      <c r="A23" s="20"/>
      <c r="B23" s="7" t="s">
        <v>18</v>
      </c>
      <c r="C23" s="21"/>
      <c r="D23" s="21"/>
      <c r="E23" s="21"/>
      <c r="F23" s="21"/>
      <c r="G23" s="21"/>
      <c r="H23" s="21"/>
      <c r="I23" s="22"/>
    </row>
    <row r="24" spans="1:9">
      <c r="A24" s="20"/>
      <c r="B24" s="7"/>
      <c r="C24" s="21"/>
      <c r="D24" s="21"/>
      <c r="E24" s="21"/>
      <c r="F24" s="21"/>
      <c r="G24" s="21"/>
      <c r="H24" s="21"/>
      <c r="I24" s="22"/>
    </row>
    <row r="25" spans="1:9">
      <c r="A25" s="20"/>
      <c r="B25" s="21"/>
      <c r="C25" s="21"/>
      <c r="D25" s="21"/>
      <c r="E25" s="21"/>
      <c r="F25" s="21"/>
      <c r="G25" s="21"/>
      <c r="H25" s="21"/>
      <c r="I25" s="22"/>
    </row>
    <row r="26" spans="1:9">
      <c r="A26" s="20"/>
      <c r="B26" s="23"/>
      <c r="C26" s="23"/>
      <c r="D26" s="23"/>
      <c r="E26" s="23"/>
      <c r="F26" s="23"/>
      <c r="G26" s="23"/>
      <c r="H26" s="23"/>
      <c r="I26" s="24"/>
    </row>
  </sheetData>
  <mergeCells count="3">
    <mergeCell ref="B2:I2"/>
    <mergeCell ref="B4:I4"/>
    <mergeCell ref="B5:I5"/>
  </mergeCells>
  <phoneticPr fontId="21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16.11 </vt:lpstr>
      <vt:lpstr>'table 16.11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2015-11-30T08:30:57Z</cp:lastPrinted>
  <dcterms:created xsi:type="dcterms:W3CDTF">2011-01-17T09:19:53Z</dcterms:created>
  <dcterms:modified xsi:type="dcterms:W3CDTF">2015-12-23T04:42:46Z</dcterms:modified>
</cp:coreProperties>
</file>