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16.9,10,11 " sheetId="1" r:id="rId1"/>
  </sheets>
  <externalReferences>
    <externalReference r:id="rId4"/>
  </externalReferences>
  <definedNames>
    <definedName name="\x">#REF!</definedName>
    <definedName name="\z">#REF!</definedName>
    <definedName name="_xlnm.Print_Area" localSheetId="0">'table 16.9,10,11 '!$A$1:$I$22</definedName>
  </definedNames>
  <calcPr fullCalcOnLoad="1"/>
</workbook>
</file>

<file path=xl/sharedStrings.xml><?xml version="1.0" encoding="utf-8"?>
<sst xmlns="http://schemas.openxmlformats.org/spreadsheetml/2006/main" count="24" uniqueCount="24">
  <si>
    <t>ENERGY</t>
  </si>
  <si>
    <t>Year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</si>
  <si>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</si>
  <si>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</si>
  <si>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</si>
  <si>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</si>
  <si>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</si>
  <si>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</si>
  <si>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</si>
  <si>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</si>
  <si>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(Giga Watt hour)</t>
  </si>
  <si>
    <t>Table 16.11   :  ELECTRICITY GENERATED (FROM UTILITY), DISTRIBUTED, SOLD AND LOST</t>
  </si>
  <si>
    <t>Gross Electricity Generated from Utilities</t>
  </si>
  <si>
    <t>Consum- ption in Power Station Auxiliaries</t>
  </si>
  <si>
    <t>Net Electricity Generated from Utilities</t>
  </si>
  <si>
    <t>Purchases from Non-Utilities + Imported from Other Countries</t>
  </si>
  <si>
    <t>Net Electricity Available for Supply</t>
  </si>
  <si>
    <t>Sold to Ultimate Consumers &amp; Other Countries</t>
  </si>
  <si>
    <t xml:space="preserve"> Loss in transm-ission</t>
  </si>
  <si>
    <t xml:space="preserve"> Loss in transm-ission     (%)</t>
  </si>
  <si>
    <t>2008-09</t>
  </si>
  <si>
    <t>2009-10 (P)</t>
  </si>
  <si>
    <t>Sources: Central Statistics Office</t>
  </si>
  <si>
    <r>
      <t>Giga Watt hour = 10</t>
    </r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x Kilo Watt hour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</si>
</sst>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_(* #,##0_);_(* \(#,##0\);_(* &quot;-&quot;??_);_(@_)"/>
    <numFmt numFmtId="185" formatCode="#,##0.000"/>
    <numFmt numFmtId="186" formatCode="&quot;रु&quot;\ #,##0;&quot;रु&quot;\ \-#,##0"/>
    <numFmt numFmtId="187" formatCode="&quot;रु&quot;\ #,##0;[Red]&quot;रु&quot;\ \-#,##0"/>
    <numFmt numFmtId="188" formatCode="&quot;रु&quot;\ #,##0.00;&quot;रु&quot;\ \-#,##0.00"/>
    <numFmt numFmtId="189" formatCode="&quot;रु&quot;\ #,##0.00;[Red]&quot;रु&quot;\ \-#,##0.00"/>
    <numFmt numFmtId="190" formatCode="_ &quot;रु&quot;\ * #,##0_ ;_ &quot;रु&quot;\ * \-#,##0_ ;_ &quot;रु&quot;\ * &quot;-&quot;_ ;_ @_ "/>
    <numFmt numFmtId="191" formatCode="_ &quot;रु&quot;\ * #,##0.00_ ;_ &quot;रु&quot;\ * \-#,##0.00_ ;_ &quot;रु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31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Courier"/>
      <family val="3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5" fillId="0" borderId="0" xfId="70" applyFont="1">
      <alignment/>
      <protection/>
    </xf>
    <xf numFmtId="0" fontId="27" fillId="0" borderId="10" xfId="70" applyFont="1" applyBorder="1" applyAlignment="1">
      <alignment horizontal="left" vertical="top"/>
      <protection/>
    </xf>
    <xf numFmtId="0" fontId="27" fillId="0" borderId="10" xfId="70" applyFont="1" applyBorder="1" applyAlignment="1">
      <alignment horizontal="center" vertical="top" wrapText="1"/>
      <protection/>
    </xf>
    <xf numFmtId="0" fontId="27" fillId="0" borderId="11" xfId="70" applyFont="1" applyBorder="1" applyAlignment="1">
      <alignment horizontal="left"/>
      <protection/>
    </xf>
    <xf numFmtId="0" fontId="27" fillId="0" borderId="11" xfId="70" applyFont="1" applyBorder="1" applyAlignment="1">
      <alignment horizontal="center"/>
      <protection/>
    </xf>
    <xf numFmtId="0" fontId="28" fillId="0" borderId="11" xfId="70" applyFont="1" applyBorder="1" applyAlignment="1">
      <alignment horizontal="center"/>
      <protection/>
    </xf>
    <xf numFmtId="0" fontId="29" fillId="0" borderId="0" xfId="70" applyFont="1" applyBorder="1" applyAlignment="1">
      <alignment horizontal="left"/>
      <protection/>
    </xf>
    <xf numFmtId="1" fontId="29" fillId="0" borderId="0" xfId="44" applyNumberFormat="1" applyFont="1" applyBorder="1" applyAlignment="1">
      <alignment horizontal="center"/>
    </xf>
    <xf numFmtId="0" fontId="29" fillId="0" borderId="0" xfId="71" applyFont="1" applyBorder="1" applyAlignment="1">
      <alignment horizontal="left"/>
      <protection/>
    </xf>
    <xf numFmtId="0" fontId="29" fillId="0" borderId="10" xfId="70" applyFont="1" applyBorder="1" applyAlignment="1">
      <alignment horizontal="left"/>
      <protection/>
    </xf>
    <xf numFmtId="1" fontId="29" fillId="0" borderId="10" xfId="44" applyNumberFormat="1" applyFont="1" applyBorder="1" applyAlignment="1">
      <alignment horizontal="center"/>
    </xf>
    <xf numFmtId="0" fontId="27" fillId="0" borderId="0" xfId="42" applyNumberFormat="1" applyFont="1" applyBorder="1" applyAlignment="1">
      <alignment horizontal="right"/>
    </xf>
    <xf numFmtId="0" fontId="29" fillId="0" borderId="0" xfId="70" applyFont="1" applyBorder="1">
      <alignment/>
      <protection/>
    </xf>
    <xf numFmtId="0" fontId="29" fillId="0" borderId="0" xfId="70" applyFont="1">
      <alignment/>
      <protection/>
    </xf>
    <xf numFmtId="184" fontId="29" fillId="0" borderId="0" xfId="44" applyNumberFormat="1" applyFont="1" applyBorder="1" applyAlignment="1">
      <alignment/>
    </xf>
    <xf numFmtId="2" fontId="29" fillId="0" borderId="0" xfId="44" applyNumberFormat="1" applyFont="1" applyBorder="1" applyAlignment="1">
      <alignment horizontal="center"/>
    </xf>
    <xf numFmtId="2" fontId="29" fillId="0" borderId="10" xfId="44" applyNumberFormat="1" applyFont="1" applyBorder="1" applyAlignment="1">
      <alignment horizontal="center"/>
    </xf>
    <xf numFmtId="0" fontId="25" fillId="0" borderId="0" xfId="70" applyFont="1" applyAlignment="1">
      <alignment horizontal="center"/>
      <protection/>
    </xf>
    <xf numFmtId="0" fontId="27" fillId="0" borderId="10" xfId="70" applyFont="1" applyBorder="1" applyAlignment="1">
      <alignment horizontal="right"/>
      <protection/>
    </xf>
    <xf numFmtId="0" fontId="26" fillId="0" borderId="0" xfId="70" applyFont="1" applyAlignment="1">
      <alignment horizontal="center" vertical="top" wrapText="1"/>
      <protection/>
    </xf>
    <xf numFmtId="0" fontId="23" fillId="0" borderId="0" xfId="70" applyFont="1" applyAlignment="1">
      <alignment horizontal="center"/>
      <protection/>
    </xf>
    <xf numFmtId="0" fontId="24" fillId="0" borderId="0" xfId="0" applyFont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nergy Statistics 2009-lates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_Energy Statistics 2009-latest" xfId="70"/>
    <cellStyle name="Normal_T 4.4 Gross generation of electricity" xfId="71"/>
    <cellStyle name="Note" xfId="72"/>
    <cellStyle name="Output" xfId="73"/>
    <cellStyle name="Percent" xfId="74"/>
    <cellStyle name="sHeadingCommodity" xfId="75"/>
    <cellStyle name="sValue" xfId="76"/>
    <cellStyle name="sYear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8.00390625" defaultRowHeight="12.75"/>
  <cols>
    <col min="1" max="1" width="8.00390625" style="1" customWidth="1"/>
    <col min="2" max="2" width="9.25390625" style="1" customWidth="1"/>
    <col min="3" max="3" width="8.625" style="1" customWidth="1"/>
    <col min="4" max="4" width="8.875" style="1" customWidth="1"/>
    <col min="5" max="5" width="9.25390625" style="1" customWidth="1"/>
    <col min="6" max="6" width="9.625" style="1" customWidth="1"/>
    <col min="7" max="7" width="9.00390625" style="1" bestFit="1" customWidth="1"/>
    <col min="8" max="8" width="15.625" style="1" customWidth="1"/>
    <col min="9" max="9" width="11.625" style="1" customWidth="1"/>
    <col min="10" max="16384" width="8.00390625" style="1" customWidth="1"/>
  </cols>
  <sheetData>
    <row r="2" spans="1:9" ht="15.75">
      <c r="A2" s="21" t="s">
        <v>0</v>
      </c>
      <c r="B2" s="21"/>
      <c r="C2" s="21"/>
      <c r="D2" s="21"/>
      <c r="E2" s="21"/>
      <c r="F2" s="21"/>
      <c r="G2" s="21"/>
      <c r="H2" s="21"/>
      <c r="I2" s="22"/>
    </row>
    <row r="3" spans="1:8" ht="12.75">
      <c r="A3" s="14"/>
      <c r="B3" s="14"/>
      <c r="C3" s="14"/>
      <c r="D3" s="14"/>
      <c r="E3" s="14"/>
      <c r="F3" s="14"/>
      <c r="G3" s="14"/>
      <c r="H3" s="14"/>
    </row>
    <row r="4" spans="1:9" ht="19.5" customHeight="1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19" t="s">
        <v>10</v>
      </c>
      <c r="B5" s="19"/>
      <c r="C5" s="19"/>
      <c r="D5" s="19"/>
      <c r="E5" s="19"/>
      <c r="F5" s="19"/>
      <c r="G5" s="19"/>
      <c r="H5" s="19"/>
      <c r="I5" s="19"/>
    </row>
    <row r="6" spans="1:9" ht="76.5">
      <c r="A6" s="2" t="s">
        <v>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</row>
    <row r="7" spans="1:9" ht="12.7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6">
        <v>9</v>
      </c>
    </row>
    <row r="8" spans="1:9" ht="12.75">
      <c r="A8" s="7" t="s">
        <v>2</v>
      </c>
      <c r="B8" s="8">
        <v>501204</v>
      </c>
      <c r="C8" s="8">
        <v>34932</v>
      </c>
      <c r="D8" s="8">
        <v>466272</v>
      </c>
      <c r="E8" s="8">
        <v>5596</v>
      </c>
      <c r="F8" s="8">
        <v>471868</v>
      </c>
      <c r="G8" s="8">
        <v>316795</v>
      </c>
      <c r="H8" s="8">
        <v>155073</v>
      </c>
      <c r="I8" s="16">
        <f aca="true" t="shared" si="0" ref="I8:I17">H8/F8*100</f>
        <v>32.863639831478295</v>
      </c>
    </row>
    <row r="9" spans="1:9" ht="12.75">
      <c r="A9" s="9" t="s">
        <v>3</v>
      </c>
      <c r="B9" s="8">
        <v>517439</v>
      </c>
      <c r="C9" s="8">
        <v>36606</v>
      </c>
      <c r="D9" s="8">
        <v>480833</v>
      </c>
      <c r="E9" s="8">
        <v>7969</v>
      </c>
      <c r="F9" s="8">
        <v>488802</v>
      </c>
      <c r="G9" s="8">
        <v>322691</v>
      </c>
      <c r="H9" s="8">
        <v>166111</v>
      </c>
      <c r="I9" s="16">
        <f t="shared" si="0"/>
        <v>33.98328975740689</v>
      </c>
    </row>
    <row r="10" spans="1:9" ht="12.75">
      <c r="A10" s="9" t="s">
        <v>4</v>
      </c>
      <c r="B10" s="8">
        <v>532693</v>
      </c>
      <c r="C10" s="8">
        <v>38256</v>
      </c>
      <c r="D10" s="8">
        <v>494437</v>
      </c>
      <c r="E10" s="8">
        <v>8219</v>
      </c>
      <c r="F10" s="8">
        <v>502656</v>
      </c>
      <c r="G10" s="8">
        <v>339773</v>
      </c>
      <c r="H10" s="8">
        <v>162883</v>
      </c>
      <c r="I10" s="16">
        <f t="shared" si="0"/>
        <v>32.404467468805706</v>
      </c>
    </row>
    <row r="11" spans="1:9" ht="12.75">
      <c r="A11" s="9" t="s">
        <v>5</v>
      </c>
      <c r="B11" s="8">
        <v>565102</v>
      </c>
      <c r="C11" s="8">
        <v>39801</v>
      </c>
      <c r="D11" s="8">
        <v>525301</v>
      </c>
      <c r="E11" s="8">
        <v>9730</v>
      </c>
      <c r="F11" s="8">
        <v>535031</v>
      </c>
      <c r="G11" s="8">
        <v>360996</v>
      </c>
      <c r="H11" s="8">
        <v>174035</v>
      </c>
      <c r="I11" s="16">
        <f t="shared" si="0"/>
        <v>32.528021740796326</v>
      </c>
    </row>
    <row r="12" spans="1:9" ht="12.75">
      <c r="A12" s="9" t="s">
        <v>6</v>
      </c>
      <c r="B12" s="8">
        <v>594456</v>
      </c>
      <c r="C12" s="8">
        <v>41590</v>
      </c>
      <c r="D12" s="8">
        <v>552866</v>
      </c>
      <c r="E12" s="8">
        <v>8843</v>
      </c>
      <c r="F12" s="8">
        <v>561709</v>
      </c>
      <c r="G12" s="8">
        <v>386174</v>
      </c>
      <c r="H12" s="8">
        <v>175535</v>
      </c>
      <c r="I12" s="16">
        <f t="shared" si="0"/>
        <v>31.250166901367077</v>
      </c>
    </row>
    <row r="13" spans="1:9" ht="12.75">
      <c r="A13" s="7" t="s">
        <v>7</v>
      </c>
      <c r="B13" s="8">
        <v>623819</v>
      </c>
      <c r="C13" s="8">
        <v>41970</v>
      </c>
      <c r="D13" s="8">
        <v>581849</v>
      </c>
      <c r="E13" s="8">
        <v>10345</v>
      </c>
      <c r="F13" s="8">
        <v>592194</v>
      </c>
      <c r="G13" s="8">
        <v>412096</v>
      </c>
      <c r="H13" s="8">
        <v>180098</v>
      </c>
      <c r="I13" s="16">
        <f t="shared" si="0"/>
        <v>30.411993367038505</v>
      </c>
    </row>
    <row r="14" spans="1:9" ht="12.75">
      <c r="A14" s="7" t="s">
        <v>8</v>
      </c>
      <c r="B14" s="8">
        <v>670654</v>
      </c>
      <c r="C14" s="8">
        <v>43577</v>
      </c>
      <c r="D14" s="8">
        <v>627077</v>
      </c>
      <c r="E14" s="8">
        <v>11931</v>
      </c>
      <c r="F14" s="8">
        <v>639008</v>
      </c>
      <c r="G14" s="8">
        <v>455964</v>
      </c>
      <c r="H14" s="8">
        <v>183043</v>
      </c>
      <c r="I14" s="16">
        <f t="shared" si="0"/>
        <v>28.644868295858583</v>
      </c>
    </row>
    <row r="15" spans="1:9" ht="12.75">
      <c r="A15" s="7" t="s">
        <v>9</v>
      </c>
      <c r="B15" s="8">
        <v>722626</v>
      </c>
      <c r="C15" s="8">
        <v>45531</v>
      </c>
      <c r="D15" s="8">
        <f>B15-C15</f>
        <v>677095</v>
      </c>
      <c r="E15" s="8">
        <v>12685</v>
      </c>
      <c r="F15" s="8">
        <f>D15+E15</f>
        <v>689780</v>
      </c>
      <c r="G15" s="8">
        <v>502267</v>
      </c>
      <c r="H15" s="8">
        <v>187513</v>
      </c>
      <c r="I15" s="16">
        <f>H15/F15*100</f>
        <v>27.184464611905245</v>
      </c>
    </row>
    <row r="16" spans="1:9" ht="12.75">
      <c r="A16" s="7" t="s">
        <v>20</v>
      </c>
      <c r="B16" s="8">
        <v>746626</v>
      </c>
      <c r="C16" s="8">
        <v>47572.617688230035</v>
      </c>
      <c r="D16" s="8">
        <f>+B16-C16</f>
        <v>699053.38231177</v>
      </c>
      <c r="E16" s="8">
        <v>13486.650322688794</v>
      </c>
      <c r="F16" s="8">
        <f>SUM(D16:E16)</f>
        <v>712540.0326344587</v>
      </c>
      <c r="G16" s="8">
        <v>553272.0550065356</v>
      </c>
      <c r="H16" s="8">
        <v>180322</v>
      </c>
      <c r="I16" s="16">
        <f>H16/F16*100</f>
        <v>25.306928978193604</v>
      </c>
    </row>
    <row r="17" spans="1:9" ht="12.75">
      <c r="A17" s="10" t="s">
        <v>21</v>
      </c>
      <c r="B17" s="11">
        <v>796281</v>
      </c>
      <c r="C17" s="11">
        <v>49706</v>
      </c>
      <c r="D17" s="11">
        <v>746576</v>
      </c>
      <c r="E17" s="11">
        <v>15359</v>
      </c>
      <c r="F17" s="11">
        <v>761934</v>
      </c>
      <c r="G17" s="11">
        <v>609457</v>
      </c>
      <c r="H17" s="11">
        <v>219866</v>
      </c>
      <c r="I17" s="17">
        <f t="shared" si="0"/>
        <v>28.856305139290278</v>
      </c>
    </row>
    <row r="18" spans="1:9" ht="12.75">
      <c r="A18" s="13"/>
      <c r="B18" s="15"/>
      <c r="C18" s="15"/>
      <c r="D18" s="15"/>
      <c r="E18" s="15"/>
      <c r="F18" s="15"/>
      <c r="G18" s="15"/>
      <c r="H18" s="15"/>
      <c r="I18" s="12" t="s">
        <v>22</v>
      </c>
    </row>
    <row r="19" spans="1:2" ht="15.75">
      <c r="A19" s="13" t="s">
        <v>23</v>
      </c>
      <c r="B19" s="15"/>
    </row>
    <row r="20" ht="12.75">
      <c r="A20" s="14"/>
    </row>
    <row r="22" spans="1:9" ht="12.75">
      <c r="A22" s="18">
        <v>234</v>
      </c>
      <c r="B22" s="18"/>
      <c r="C22" s="18"/>
      <c r="D22" s="18"/>
      <c r="E22" s="18"/>
      <c r="F22" s="18"/>
      <c r="G22" s="18"/>
      <c r="H22" s="18"/>
      <c r="I22" s="18"/>
    </row>
  </sheetData>
  <sheetProtection/>
  <mergeCells count="4">
    <mergeCell ref="A5:I5"/>
    <mergeCell ref="A4:I4"/>
    <mergeCell ref="A2:I2"/>
    <mergeCell ref="A22:I22"/>
  </mergeCells>
  <printOptions horizontalCentered="1"/>
  <pageMargins left="0.36" right="0.27" top="0.51" bottom="0.59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mukta</cp:lastModifiedBy>
  <dcterms:created xsi:type="dcterms:W3CDTF">2011-01-17T09:19:53Z</dcterms:created>
  <dcterms:modified xsi:type="dcterms:W3CDTF">2011-12-13T09:51:40Z</dcterms:modified>
  <cp:category/>
  <cp:version/>
  <cp:contentType/>
  <cp:contentStatus/>
</cp:coreProperties>
</file>