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17.1A" sheetId="1" r:id="rId1"/>
  </sheets>
  <externalReferences>
    <externalReference r:id="rId4"/>
  </externalReferences>
  <definedNames>
    <definedName name="\x">#N/A</definedName>
    <definedName name="\z">#N/A</definedName>
    <definedName name="_Regression_Int" localSheetId="0" hidden="1">1</definedName>
    <definedName name="PP">#N/A</definedName>
    <definedName name="_xlnm.Print_Area" localSheetId="0">'17.1A'!$A$1:$BJ$32</definedName>
    <definedName name="Print_Area_MI" localSheetId="0">'[1]17.1B'!$A$2:$G$14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<sst xmlns="http://schemas.openxmlformats.org/spreadsheetml/2006/main" count="259" uniqueCount="42">
  <si>
    <t xml:space="preserve"> COMPANIES</t>
  </si>
  <si>
    <t xml:space="preserve"> Table 17.1(A)-COMPANIES AT WORK BY INDUSTRIAL ACTIVITY</t>
  </si>
  <si>
    <t xml:space="preserve"> (NUMBER AND PAID-UP CAPITAL)</t>
  </si>
  <si>
    <t xml:space="preserve"> Industrial Code/Classification</t>
  </si>
  <si>
    <t xml:space="preserve"> </t>
  </si>
  <si>
    <t>1-Agriculture and Allied Activities</t>
  </si>
  <si>
    <t>2-Mining and Quarrying</t>
  </si>
  <si>
    <t xml:space="preserve">   Year</t>
  </si>
  <si>
    <t>_______________________________________________________________</t>
  </si>
  <si>
    <t xml:space="preserve">  __________________________________________________________________________</t>
  </si>
  <si>
    <t xml:space="preserve">(As on </t>
  </si>
  <si>
    <t xml:space="preserve"> Public</t>
  </si>
  <si>
    <t>Private</t>
  </si>
  <si>
    <t>Total</t>
  </si>
  <si>
    <t>31st March)</t>
  </si>
  <si>
    <t>No.</t>
  </si>
  <si>
    <t>Paid-up</t>
  </si>
  <si>
    <t xml:space="preserve">  No.</t>
  </si>
  <si>
    <t>paid-up</t>
  </si>
  <si>
    <t xml:space="preserve">   No.</t>
  </si>
  <si>
    <t>capital</t>
  </si>
  <si>
    <t xml:space="preserve">     1</t>
  </si>
  <si>
    <t xml:space="preserve"> 4-Electricity,Gas and Water</t>
  </si>
  <si>
    <t>Public</t>
  </si>
  <si>
    <t>--</t>
  </si>
  <si>
    <t xml:space="preserve">        </t>
  </si>
  <si>
    <t xml:space="preserve"> 5-Constructions</t>
  </si>
  <si>
    <t>6-Wholesale &amp; Retail Trade and</t>
  </si>
  <si>
    <t>Restaurants and Hotels</t>
  </si>
  <si>
    <t>7-Transport, Storage and Communication</t>
  </si>
  <si>
    <t>8-Finance,Insurance,Real Estate</t>
  </si>
  <si>
    <t>and Business Services</t>
  </si>
  <si>
    <t>___________________________________________________</t>
  </si>
  <si>
    <t xml:space="preserve">  ___________________________________________________</t>
  </si>
  <si>
    <t xml:space="preserve"> 9-Community,Social and Personal Services</t>
  </si>
  <si>
    <t>____________________________________________________</t>
  </si>
  <si>
    <t>Source:  Ministry of Corporate Affairs</t>
  </si>
  <si>
    <t xml:space="preserve">Note:  From 2006 onwards, total of  manufacturing is available. </t>
  </si>
  <si>
    <r>
      <t xml:space="preserve">(capital:in 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Ten Million)</t>
    </r>
  </si>
  <si>
    <t>Unclassified</t>
  </si>
  <si>
    <t xml:space="preserve">          From 2010 onwards, total of  Unclassified is available. </t>
  </si>
  <si>
    <t>3-Manufacturing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</si>
</sst>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_)"/>
    <numFmt numFmtId="173" formatCode="0_)"/>
    <numFmt numFmtId="174" formatCode="#,##0.0_);\(#,##0.0\)"/>
    <numFmt numFmtId="175" formatCode="0.00_)"/>
    <numFmt numFmtId="176" formatCode="0.0"/>
    <numFmt numFmtId="177" formatCode="0.000"/>
  </numFmts>
  <fonts count="29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Rupee Foradian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Courier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22">
    <xf numFmtId="172" fontId="0" fillId="0" borderId="0" xfId="0" applyAlignment="1">
      <alignment/>
    </xf>
    <xf numFmtId="172" fontId="21" fillId="0" borderId="0" xfId="0" applyFont="1" applyAlignment="1">
      <alignment/>
    </xf>
    <xf numFmtId="172" fontId="21" fillId="24" borderId="0" xfId="0" applyFont="1" applyFill="1" applyBorder="1" applyAlignment="1">
      <alignment/>
    </xf>
    <xf numFmtId="173" fontId="21" fillId="0" borderId="0" xfId="0" applyNumberFormat="1" applyFont="1" applyAlignment="1" applyProtection="1">
      <alignment/>
      <protection/>
    </xf>
    <xf numFmtId="172" fontId="21" fillId="0" borderId="0" xfId="0" applyNumberFormat="1" applyFont="1" applyAlignment="1" applyProtection="1">
      <alignment/>
      <protection/>
    </xf>
    <xf numFmtId="172" fontId="23" fillId="24" borderId="0" xfId="0" applyFont="1" applyFill="1" applyBorder="1" applyAlignment="1">
      <alignment horizontal="center"/>
    </xf>
    <xf numFmtId="172" fontId="21" fillId="0" borderId="0" xfId="0" applyFont="1" applyAlignment="1" applyProtection="1">
      <alignment horizontal="left"/>
      <protection/>
    </xf>
    <xf numFmtId="172" fontId="21" fillId="0" borderId="0" xfId="0" applyFont="1" applyBorder="1" applyAlignment="1">
      <alignment horizontal="center"/>
    </xf>
    <xf numFmtId="172" fontId="21" fillId="0" borderId="0" xfId="0" applyFont="1" applyBorder="1" applyAlignment="1">
      <alignment/>
    </xf>
    <xf numFmtId="172" fontId="25" fillId="0" borderId="0" xfId="0" applyFont="1" applyBorder="1" applyAlignment="1" applyProtection="1">
      <alignment horizontal="center"/>
      <protection/>
    </xf>
    <xf numFmtId="172" fontId="25" fillId="0" borderId="0" xfId="0" applyFont="1" applyBorder="1" applyAlignment="1">
      <alignment horizontal="center"/>
    </xf>
    <xf numFmtId="172" fontId="23" fillId="24" borderId="0" xfId="0" applyFont="1" applyFill="1" applyBorder="1" applyAlignment="1" applyProtection="1">
      <alignment horizontal="center"/>
      <protection/>
    </xf>
    <xf numFmtId="172" fontId="23" fillId="0" borderId="0" xfId="0" applyFont="1" applyBorder="1" applyAlignment="1" applyProtection="1">
      <alignment horizontal="center"/>
      <protection/>
    </xf>
    <xf numFmtId="172" fontId="23" fillId="0" borderId="0" xfId="0" applyFont="1" applyBorder="1" applyAlignment="1">
      <alignment horizontal="center"/>
    </xf>
    <xf numFmtId="172" fontId="25" fillId="24" borderId="0" xfId="0" applyFont="1" applyFill="1" applyBorder="1" applyAlignment="1" applyProtection="1">
      <alignment horizontal="right"/>
      <protection/>
    </xf>
    <xf numFmtId="173" fontId="25" fillId="0" borderId="0" xfId="0" applyNumberFormat="1" applyFont="1" applyAlignment="1" applyProtection="1">
      <alignment/>
      <protection/>
    </xf>
    <xf numFmtId="173" fontId="25" fillId="24" borderId="0" xfId="0" applyNumberFormat="1" applyFont="1" applyFill="1" applyBorder="1" applyAlignment="1" applyProtection="1">
      <alignment/>
      <protection/>
    </xf>
    <xf numFmtId="173" fontId="21" fillId="0" borderId="0" xfId="0" applyNumberFormat="1" applyFont="1" applyAlignment="1" applyProtection="1">
      <alignment horizontal="left"/>
      <protection/>
    </xf>
    <xf numFmtId="173" fontId="25" fillId="24" borderId="0" xfId="0" applyNumberFormat="1" applyFont="1" applyFill="1" applyBorder="1" applyAlignment="1">
      <alignment/>
    </xf>
    <xf numFmtId="172" fontId="25" fillId="24" borderId="0" xfId="0" applyFont="1" applyFill="1" applyBorder="1" applyAlignment="1">
      <alignment/>
    </xf>
    <xf numFmtId="172" fontId="25" fillId="0" borderId="0" xfId="0" applyFont="1" applyAlignment="1">
      <alignment/>
    </xf>
    <xf numFmtId="173" fontId="21" fillId="0" borderId="0" xfId="0" applyNumberFormat="1" applyFont="1" applyBorder="1" applyAlignment="1" applyProtection="1">
      <alignment horizontal="left"/>
      <protection/>
    </xf>
    <xf numFmtId="173" fontId="21" fillId="0" borderId="0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173" fontId="25" fillId="0" borderId="0" xfId="0" applyNumberFormat="1" applyFont="1" applyBorder="1" applyAlignment="1" applyProtection="1">
      <alignment horizontal="left"/>
      <protection/>
    </xf>
    <xf numFmtId="172" fontId="25" fillId="0" borderId="0" xfId="0" applyFont="1" applyBorder="1" applyAlignment="1">
      <alignment/>
    </xf>
    <xf numFmtId="172" fontId="26" fillId="0" borderId="0" xfId="0" applyFont="1" applyBorder="1" applyAlignment="1">
      <alignment horizontal="center"/>
    </xf>
    <xf numFmtId="172" fontId="25" fillId="0" borderId="0" xfId="0" applyFont="1" applyBorder="1" applyAlignment="1" applyProtection="1">
      <alignment horizontal="right"/>
      <protection/>
    </xf>
    <xf numFmtId="173" fontId="21" fillId="0" borderId="0" xfId="0" applyNumberFormat="1" applyFont="1" applyBorder="1" applyAlignment="1" quotePrefix="1">
      <alignment horizontal="center"/>
    </xf>
    <xf numFmtId="173" fontId="21" fillId="0" borderId="0" xfId="0" applyNumberFormat="1" applyFont="1" applyBorder="1" applyAlignment="1">
      <alignment/>
    </xf>
    <xf numFmtId="172" fontId="21" fillId="0" borderId="0" xfId="0" applyFont="1" applyBorder="1" applyAlignment="1">
      <alignment/>
    </xf>
    <xf numFmtId="173" fontId="21" fillId="0" borderId="0" xfId="0" applyNumberFormat="1" applyFont="1" applyBorder="1" applyAlignment="1">
      <alignment horizontal="right"/>
    </xf>
    <xf numFmtId="172" fontId="21" fillId="0" borderId="0" xfId="0" applyNumberFormat="1" applyFont="1" applyBorder="1" applyAlignment="1">
      <alignment/>
    </xf>
    <xf numFmtId="172" fontId="21" fillId="0" borderId="0" xfId="0" applyNumberFormat="1" applyFont="1" applyBorder="1" applyAlignment="1">
      <alignment/>
    </xf>
    <xf numFmtId="172" fontId="25" fillId="0" borderId="0" xfId="0" applyFont="1" applyAlignment="1">
      <alignment horizontal="left"/>
    </xf>
    <xf numFmtId="172" fontId="21" fillId="0" borderId="0" xfId="0" applyFont="1" applyAlignment="1">
      <alignment horizontal="left"/>
    </xf>
    <xf numFmtId="172" fontId="21" fillId="24" borderId="0" xfId="0" applyFont="1" applyFill="1" applyBorder="1" applyAlignment="1">
      <alignment horizontal="center"/>
    </xf>
    <xf numFmtId="173" fontId="21" fillId="24" borderId="0" xfId="0" applyNumberFormat="1" applyFont="1" applyFill="1" applyBorder="1" applyAlignment="1" applyProtection="1">
      <alignment/>
      <protection/>
    </xf>
    <xf numFmtId="172" fontId="25" fillId="0" borderId="0" xfId="0" applyNumberFormat="1" applyFont="1" applyAlignment="1" applyProtection="1">
      <alignment/>
      <protection/>
    </xf>
    <xf numFmtId="172" fontId="21" fillId="24" borderId="0" xfId="0" applyNumberFormat="1" applyFont="1" applyFill="1" applyBorder="1" applyAlignment="1" applyProtection="1">
      <alignment/>
      <protection/>
    </xf>
    <xf numFmtId="172" fontId="21" fillId="24" borderId="0" xfId="0" applyFont="1" applyFill="1" applyBorder="1" applyAlignment="1" applyProtection="1">
      <alignment horizontal="left"/>
      <protection/>
    </xf>
    <xf numFmtId="172" fontId="21" fillId="0" borderId="0" xfId="0" applyNumberFormat="1" applyFont="1" applyAlignment="1" applyProtection="1">
      <alignment horizontal="left"/>
      <protection/>
    </xf>
    <xf numFmtId="37" fontId="21" fillId="0" borderId="0" xfId="0" applyNumberFormat="1" applyFont="1" applyAlignment="1" applyProtection="1">
      <alignment/>
      <protection/>
    </xf>
    <xf numFmtId="174" fontId="21" fillId="0" borderId="0" xfId="0" applyNumberFormat="1" applyFont="1" applyAlignment="1" applyProtection="1">
      <alignment/>
      <protection/>
    </xf>
    <xf numFmtId="172" fontId="25" fillId="0" borderId="0" xfId="0" applyFont="1" applyBorder="1" applyAlignment="1" applyProtection="1" quotePrefix="1">
      <alignment horizontal="center"/>
      <protection/>
    </xf>
    <xf numFmtId="172" fontId="25" fillId="0" borderId="0" xfId="0" applyFont="1" applyBorder="1" applyAlignment="1" applyProtection="1">
      <alignment/>
      <protection/>
    </xf>
    <xf numFmtId="172" fontId="25" fillId="0" borderId="0" xfId="0" applyFont="1" applyBorder="1" applyAlignment="1" applyProtection="1">
      <alignment horizontal="left"/>
      <protection/>
    </xf>
    <xf numFmtId="173" fontId="25" fillId="0" borderId="0" xfId="0" applyNumberFormat="1" applyFont="1" applyBorder="1" applyAlignment="1" applyProtection="1">
      <alignment horizontal="right"/>
      <protection/>
    </xf>
    <xf numFmtId="172" fontId="21" fillId="0" borderId="0" xfId="0" applyFont="1" applyBorder="1" applyAlignment="1">
      <alignment horizontal="right"/>
    </xf>
    <xf numFmtId="172" fontId="21" fillId="0" borderId="0" xfId="0" applyFont="1" applyBorder="1" applyAlignment="1" applyProtection="1">
      <alignment horizontal="fill"/>
      <protection/>
    </xf>
    <xf numFmtId="172" fontId="21" fillId="24" borderId="0" xfId="0" applyFont="1" applyFill="1" applyBorder="1" applyAlignment="1" applyProtection="1">
      <alignment horizontal="fill"/>
      <protection/>
    </xf>
    <xf numFmtId="172" fontId="0" fillId="0" borderId="0" xfId="0" applyBorder="1" applyAlignment="1">
      <alignment/>
    </xf>
    <xf numFmtId="173" fontId="25" fillId="0" borderId="0" xfId="0" applyNumberFormat="1" applyFont="1" applyBorder="1" applyAlignment="1" applyProtection="1">
      <alignment/>
      <protection/>
    </xf>
    <xf numFmtId="173" fontId="21" fillId="0" borderId="0" xfId="0" applyNumberFormat="1" applyFont="1" applyBorder="1" applyAlignment="1" applyProtection="1">
      <alignment/>
      <protection/>
    </xf>
    <xf numFmtId="172" fontId="21" fillId="0" borderId="0" xfId="0" applyNumberFormat="1" applyFont="1" applyBorder="1" applyAlignment="1" applyProtection="1">
      <alignment/>
      <protection/>
    </xf>
    <xf numFmtId="172" fontId="21" fillId="0" borderId="0" xfId="0" applyFont="1" applyBorder="1" applyAlignment="1" applyProtection="1">
      <alignment horizontal="left"/>
      <protection/>
    </xf>
    <xf numFmtId="172" fontId="25" fillId="0" borderId="0" xfId="0" applyFont="1" applyBorder="1" applyAlignment="1" applyProtection="1" quotePrefix="1">
      <alignment horizontal="left"/>
      <protection/>
    </xf>
    <xf numFmtId="173" fontId="21" fillId="0" borderId="0" xfId="0" applyNumberFormat="1" applyFont="1" applyBorder="1" applyAlignment="1" applyProtection="1">
      <alignment horizontal="fill"/>
      <protection/>
    </xf>
    <xf numFmtId="172" fontId="21" fillId="0" borderId="0" xfId="0" applyFont="1" applyBorder="1" applyAlignment="1">
      <alignment horizontal="fill"/>
    </xf>
    <xf numFmtId="172" fontId="25" fillId="0" borderId="0" xfId="0" applyFont="1" applyBorder="1" applyAlignment="1" applyProtection="1">
      <alignment horizontal="fill"/>
      <protection/>
    </xf>
    <xf numFmtId="172" fontId="25" fillId="24" borderId="0" xfId="0" applyFont="1" applyFill="1" applyBorder="1" applyAlignment="1" applyProtection="1">
      <alignment horizontal="left"/>
      <protection/>
    </xf>
    <xf numFmtId="172" fontId="25" fillId="24" borderId="0" xfId="0" applyFont="1" applyFill="1" applyBorder="1" applyAlignment="1" applyProtection="1">
      <alignment horizontal="fill"/>
      <protection/>
    </xf>
    <xf numFmtId="172" fontId="25" fillId="0" borderId="0" xfId="0" applyNumberFormat="1" applyFont="1" applyBorder="1" applyAlignment="1" applyProtection="1">
      <alignment/>
      <protection/>
    </xf>
    <xf numFmtId="172" fontId="25" fillId="24" borderId="0" xfId="0" applyNumberFormat="1" applyFont="1" applyFill="1" applyBorder="1" applyAlignment="1" applyProtection="1">
      <alignment/>
      <protection/>
    </xf>
    <xf numFmtId="173" fontId="25" fillId="0" borderId="0" xfId="0" applyNumberFormat="1" applyFont="1" applyBorder="1" applyAlignment="1" applyProtection="1">
      <alignment horizontal="center"/>
      <protection/>
    </xf>
    <xf numFmtId="172" fontId="25" fillId="0" borderId="0" xfId="0" applyFont="1" applyBorder="1" applyAlignment="1">
      <alignment horizontal="center"/>
    </xf>
    <xf numFmtId="172" fontId="25" fillId="0" borderId="0" xfId="0" applyFont="1" applyBorder="1" applyAlignment="1" applyProtection="1">
      <alignment/>
      <protection/>
    </xf>
    <xf numFmtId="172" fontId="25" fillId="0" borderId="0" xfId="0" applyFont="1" applyBorder="1" applyAlignment="1" applyProtection="1">
      <alignment horizontal="center"/>
      <protection/>
    </xf>
    <xf numFmtId="172" fontId="25" fillId="24" borderId="0" xfId="0" applyFont="1" applyFill="1" applyBorder="1" applyAlignment="1" applyProtection="1">
      <alignment horizontal="center"/>
      <protection/>
    </xf>
    <xf numFmtId="172" fontId="25" fillId="24" borderId="0" xfId="0" applyFont="1" applyFill="1" applyBorder="1" applyAlignment="1">
      <alignment horizontal="center"/>
    </xf>
    <xf numFmtId="172" fontId="25" fillId="0" borderId="0" xfId="0" applyFont="1" applyBorder="1" applyAlignment="1" applyProtection="1">
      <alignment horizontal="left"/>
      <protection/>
    </xf>
    <xf numFmtId="172" fontId="25" fillId="0" borderId="0" xfId="0" applyFont="1" applyBorder="1" applyAlignment="1">
      <alignment/>
    </xf>
    <xf numFmtId="172" fontId="21" fillId="0" borderId="0" xfId="0" applyFont="1" applyBorder="1" applyAlignment="1">
      <alignment/>
    </xf>
    <xf numFmtId="172" fontId="21" fillId="0" borderId="0" xfId="0" applyFont="1" applyBorder="1" applyAlignment="1">
      <alignment horizontal="center"/>
    </xf>
    <xf numFmtId="172" fontId="23" fillId="24" borderId="0" xfId="0" applyFont="1" applyFill="1" applyBorder="1" applyAlignment="1" applyProtection="1">
      <alignment horizontal="center"/>
      <protection/>
    </xf>
    <xf numFmtId="172" fontId="26" fillId="0" borderId="0" xfId="0" applyFont="1" applyBorder="1" applyAlignment="1">
      <alignment horizontal="center"/>
    </xf>
    <xf numFmtId="172" fontId="21" fillId="0" borderId="0" xfId="0" applyFont="1" applyAlignment="1" applyProtection="1">
      <alignment horizontal="left" wrapText="1"/>
      <protection/>
    </xf>
    <xf numFmtId="172" fontId="0" fillId="0" borderId="0" xfId="0" applyAlignment="1">
      <alignment wrapText="1"/>
    </xf>
    <xf numFmtId="49" fontId="22" fillId="0" borderId="0" xfId="0" applyNumberFormat="1" applyFont="1" applyBorder="1" applyAlignment="1" applyProtection="1" quotePrefix="1">
      <alignment horizontal="center"/>
      <protection/>
    </xf>
    <xf numFmtId="172" fontId="27" fillId="0" borderId="0" xfId="0" applyFont="1" applyBorder="1" applyAlignment="1">
      <alignment horizontal="center"/>
    </xf>
    <xf numFmtId="172" fontId="27" fillId="24" borderId="0" xfId="0" applyFont="1" applyFill="1" applyBorder="1" applyAlignment="1">
      <alignment horizontal="center"/>
    </xf>
    <xf numFmtId="173" fontId="21" fillId="0" borderId="0" xfId="0" applyNumberFormat="1" applyFont="1" applyBorder="1" applyAlignment="1" applyProtection="1">
      <alignment horizontal="center"/>
      <protection/>
    </xf>
    <xf numFmtId="172" fontId="21" fillId="0" borderId="0" xfId="0" applyFont="1" applyBorder="1" applyAlignment="1">
      <alignment horizontal="fill"/>
    </xf>
    <xf numFmtId="172" fontId="22" fillId="0" borderId="0" xfId="0" applyFont="1" applyBorder="1" applyAlignment="1" applyProtection="1">
      <alignment horizontal="center"/>
      <protection/>
    </xf>
    <xf numFmtId="173" fontId="25" fillId="0" borderId="0" xfId="0" applyNumberFormat="1" applyFont="1" applyBorder="1" applyAlignment="1" applyProtection="1">
      <alignment horizontal="right"/>
      <protection/>
    </xf>
    <xf numFmtId="172" fontId="21" fillId="0" borderId="0" xfId="0" applyFont="1" applyBorder="1" applyAlignment="1">
      <alignment horizontal="right"/>
    </xf>
    <xf numFmtId="172" fontId="21" fillId="0" borderId="0" xfId="0" applyFont="1" applyAlignment="1" applyProtection="1">
      <alignment horizontal="left"/>
      <protection/>
    </xf>
    <xf numFmtId="172" fontId="0" fillId="0" borderId="0" xfId="0" applyAlignment="1">
      <alignment/>
    </xf>
    <xf numFmtId="172" fontId="21" fillId="25" borderId="0" xfId="0" applyFont="1" applyFill="1" applyAlignment="1">
      <alignment/>
    </xf>
    <xf numFmtId="172" fontId="21" fillId="25" borderId="0" xfId="0" applyFont="1" applyFill="1" applyBorder="1" applyAlignment="1">
      <alignment/>
    </xf>
    <xf numFmtId="173" fontId="21" fillId="25" borderId="0" xfId="0" applyNumberFormat="1" applyFont="1" applyFill="1" applyAlignment="1">
      <alignment/>
    </xf>
    <xf numFmtId="172" fontId="22" fillId="25" borderId="0" xfId="0" applyFont="1" applyFill="1" applyAlignment="1" applyProtection="1">
      <alignment horizontal="center"/>
      <protection/>
    </xf>
    <xf numFmtId="172" fontId="22" fillId="25" borderId="0" xfId="0" applyFont="1" applyFill="1" applyAlignment="1">
      <alignment horizontal="center"/>
    </xf>
    <xf numFmtId="172" fontId="22" fillId="25" borderId="0" xfId="0" applyFont="1" applyFill="1" applyBorder="1" applyAlignment="1">
      <alignment horizontal="center"/>
    </xf>
    <xf numFmtId="173" fontId="21" fillId="25" borderId="0" xfId="0" applyNumberFormat="1" applyFont="1" applyFill="1" applyAlignment="1" applyProtection="1">
      <alignment/>
      <protection/>
    </xf>
    <xf numFmtId="172" fontId="21" fillId="25" borderId="0" xfId="0" applyNumberFormat="1" applyFont="1" applyFill="1" applyAlignment="1" applyProtection="1">
      <alignment/>
      <protection/>
    </xf>
    <xf numFmtId="172" fontId="22" fillId="25" borderId="0" xfId="0" applyFont="1" applyFill="1" applyAlignment="1" applyProtection="1" quotePrefix="1">
      <alignment horizontal="center"/>
      <protection/>
    </xf>
    <xf numFmtId="172" fontId="21" fillId="25" borderId="10" xfId="0" applyFont="1" applyFill="1" applyBorder="1" applyAlignment="1">
      <alignment/>
    </xf>
    <xf numFmtId="172" fontId="25" fillId="25" borderId="11" xfId="0" applyFont="1" applyFill="1" applyBorder="1" applyAlignment="1" applyProtection="1">
      <alignment horizontal="center"/>
      <protection/>
    </xf>
    <xf numFmtId="172" fontId="25" fillId="25" borderId="11" xfId="0" applyFont="1" applyFill="1" applyBorder="1" applyAlignment="1">
      <alignment horizontal="center"/>
    </xf>
    <xf numFmtId="172" fontId="21" fillId="25" borderId="11" xfId="0" applyFont="1" applyFill="1" applyBorder="1" applyAlignment="1">
      <alignment/>
    </xf>
    <xf numFmtId="172" fontId="28" fillId="25" borderId="11" xfId="0" applyFont="1" applyFill="1" applyBorder="1" applyAlignment="1">
      <alignment horizontal="center"/>
    </xf>
    <xf numFmtId="172" fontId="21" fillId="25" borderId="10" xfId="0" applyFont="1" applyFill="1" applyBorder="1" applyAlignment="1" applyProtection="1">
      <alignment horizontal="fill"/>
      <protection/>
    </xf>
    <xf numFmtId="172" fontId="25" fillId="25" borderId="11" xfId="0" applyFont="1" applyFill="1" applyBorder="1" applyAlignment="1">
      <alignment horizontal="center"/>
    </xf>
    <xf numFmtId="173" fontId="25" fillId="25" borderId="11" xfId="0" applyNumberFormat="1" applyFont="1" applyFill="1" applyBorder="1" applyAlignment="1" applyProtection="1">
      <alignment horizontal="center"/>
      <protection/>
    </xf>
    <xf numFmtId="173" fontId="25" fillId="25" borderId="11" xfId="0" applyNumberFormat="1" applyFont="1" applyFill="1" applyBorder="1" applyAlignment="1" applyProtection="1">
      <alignment horizontal="center"/>
      <protection/>
    </xf>
    <xf numFmtId="173" fontId="25" fillId="25" borderId="0" xfId="0" applyNumberFormat="1" applyFont="1" applyFill="1" applyAlignment="1" applyProtection="1">
      <alignment horizontal="left"/>
      <protection/>
    </xf>
    <xf numFmtId="172" fontId="25" fillId="25" borderId="0" xfId="0" applyFont="1" applyFill="1" applyAlignment="1">
      <alignment/>
    </xf>
    <xf numFmtId="172" fontId="25" fillId="25" borderId="0" xfId="0" applyFont="1" applyFill="1" applyBorder="1" applyAlignment="1">
      <alignment/>
    </xf>
    <xf numFmtId="172" fontId="21" fillId="25" borderId="11" xfId="0" applyFont="1" applyFill="1" applyBorder="1" applyAlignment="1">
      <alignment horizontal="center"/>
    </xf>
    <xf numFmtId="173" fontId="25" fillId="25" borderId="0" xfId="0" applyNumberFormat="1" applyFont="1" applyFill="1" applyBorder="1" applyAlignment="1" applyProtection="1">
      <alignment horizontal="center"/>
      <protection/>
    </xf>
    <xf numFmtId="172" fontId="25" fillId="25" borderId="0" xfId="0" applyFont="1" applyFill="1" applyBorder="1" applyAlignment="1">
      <alignment horizontal="center"/>
    </xf>
    <xf numFmtId="172" fontId="25" fillId="25" borderId="0" xfId="0" applyFont="1" applyFill="1" applyAlignment="1" applyProtection="1">
      <alignment horizontal="left"/>
      <protection/>
    </xf>
    <xf numFmtId="172" fontId="25" fillId="25" borderId="0" xfId="0" applyFont="1" applyFill="1" applyBorder="1" applyAlignment="1" applyProtection="1" quotePrefix="1">
      <alignment horizontal="center"/>
      <protection/>
    </xf>
    <xf numFmtId="172" fontId="21" fillId="25" borderId="0" xfId="0" applyFont="1" applyFill="1" applyBorder="1" applyAlignment="1">
      <alignment horizontal="center"/>
    </xf>
    <xf numFmtId="172" fontId="21" fillId="25" borderId="0" xfId="0" applyFont="1" applyFill="1" applyBorder="1" applyAlignment="1">
      <alignment horizontal="center"/>
    </xf>
    <xf numFmtId="172" fontId="25" fillId="25" borderId="0" xfId="0" applyFont="1" applyFill="1" applyBorder="1" applyAlignment="1" applyProtection="1">
      <alignment/>
      <protection/>
    </xf>
    <xf numFmtId="172" fontId="21" fillId="25" borderId="0" xfId="0" applyFont="1" applyFill="1" applyBorder="1" applyAlignment="1">
      <alignment/>
    </xf>
    <xf numFmtId="173" fontId="25" fillId="25" borderId="0" xfId="0" applyNumberFormat="1" applyFont="1" applyFill="1" applyBorder="1" applyAlignment="1" applyProtection="1">
      <alignment horizontal="left"/>
      <protection/>
    </xf>
    <xf numFmtId="172" fontId="25" fillId="25" borderId="0" xfId="0" applyFont="1" applyFill="1" applyBorder="1" applyAlignment="1">
      <alignment/>
    </xf>
    <xf numFmtId="172" fontId="25" fillId="25" borderId="0" xfId="0" applyFont="1" applyFill="1" applyBorder="1" applyAlignment="1" applyProtection="1">
      <alignment horizontal="center"/>
      <protection/>
    </xf>
    <xf numFmtId="172" fontId="25" fillId="25" borderId="0" xfId="0" applyFont="1" applyFill="1" applyAlignment="1">
      <alignment horizontal="center"/>
    </xf>
    <xf numFmtId="173" fontId="25" fillId="25" borderId="0" xfId="0" applyNumberFormat="1" applyFont="1" applyFill="1" applyAlignment="1" applyProtection="1">
      <alignment/>
      <protection/>
    </xf>
    <xf numFmtId="172" fontId="25" fillId="25" borderId="0" xfId="0" applyFont="1" applyFill="1" applyAlignment="1">
      <alignment horizontal="center"/>
    </xf>
    <xf numFmtId="172" fontId="23" fillId="25" borderId="0" xfId="0" applyFont="1" applyFill="1" applyBorder="1" applyAlignment="1" applyProtection="1">
      <alignment horizontal="center"/>
      <protection/>
    </xf>
    <xf numFmtId="172" fontId="23" fillId="25" borderId="0" xfId="0" applyFont="1" applyFill="1" applyBorder="1" applyAlignment="1">
      <alignment horizontal="center"/>
    </xf>
    <xf numFmtId="172" fontId="23" fillId="25" borderId="0" xfId="0" applyFont="1" applyFill="1" applyBorder="1" applyAlignment="1">
      <alignment horizontal="center"/>
    </xf>
    <xf numFmtId="172" fontId="25" fillId="25" borderId="10" xfId="0" applyFont="1" applyFill="1" applyBorder="1" applyAlignment="1" applyProtection="1">
      <alignment/>
      <protection/>
    </xf>
    <xf numFmtId="172" fontId="21" fillId="25" borderId="10" xfId="0" applyFont="1" applyFill="1" applyBorder="1" applyAlignment="1">
      <alignment/>
    </xf>
    <xf numFmtId="172" fontId="0" fillId="25" borderId="10" xfId="0" applyFill="1" applyBorder="1" applyAlignment="1">
      <alignment/>
    </xf>
    <xf numFmtId="172" fontId="21" fillId="25" borderId="0" xfId="0" applyFont="1" applyFill="1" applyAlignment="1">
      <alignment horizontal="fill"/>
    </xf>
    <xf numFmtId="172" fontId="25" fillId="25" borderId="0" xfId="0" applyFont="1" applyFill="1" applyBorder="1" applyAlignment="1" applyProtection="1">
      <alignment horizontal="left"/>
      <protection/>
    </xf>
    <xf numFmtId="172" fontId="21" fillId="25" borderId="0" xfId="0" applyFont="1" applyFill="1" applyAlignment="1">
      <alignment/>
    </xf>
    <xf numFmtId="172" fontId="25" fillId="25" borderId="0" xfId="0" applyFont="1" applyFill="1" applyBorder="1" applyAlignment="1" applyProtection="1">
      <alignment horizontal="center"/>
      <protection/>
    </xf>
    <xf numFmtId="172" fontId="25" fillId="25" borderId="0" xfId="0" applyFont="1" applyFill="1" applyBorder="1" applyAlignment="1">
      <alignment horizontal="center"/>
    </xf>
    <xf numFmtId="172" fontId="23" fillId="25" borderId="0" xfId="0" applyFont="1" applyFill="1" applyBorder="1" applyAlignment="1" applyProtection="1">
      <alignment horizontal="center"/>
      <protection/>
    </xf>
    <xf numFmtId="172" fontId="26" fillId="25" borderId="0" xfId="0" applyFont="1" applyFill="1" applyBorder="1" applyAlignment="1">
      <alignment horizontal="center"/>
    </xf>
    <xf numFmtId="172" fontId="25" fillId="25" borderId="10" xfId="0" applyFont="1" applyFill="1" applyBorder="1" applyAlignment="1" applyProtection="1">
      <alignment horizontal="left"/>
      <protection/>
    </xf>
    <xf numFmtId="172" fontId="25" fillId="25" borderId="10" xfId="0" applyFont="1" applyFill="1" applyBorder="1" applyAlignment="1" applyProtection="1">
      <alignment horizontal="fill"/>
      <protection/>
    </xf>
    <xf numFmtId="172" fontId="25" fillId="25" borderId="0" xfId="0" applyFont="1" applyFill="1" applyAlignment="1" applyProtection="1">
      <alignment horizontal="right"/>
      <protection/>
    </xf>
    <xf numFmtId="172" fontId="25" fillId="25" borderId="0" xfId="0" applyFont="1" applyFill="1" applyBorder="1" applyAlignment="1" applyProtection="1">
      <alignment horizontal="right"/>
      <protection/>
    </xf>
    <xf numFmtId="172" fontId="25" fillId="25" borderId="0" xfId="0" applyFont="1" applyFill="1" applyAlignment="1" applyProtection="1">
      <alignment horizontal="center"/>
      <protection/>
    </xf>
    <xf numFmtId="172" fontId="25" fillId="25" borderId="10" xfId="0" applyFont="1" applyFill="1" applyBorder="1" applyAlignment="1">
      <alignment/>
    </xf>
    <xf numFmtId="172" fontId="25" fillId="25" borderId="10" xfId="0" applyFont="1" applyFill="1" applyBorder="1" applyAlignment="1" applyProtection="1">
      <alignment horizontal="right"/>
      <protection/>
    </xf>
    <xf numFmtId="173" fontId="25" fillId="25" borderId="0" xfId="0" applyNumberFormat="1" applyFont="1" applyFill="1" applyBorder="1" applyAlignment="1" applyProtection="1">
      <alignment/>
      <protection/>
    </xf>
    <xf numFmtId="173" fontId="25" fillId="25" borderId="0" xfId="0" applyNumberFormat="1" applyFont="1" applyFill="1" applyAlignment="1" applyProtection="1">
      <alignment horizontal="right"/>
      <protection/>
    </xf>
    <xf numFmtId="173" fontId="25" fillId="25" borderId="0" xfId="0" applyNumberFormat="1" applyFont="1" applyFill="1" applyAlignment="1" applyProtection="1">
      <alignment horizontal="center"/>
      <protection/>
    </xf>
    <xf numFmtId="173" fontId="25" fillId="25" borderId="0" xfId="0" applyNumberFormat="1" applyFont="1" applyFill="1" applyAlignment="1">
      <alignment/>
    </xf>
    <xf numFmtId="173" fontId="25" fillId="25" borderId="0" xfId="0" applyNumberFormat="1" applyFont="1" applyFill="1" applyBorder="1" applyAlignment="1">
      <alignment/>
    </xf>
    <xf numFmtId="172" fontId="21" fillId="25" borderId="10" xfId="0" applyFont="1" applyFill="1" applyBorder="1" applyAlignment="1" applyProtection="1">
      <alignment horizontal="left"/>
      <protection/>
    </xf>
    <xf numFmtId="173" fontId="21" fillId="25" borderId="10" xfId="0" applyNumberFormat="1" applyFont="1" applyFill="1" applyBorder="1" applyAlignment="1" applyProtection="1">
      <alignment/>
      <protection/>
    </xf>
    <xf numFmtId="172" fontId="21" fillId="25" borderId="10" xfId="0" applyNumberFormat="1" applyFont="1" applyFill="1" applyBorder="1" applyAlignment="1" applyProtection="1">
      <alignment/>
      <protection/>
    </xf>
    <xf numFmtId="173" fontId="21" fillId="25" borderId="10" xfId="0" applyNumberFormat="1" applyFont="1" applyFill="1" applyBorder="1" applyAlignment="1" applyProtection="1">
      <alignment horizontal="fill"/>
      <protection/>
    </xf>
    <xf numFmtId="173" fontId="25" fillId="25" borderId="10" xfId="0" applyNumberFormat="1" applyFont="1" applyFill="1" applyBorder="1" applyAlignment="1" applyProtection="1">
      <alignment/>
      <protection/>
    </xf>
    <xf numFmtId="172" fontId="25" fillId="25" borderId="10" xfId="0" applyNumberFormat="1" applyFont="1" applyFill="1" applyBorder="1" applyAlignment="1" applyProtection="1">
      <alignment/>
      <protection/>
    </xf>
    <xf numFmtId="173" fontId="21" fillId="26" borderId="0" xfId="0" applyNumberFormat="1" applyFont="1" applyFill="1" applyBorder="1" applyAlignment="1" applyProtection="1">
      <alignment horizontal="left"/>
      <protection/>
    </xf>
    <xf numFmtId="173" fontId="21" fillId="26" borderId="0" xfId="0" applyNumberFormat="1" applyFont="1" applyFill="1" applyAlignment="1">
      <alignment/>
    </xf>
    <xf numFmtId="172" fontId="21" fillId="26" borderId="0" xfId="0" applyFont="1" applyFill="1" applyAlignment="1">
      <alignment/>
    </xf>
    <xf numFmtId="173" fontId="25" fillId="26" borderId="0" xfId="0" applyNumberFormat="1" applyFont="1" applyFill="1" applyBorder="1" applyAlignment="1">
      <alignment/>
    </xf>
    <xf numFmtId="172" fontId="25" fillId="26" borderId="0" xfId="0" applyFont="1" applyFill="1" applyBorder="1" applyAlignment="1">
      <alignment/>
    </xf>
    <xf numFmtId="173" fontId="25" fillId="26" borderId="0" xfId="0" applyNumberFormat="1" applyFont="1" applyFill="1" applyAlignment="1">
      <alignment/>
    </xf>
    <xf numFmtId="172" fontId="25" fillId="26" borderId="0" xfId="0" applyFont="1" applyFill="1" applyAlignment="1">
      <alignment/>
    </xf>
    <xf numFmtId="173" fontId="21" fillId="26" borderId="0" xfId="0" applyNumberFormat="1" applyFont="1" applyFill="1" applyBorder="1" applyAlignment="1" quotePrefix="1">
      <alignment horizontal="center"/>
    </xf>
    <xf numFmtId="173" fontId="21" fillId="26" borderId="0" xfId="0" applyNumberFormat="1" applyFont="1" applyFill="1" applyBorder="1" applyAlignment="1" quotePrefix="1">
      <alignment horizontal="right"/>
    </xf>
    <xf numFmtId="173" fontId="21" fillId="26" borderId="0" xfId="0" applyNumberFormat="1" applyFont="1" applyFill="1" applyBorder="1" applyAlignment="1">
      <alignment/>
    </xf>
    <xf numFmtId="172" fontId="21" fillId="26" borderId="0" xfId="0" applyFont="1" applyFill="1" applyBorder="1" applyAlignment="1">
      <alignment/>
    </xf>
    <xf numFmtId="172" fontId="25" fillId="26" borderId="0" xfId="0" applyNumberFormat="1" applyFont="1" applyFill="1" applyAlignment="1">
      <alignment/>
    </xf>
    <xf numFmtId="173" fontId="21" fillId="26" borderId="0" xfId="0" applyNumberFormat="1" applyFont="1" applyFill="1" applyBorder="1" applyAlignment="1">
      <alignment/>
    </xf>
    <xf numFmtId="172" fontId="21" fillId="26" borderId="0" xfId="0" applyFont="1" applyFill="1" applyBorder="1" applyAlignment="1">
      <alignment/>
    </xf>
    <xf numFmtId="173" fontId="25" fillId="26" borderId="0" xfId="0" applyNumberFormat="1" applyFont="1" applyFill="1" applyBorder="1" applyAlignment="1">
      <alignment/>
    </xf>
    <xf numFmtId="172" fontId="25" fillId="26" borderId="0" xfId="0" applyFont="1" applyFill="1" applyBorder="1" applyAlignment="1">
      <alignment/>
    </xf>
    <xf numFmtId="173" fontId="21" fillId="26" borderId="0" xfId="0" applyNumberFormat="1" applyFont="1" applyFill="1" applyBorder="1" applyAlignment="1">
      <alignment horizontal="right"/>
    </xf>
    <xf numFmtId="173" fontId="21" fillId="26" borderId="0" xfId="0" applyNumberFormat="1" applyFont="1" applyFill="1" applyBorder="1" applyAlignment="1">
      <alignment horizontal="center"/>
    </xf>
    <xf numFmtId="172" fontId="21" fillId="26" borderId="0" xfId="0" applyNumberFormat="1" applyFont="1" applyFill="1" applyBorder="1" applyAlignment="1">
      <alignment/>
    </xf>
    <xf numFmtId="173" fontId="21" fillId="26" borderId="0" xfId="0" applyNumberFormat="1" applyFont="1" applyFill="1" applyAlignment="1">
      <alignment/>
    </xf>
    <xf numFmtId="172" fontId="21" fillId="26" borderId="0" xfId="0" applyFont="1" applyFill="1" applyAlignment="1">
      <alignment/>
    </xf>
    <xf numFmtId="172" fontId="25" fillId="26" borderId="0" xfId="0" applyNumberFormat="1" applyFont="1" applyFill="1" applyBorder="1" applyAlignment="1">
      <alignment/>
    </xf>
    <xf numFmtId="172" fontId="21" fillId="26" borderId="0" xfId="0" applyNumberFormat="1" applyFont="1" applyFill="1" applyAlignment="1">
      <alignment/>
    </xf>
    <xf numFmtId="172" fontId="21" fillId="26" borderId="0" xfId="0" applyNumberFormat="1" applyFont="1" applyFill="1" applyAlignment="1">
      <alignment/>
    </xf>
    <xf numFmtId="172" fontId="25" fillId="26" borderId="0" xfId="0" applyNumberFormat="1" applyFont="1" applyFill="1" applyBorder="1" applyAlignment="1">
      <alignment/>
    </xf>
    <xf numFmtId="172" fontId="21" fillId="26" borderId="0" xfId="0" applyNumberFormat="1" applyFont="1" applyFill="1" applyBorder="1" applyAlignment="1">
      <alignment/>
    </xf>
    <xf numFmtId="172" fontId="25" fillId="0" borderId="11" xfId="0" applyFont="1" applyBorder="1" applyAlignment="1" applyProtection="1">
      <alignment/>
      <protection/>
    </xf>
    <xf numFmtId="172" fontId="25" fillId="0" borderId="11" xfId="0" applyFont="1" applyBorder="1" applyAlignment="1">
      <alignment/>
    </xf>
    <xf numFmtId="173" fontId="21" fillId="27" borderId="0" xfId="0" applyNumberFormat="1" applyFont="1" applyFill="1" applyAlignment="1" applyProtection="1">
      <alignment horizontal="left"/>
      <protection/>
    </xf>
    <xf numFmtId="173" fontId="21" fillId="27" borderId="0" xfId="0" applyNumberFormat="1" applyFont="1" applyFill="1" applyAlignment="1">
      <alignment/>
    </xf>
    <xf numFmtId="172" fontId="21" fillId="27" borderId="0" xfId="0" applyFont="1" applyFill="1" applyAlignment="1">
      <alignment/>
    </xf>
    <xf numFmtId="173" fontId="25" fillId="27" borderId="0" xfId="0" applyNumberFormat="1" applyFont="1" applyFill="1" applyBorder="1" applyAlignment="1">
      <alignment/>
    </xf>
    <xf numFmtId="172" fontId="25" fillId="27" borderId="0" xfId="0" applyFont="1" applyFill="1" applyBorder="1" applyAlignment="1">
      <alignment/>
    </xf>
    <xf numFmtId="173" fontId="25" fillId="27" borderId="0" xfId="0" applyNumberFormat="1" applyFont="1" applyFill="1" applyAlignment="1">
      <alignment/>
    </xf>
    <xf numFmtId="172" fontId="25" fillId="27" borderId="0" xfId="0" applyFont="1" applyFill="1" applyAlignment="1">
      <alignment/>
    </xf>
    <xf numFmtId="173" fontId="21" fillId="27" borderId="0" xfId="0" applyNumberFormat="1" applyFont="1" applyFill="1" applyBorder="1" applyAlignment="1" quotePrefix="1">
      <alignment horizontal="center"/>
    </xf>
    <xf numFmtId="173" fontId="21" fillId="27" borderId="0" xfId="0" applyNumberFormat="1" applyFont="1" applyFill="1" applyBorder="1" applyAlignment="1" quotePrefix="1">
      <alignment horizontal="right"/>
    </xf>
    <xf numFmtId="173" fontId="21" fillId="27" borderId="0" xfId="0" applyNumberFormat="1" applyFont="1" applyFill="1" applyBorder="1" applyAlignment="1">
      <alignment/>
    </xf>
    <xf numFmtId="172" fontId="21" fillId="27" borderId="0" xfId="0" applyFont="1" applyFill="1" applyBorder="1" applyAlignment="1">
      <alignment/>
    </xf>
    <xf numFmtId="173" fontId="21" fillId="27" borderId="0" xfId="0" applyNumberFormat="1" applyFont="1" applyFill="1" applyBorder="1" applyAlignment="1" applyProtection="1">
      <alignment horizontal="left"/>
      <protection/>
    </xf>
    <xf numFmtId="172" fontId="25" fillId="27" borderId="0" xfId="0" applyNumberFormat="1" applyFont="1" applyFill="1" applyAlignment="1">
      <alignment/>
    </xf>
    <xf numFmtId="172" fontId="25" fillId="27" borderId="0" xfId="0" applyNumberFormat="1" applyFont="1" applyFill="1" applyBorder="1" applyAlignment="1">
      <alignment/>
    </xf>
    <xf numFmtId="173" fontId="21" fillId="27" borderId="0" xfId="0" applyNumberFormat="1" applyFont="1" applyFill="1" applyBorder="1" applyAlignment="1">
      <alignment/>
    </xf>
    <xf numFmtId="172" fontId="21" fillId="27" borderId="0" xfId="0" applyFont="1" applyFill="1" applyBorder="1" applyAlignment="1">
      <alignment/>
    </xf>
    <xf numFmtId="173" fontId="25" fillId="27" borderId="0" xfId="0" applyNumberFormat="1" applyFont="1" applyFill="1" applyBorder="1" applyAlignment="1">
      <alignment/>
    </xf>
    <xf numFmtId="172" fontId="25" fillId="27" borderId="0" xfId="0" applyFont="1" applyFill="1" applyBorder="1" applyAlignment="1">
      <alignment/>
    </xf>
    <xf numFmtId="173" fontId="21" fillId="27" borderId="0" xfId="0" applyNumberFormat="1" applyFont="1" applyFill="1" applyBorder="1" applyAlignment="1">
      <alignment horizontal="right"/>
    </xf>
    <xf numFmtId="173" fontId="21" fillId="27" borderId="0" xfId="0" applyNumberFormat="1" applyFont="1" applyFill="1" applyBorder="1" applyAlignment="1">
      <alignment horizontal="center"/>
    </xf>
    <xf numFmtId="172" fontId="21" fillId="27" borderId="0" xfId="0" applyNumberFormat="1" applyFont="1" applyFill="1" applyBorder="1" applyAlignment="1">
      <alignment/>
    </xf>
    <xf numFmtId="172" fontId="21" fillId="27" borderId="0" xfId="0" applyNumberFormat="1" applyFont="1" applyFill="1" applyBorder="1" applyAlignment="1">
      <alignment/>
    </xf>
    <xf numFmtId="0" fontId="21" fillId="27" borderId="10" xfId="0" applyNumberFormat="1" applyFont="1" applyFill="1" applyBorder="1" applyAlignment="1">
      <alignment horizontal="left"/>
    </xf>
    <xf numFmtId="0" fontId="21" fillId="27" borderId="10" xfId="0" applyNumberFormat="1" applyFont="1" applyFill="1" applyBorder="1" applyAlignment="1">
      <alignment/>
    </xf>
    <xf numFmtId="173" fontId="25" fillId="27" borderId="10" xfId="0" applyNumberFormat="1" applyFont="1" applyFill="1" applyBorder="1" applyAlignment="1">
      <alignment/>
    </xf>
    <xf numFmtId="172" fontId="25" fillId="27" borderId="10" xfId="0" applyNumberFormat="1" applyFont="1" applyFill="1" applyBorder="1" applyAlignment="1">
      <alignment/>
    </xf>
    <xf numFmtId="176" fontId="21" fillId="27" borderId="10" xfId="0" applyNumberFormat="1" applyFont="1" applyFill="1" applyBorder="1" applyAlignment="1">
      <alignment/>
    </xf>
    <xf numFmtId="0" fontId="25" fillId="27" borderId="10" xfId="0" applyNumberFormat="1" applyFont="1" applyFill="1" applyBorder="1" applyAlignment="1">
      <alignment/>
    </xf>
    <xf numFmtId="173" fontId="21" fillId="27" borderId="10" xfId="0" applyNumberFormat="1" applyFont="1" applyFill="1" applyBorder="1" applyAlignment="1">
      <alignment horizontal="right"/>
    </xf>
    <xf numFmtId="173" fontId="21" fillId="27" borderId="10" xfId="0" applyNumberFormat="1" applyFont="1" applyFill="1" applyBorder="1" applyAlignment="1">
      <alignment horizontal="center"/>
    </xf>
    <xf numFmtId="173" fontId="21" fillId="27" borderId="10" xfId="0" applyNumberFormat="1" applyFont="1" applyFill="1" applyBorder="1" applyAlignment="1">
      <alignment/>
    </xf>
    <xf numFmtId="172" fontId="21" fillId="27" borderId="10" xfId="0" applyNumberFormat="1" applyFont="1" applyFill="1" applyBorder="1" applyAlignment="1">
      <alignment/>
    </xf>
    <xf numFmtId="172" fontId="25" fillId="27" borderId="10" xfId="0" applyFont="1" applyFill="1" applyBorder="1" applyAlignment="1">
      <alignment/>
    </xf>
    <xf numFmtId="173" fontId="21" fillId="27" borderId="10" xfId="0" applyNumberFormat="1" applyFont="1" applyFill="1" applyBorder="1" applyAlignment="1">
      <alignment/>
    </xf>
    <xf numFmtId="172" fontId="21" fillId="27" borderId="10" xfId="0" applyNumberFormat="1" applyFont="1" applyFill="1" applyBorder="1" applyAlignment="1">
      <alignment/>
    </xf>
    <xf numFmtId="172" fontId="21" fillId="27" borderId="10" xfId="0" applyFont="1" applyFill="1" applyBorder="1" applyAlignment="1">
      <alignment/>
    </xf>
    <xf numFmtId="172" fontId="21" fillId="27" borderId="10" xfId="0" applyFont="1" applyFill="1" applyBorder="1" applyAlignment="1">
      <alignment horizontal="right"/>
    </xf>
    <xf numFmtId="172" fontId="25" fillId="25" borderId="0" xfId="0" applyFont="1" applyFill="1" applyBorder="1" applyAlignment="1" applyProtection="1">
      <alignment/>
      <protection/>
    </xf>
    <xf numFmtId="172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-17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B"/>
    </sheetNames>
    <sheetDataSet>
      <sheetData sheetId="0">
        <row r="2">
          <cell r="A2" t="str">
            <v>COMPANIES</v>
          </cell>
        </row>
        <row r="4">
          <cell r="A4" t="str">
            <v>Table 17.1(B)- COMPANIES AT WORK </v>
          </cell>
        </row>
        <row r="5">
          <cell r="A5" t="str">
            <v> (NUMBER AND PAID-UP CAPITAL)</v>
          </cell>
        </row>
        <row r="6">
          <cell r="G6" t="str">
            <v>       (capital: `in Ten Million)</v>
          </cell>
        </row>
        <row r="9">
          <cell r="A9" t="str">
            <v>   Year</v>
          </cell>
          <cell r="B9" t="str">
            <v>Public</v>
          </cell>
          <cell r="D9" t="str">
            <v>Private</v>
          </cell>
          <cell r="F9" t="str">
            <v>Total</v>
          </cell>
        </row>
        <row r="10">
          <cell r="A10" t="str">
            <v>(As on </v>
          </cell>
          <cell r="B10" t="str">
            <v>No.</v>
          </cell>
          <cell r="C10" t="str">
            <v>Paid-up</v>
          </cell>
          <cell r="D10" t="str">
            <v>No.</v>
          </cell>
          <cell r="E10" t="str">
            <v>Paid-up</v>
          </cell>
          <cell r="F10" t="str">
            <v>  No.</v>
          </cell>
          <cell r="G10" t="str">
            <v>paid-up</v>
          </cell>
        </row>
        <row r="11">
          <cell r="A11" t="str">
            <v>31st March)</v>
          </cell>
          <cell r="C11" t="str">
            <v>capital</v>
          </cell>
          <cell r="E11" t="str">
            <v>capital</v>
          </cell>
          <cell r="G11" t="str">
            <v>capital</v>
          </cell>
        </row>
        <row r="12">
          <cell r="A12" t="str">
            <v>     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  <cell r="G1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J281"/>
  <sheetViews>
    <sheetView showGridLines="0" tabSelected="1" zoomScaleSheetLayoutView="100" zoomScalePageLayoutView="0" workbookViewId="0" topLeftCell="A1">
      <selection activeCell="A5" sqref="A5:BJ5"/>
    </sheetView>
  </sheetViews>
  <sheetFormatPr defaultColWidth="10.875" defaultRowHeight="12.75"/>
  <cols>
    <col min="1" max="1" width="9.75390625" style="1" customWidth="1"/>
    <col min="2" max="2" width="8.00390625" style="1" customWidth="1"/>
    <col min="3" max="3" width="8.375" style="1" customWidth="1"/>
    <col min="4" max="4" width="8.25390625" style="1" customWidth="1"/>
    <col min="5" max="5" width="8.00390625" style="1" customWidth="1"/>
    <col min="6" max="6" width="8.375" style="2" customWidth="1"/>
    <col min="7" max="7" width="8.50390625" style="2" customWidth="1"/>
    <col min="8" max="8" width="1.37890625" style="2" customWidth="1"/>
    <col min="9" max="9" width="7.50390625" style="1" customWidth="1"/>
    <col min="10" max="10" width="8.75390625" style="1" customWidth="1"/>
    <col min="11" max="11" width="9.25390625" style="1" customWidth="1"/>
    <col min="12" max="12" width="8.50390625" style="1" customWidth="1"/>
    <col min="13" max="13" width="7.75390625" style="1" customWidth="1"/>
    <col min="14" max="14" width="9.25390625" style="1" customWidth="1"/>
    <col min="15" max="16" width="10.875" style="1" customWidth="1"/>
    <col min="17" max="17" width="10.25390625" style="1" customWidth="1"/>
    <col min="18" max="18" width="12.625" style="1" customWidth="1"/>
    <col min="19" max="19" width="9.75390625" style="1" customWidth="1"/>
    <col min="20" max="21" width="12.625" style="1" customWidth="1"/>
    <col min="22" max="22" width="13.50390625" style="1" customWidth="1"/>
    <col min="23" max="23" width="11.375" style="1" customWidth="1"/>
    <col min="24" max="16384" width="10.875" style="1" customWidth="1"/>
  </cols>
  <sheetData>
    <row r="1" spans="1:62" ht="12.75">
      <c r="A1" s="88"/>
      <c r="B1" s="88"/>
      <c r="C1" s="88"/>
      <c r="D1" s="88"/>
      <c r="E1" s="88"/>
      <c r="F1" s="89"/>
      <c r="G1" s="89"/>
      <c r="H1" s="89"/>
      <c r="I1" s="88"/>
      <c r="J1" s="88"/>
      <c r="K1" s="88"/>
      <c r="L1" s="88"/>
      <c r="M1" s="88"/>
      <c r="N1" s="90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</row>
    <row r="2" spans="1:62" ht="15.75">
      <c r="A2" s="91" t="s">
        <v>0</v>
      </c>
      <c r="B2" s="92"/>
      <c r="C2" s="92"/>
      <c r="D2" s="92"/>
      <c r="E2" s="92"/>
      <c r="F2" s="93"/>
      <c r="G2" s="93"/>
      <c r="H2" s="93"/>
      <c r="I2" s="92"/>
      <c r="J2" s="92"/>
      <c r="K2" s="92"/>
      <c r="L2" s="92"/>
      <c r="M2" s="92"/>
      <c r="N2" s="92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</row>
    <row r="3" spans="1:62" ht="12.75">
      <c r="A3" s="88"/>
      <c r="B3" s="88"/>
      <c r="C3" s="88"/>
      <c r="D3" s="88"/>
      <c r="E3" s="88"/>
      <c r="F3" s="89"/>
      <c r="G3" s="89"/>
      <c r="H3" s="89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94"/>
      <c r="X3" s="95"/>
      <c r="Y3" s="94"/>
      <c r="Z3" s="95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</row>
    <row r="4" spans="1:62" ht="15.75">
      <c r="A4" s="96" t="s">
        <v>1</v>
      </c>
      <c r="B4" s="92"/>
      <c r="C4" s="92"/>
      <c r="D4" s="92"/>
      <c r="E4" s="92"/>
      <c r="F4" s="93"/>
      <c r="G4" s="93"/>
      <c r="H4" s="93"/>
      <c r="I4" s="92"/>
      <c r="J4" s="92"/>
      <c r="K4" s="92"/>
      <c r="L4" s="92"/>
      <c r="M4" s="92"/>
      <c r="N4" s="92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</row>
    <row r="5" spans="1:62" ht="14.25" customHeight="1">
      <c r="A5" s="91" t="s">
        <v>2</v>
      </c>
      <c r="B5" s="92"/>
      <c r="C5" s="92"/>
      <c r="D5" s="92"/>
      <c r="E5" s="92"/>
      <c r="F5" s="93"/>
      <c r="G5" s="93"/>
      <c r="H5" s="93"/>
      <c r="I5" s="92"/>
      <c r="J5" s="92"/>
      <c r="K5" s="92"/>
      <c r="L5" s="92"/>
      <c r="M5" s="92"/>
      <c r="N5" s="92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</row>
    <row r="6" spans="1:62" ht="14.2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88"/>
      <c r="M6" s="88"/>
      <c r="N6" s="88"/>
      <c r="O6" s="97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220" t="s">
        <v>38</v>
      </c>
      <c r="BJ6" s="97"/>
    </row>
    <row r="7" spans="1:62" ht="12.75">
      <c r="A7" s="88"/>
      <c r="B7" s="98" t="s">
        <v>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88"/>
      <c r="P7" s="98" t="s">
        <v>3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100"/>
      <c r="AB7" s="100"/>
      <c r="AC7" s="99" t="s">
        <v>3</v>
      </c>
      <c r="AD7" s="101"/>
      <c r="AE7" s="101"/>
      <c r="AF7" s="101"/>
      <c r="AG7" s="101"/>
      <c r="AH7" s="101"/>
      <c r="AI7" s="101"/>
      <c r="AJ7" s="101"/>
      <c r="AK7" s="101"/>
      <c r="AL7" s="101"/>
      <c r="AM7" s="88"/>
      <c r="AN7" s="88"/>
      <c r="AO7" s="88"/>
      <c r="AP7" s="99" t="s">
        <v>3</v>
      </c>
      <c r="AQ7" s="99"/>
      <c r="AR7" s="99"/>
      <c r="AS7" s="99"/>
      <c r="AT7" s="99"/>
      <c r="AU7" s="99"/>
      <c r="AV7" s="99"/>
      <c r="AW7" s="99"/>
      <c r="AX7" s="88"/>
      <c r="AY7" s="88"/>
      <c r="AZ7" s="88"/>
      <c r="BA7" s="99" t="s">
        <v>3</v>
      </c>
      <c r="BB7" s="99"/>
      <c r="BC7" s="99"/>
      <c r="BD7" s="99"/>
      <c r="BE7" s="99"/>
      <c r="BF7" s="99"/>
      <c r="BG7" s="99"/>
      <c r="BH7" s="99"/>
      <c r="BI7" s="99"/>
      <c r="BJ7" s="88"/>
    </row>
    <row r="8" spans="1:62" ht="12.75">
      <c r="A8" s="97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97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97"/>
      <c r="AB8" s="97"/>
      <c r="AC8" s="97"/>
      <c r="AD8" s="97"/>
      <c r="AE8" s="97"/>
      <c r="AF8" s="97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</row>
    <row r="9" spans="1:62" ht="12.75">
      <c r="A9" s="88"/>
      <c r="B9" s="98" t="s">
        <v>5</v>
      </c>
      <c r="C9" s="99"/>
      <c r="D9" s="99"/>
      <c r="E9" s="99"/>
      <c r="F9" s="99"/>
      <c r="G9" s="99"/>
      <c r="H9" s="103"/>
      <c r="I9" s="98" t="s">
        <v>6</v>
      </c>
      <c r="J9" s="99"/>
      <c r="K9" s="99"/>
      <c r="L9" s="99"/>
      <c r="M9" s="99"/>
      <c r="N9" s="99"/>
      <c r="O9" s="104"/>
      <c r="P9" s="105" t="s">
        <v>41</v>
      </c>
      <c r="Q9" s="105"/>
      <c r="R9" s="105"/>
      <c r="S9" s="104"/>
      <c r="T9" s="104"/>
      <c r="U9" s="105" t="s">
        <v>22</v>
      </c>
      <c r="V9" s="105"/>
      <c r="W9" s="105"/>
      <c r="X9" s="105"/>
      <c r="Y9" s="105"/>
      <c r="Z9" s="105"/>
      <c r="AA9" s="106" t="s">
        <v>25</v>
      </c>
      <c r="AB9" s="106" t="s">
        <v>26</v>
      </c>
      <c r="AC9" s="107"/>
      <c r="AD9" s="107"/>
      <c r="AE9" s="108"/>
      <c r="AF9" s="108"/>
      <c r="AG9" s="99" t="s">
        <v>27</v>
      </c>
      <c r="AH9" s="99"/>
      <c r="AI9" s="99"/>
      <c r="AJ9" s="99"/>
      <c r="AK9" s="99"/>
      <c r="AL9" s="99"/>
      <c r="AM9" s="105" t="s">
        <v>29</v>
      </c>
      <c r="AN9" s="109"/>
      <c r="AO9" s="109"/>
      <c r="AP9" s="109"/>
      <c r="AQ9" s="109"/>
      <c r="AR9" s="109"/>
      <c r="AS9" s="99" t="s">
        <v>30</v>
      </c>
      <c r="AT9" s="99"/>
      <c r="AU9" s="99"/>
      <c r="AV9" s="99"/>
      <c r="AW9" s="99"/>
      <c r="AX9" s="99"/>
      <c r="AY9" s="110" t="s">
        <v>34</v>
      </c>
      <c r="AZ9" s="110"/>
      <c r="BA9" s="110"/>
      <c r="BB9" s="110"/>
      <c r="BC9" s="110"/>
      <c r="BD9" s="110"/>
      <c r="BE9" s="88"/>
      <c r="BF9" s="111" t="s">
        <v>39</v>
      </c>
      <c r="BG9" s="111"/>
      <c r="BH9" s="111"/>
      <c r="BI9" s="111"/>
      <c r="BJ9" s="111"/>
    </row>
    <row r="10" spans="1:62" ht="12.75">
      <c r="A10" s="112" t="s">
        <v>7</v>
      </c>
      <c r="B10" s="113" t="s">
        <v>8</v>
      </c>
      <c r="C10" s="114"/>
      <c r="D10" s="114"/>
      <c r="E10" s="114"/>
      <c r="F10" s="114"/>
      <c r="G10" s="114"/>
      <c r="H10" s="115"/>
      <c r="I10" s="116" t="s">
        <v>9</v>
      </c>
      <c r="J10" s="117"/>
      <c r="K10" s="117"/>
      <c r="L10" s="117"/>
      <c r="M10" s="117"/>
      <c r="N10" s="117"/>
      <c r="O10" s="106"/>
      <c r="P10" s="107"/>
      <c r="Q10" s="107"/>
      <c r="R10" s="107"/>
      <c r="S10" s="108"/>
      <c r="T10" s="108"/>
      <c r="U10" s="118"/>
      <c r="V10" s="108"/>
      <c r="W10" s="108"/>
      <c r="X10" s="108"/>
      <c r="Y10" s="108"/>
      <c r="Z10" s="108"/>
      <c r="AA10" s="119"/>
      <c r="AB10" s="117"/>
      <c r="AC10" s="117"/>
      <c r="AD10" s="117"/>
      <c r="AE10" s="117"/>
      <c r="AF10" s="117"/>
      <c r="AG10" s="120" t="s">
        <v>28</v>
      </c>
      <c r="AH10" s="114"/>
      <c r="AI10" s="114"/>
      <c r="AJ10" s="114"/>
      <c r="AK10" s="114"/>
      <c r="AL10" s="114"/>
      <c r="AM10" s="110"/>
      <c r="AN10" s="121"/>
      <c r="AO10" s="121"/>
      <c r="AP10" s="121"/>
      <c r="AQ10" s="121"/>
      <c r="AR10" s="121"/>
      <c r="AS10" s="110" t="s">
        <v>31</v>
      </c>
      <c r="AT10" s="110"/>
      <c r="AU10" s="110"/>
      <c r="AV10" s="110"/>
      <c r="AW10" s="110"/>
      <c r="AX10" s="110"/>
      <c r="AY10" s="106"/>
      <c r="AZ10" s="107"/>
      <c r="BA10" s="107"/>
      <c r="BB10" s="107"/>
      <c r="BC10" s="108"/>
      <c r="BD10" s="108"/>
      <c r="BE10" s="122"/>
      <c r="BF10" s="107"/>
      <c r="BG10" s="107"/>
      <c r="BH10" s="107"/>
      <c r="BI10" s="107"/>
      <c r="BJ10" s="107"/>
    </row>
    <row r="11" spans="1:62" ht="14.25">
      <c r="A11" s="123" t="s">
        <v>10</v>
      </c>
      <c r="B11" s="120" t="s">
        <v>11</v>
      </c>
      <c r="C11" s="111"/>
      <c r="D11" s="120" t="s">
        <v>12</v>
      </c>
      <c r="E11" s="111"/>
      <c r="F11" s="124" t="s">
        <v>13</v>
      </c>
      <c r="G11" s="125"/>
      <c r="H11" s="126"/>
      <c r="I11" s="120" t="s">
        <v>11</v>
      </c>
      <c r="J11" s="111"/>
      <c r="K11" s="120" t="s">
        <v>12</v>
      </c>
      <c r="L11" s="111"/>
      <c r="M11" s="120" t="s">
        <v>13</v>
      </c>
      <c r="N11" s="111"/>
      <c r="O11" s="127"/>
      <c r="P11" s="128"/>
      <c r="Q11" s="128"/>
      <c r="R11" s="128"/>
      <c r="S11" s="128"/>
      <c r="T11" s="128"/>
      <c r="U11" s="129"/>
      <c r="V11" s="129"/>
      <c r="W11" s="129"/>
      <c r="X11" s="129"/>
      <c r="Y11" s="129"/>
      <c r="Z11" s="129"/>
      <c r="AA11" s="88"/>
      <c r="AB11" s="97"/>
      <c r="AC11" s="97"/>
      <c r="AD11" s="97"/>
      <c r="AE11" s="97"/>
      <c r="AF11" s="97"/>
      <c r="AG11" s="88"/>
      <c r="AH11" s="97"/>
      <c r="AI11" s="97"/>
      <c r="AJ11" s="97"/>
      <c r="AK11" s="97"/>
      <c r="AL11" s="88"/>
      <c r="AM11" s="116" t="s">
        <v>32</v>
      </c>
      <c r="AN11" s="130"/>
      <c r="AO11" s="130"/>
      <c r="AP11" s="130"/>
      <c r="AQ11" s="130"/>
      <c r="AR11" s="130"/>
      <c r="AS11" s="131" t="s">
        <v>33</v>
      </c>
      <c r="AT11" s="132"/>
      <c r="AU11" s="132"/>
      <c r="AV11" s="132"/>
      <c r="AW11" s="132"/>
      <c r="AX11" s="132"/>
      <c r="AY11" s="116" t="s">
        <v>35</v>
      </c>
      <c r="AZ11" s="130"/>
      <c r="BA11" s="130"/>
      <c r="BB11" s="130"/>
      <c r="BC11" s="130"/>
      <c r="BD11" s="130"/>
      <c r="BE11" s="88"/>
      <c r="BF11" s="97"/>
      <c r="BG11" s="97"/>
      <c r="BH11" s="97"/>
      <c r="BI11" s="97"/>
      <c r="BJ11" s="97"/>
    </row>
    <row r="12" spans="1:62" ht="15">
      <c r="A12" s="123" t="s">
        <v>14</v>
      </c>
      <c r="B12" s="133"/>
      <c r="C12" s="134"/>
      <c r="D12" s="133"/>
      <c r="E12" s="134"/>
      <c r="F12" s="135"/>
      <c r="G12" s="126"/>
      <c r="H12" s="126"/>
      <c r="I12" s="133"/>
      <c r="J12" s="134"/>
      <c r="K12" s="133"/>
      <c r="L12" s="134"/>
      <c r="M12" s="135"/>
      <c r="N12" s="126"/>
      <c r="O12" s="120" t="s">
        <v>23</v>
      </c>
      <c r="P12" s="114"/>
      <c r="Q12" s="120" t="s">
        <v>12</v>
      </c>
      <c r="R12" s="114"/>
      <c r="S12" s="124" t="s">
        <v>13</v>
      </c>
      <c r="T12" s="136"/>
      <c r="U12" s="120" t="s">
        <v>23</v>
      </c>
      <c r="V12" s="114"/>
      <c r="W12" s="120" t="s">
        <v>12</v>
      </c>
      <c r="X12" s="114"/>
      <c r="Y12" s="120" t="s">
        <v>13</v>
      </c>
      <c r="Z12" s="114"/>
      <c r="AA12" s="120" t="s">
        <v>23</v>
      </c>
      <c r="AB12" s="114"/>
      <c r="AC12" s="120" t="s">
        <v>12</v>
      </c>
      <c r="AD12" s="114"/>
      <c r="AE12" s="124" t="s">
        <v>13</v>
      </c>
      <c r="AF12" s="136"/>
      <c r="AG12" s="120" t="s">
        <v>23</v>
      </c>
      <c r="AH12" s="114"/>
      <c r="AI12" s="120" t="s">
        <v>12</v>
      </c>
      <c r="AJ12" s="114"/>
      <c r="AK12" s="124" t="s">
        <v>13</v>
      </c>
      <c r="AL12" s="136"/>
      <c r="AM12" s="120" t="s">
        <v>11</v>
      </c>
      <c r="AN12" s="111"/>
      <c r="AO12" s="120" t="s">
        <v>12</v>
      </c>
      <c r="AP12" s="111"/>
      <c r="AQ12" s="120" t="s">
        <v>13</v>
      </c>
      <c r="AR12" s="111"/>
      <c r="AS12" s="120" t="s">
        <v>11</v>
      </c>
      <c r="AT12" s="111"/>
      <c r="AU12" s="120" t="s">
        <v>12</v>
      </c>
      <c r="AV12" s="111"/>
      <c r="AW12" s="120" t="s">
        <v>13</v>
      </c>
      <c r="AX12" s="111"/>
      <c r="AY12" s="120" t="s">
        <v>11</v>
      </c>
      <c r="AZ12" s="111"/>
      <c r="BA12" s="120" t="s">
        <v>12</v>
      </c>
      <c r="BB12" s="111"/>
      <c r="BC12" s="120" t="s">
        <v>13</v>
      </c>
      <c r="BD12" s="111"/>
      <c r="BE12" s="120" t="s">
        <v>11</v>
      </c>
      <c r="BF12" s="111"/>
      <c r="BG12" s="120" t="s">
        <v>12</v>
      </c>
      <c r="BH12" s="111"/>
      <c r="BI12" s="120" t="s">
        <v>13</v>
      </c>
      <c r="BJ12" s="111"/>
    </row>
    <row r="13" spans="1:62" ht="14.25">
      <c r="A13" s="97"/>
      <c r="B13" s="137"/>
      <c r="C13" s="138"/>
      <c r="D13" s="137"/>
      <c r="E13" s="138"/>
      <c r="F13" s="137"/>
      <c r="G13" s="138"/>
      <c r="H13" s="138"/>
      <c r="I13" s="137"/>
      <c r="J13" s="138"/>
      <c r="K13" s="137"/>
      <c r="L13" s="138"/>
      <c r="M13" s="137"/>
      <c r="N13" s="138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33"/>
      <c r="AN13" s="134"/>
      <c r="AO13" s="133"/>
      <c r="AP13" s="134"/>
      <c r="AQ13" s="135"/>
      <c r="AR13" s="126"/>
      <c r="AS13" s="133"/>
      <c r="AT13" s="134"/>
      <c r="AU13" s="133"/>
      <c r="AV13" s="134"/>
      <c r="AW13" s="135"/>
      <c r="AX13" s="126"/>
      <c r="AY13" s="137"/>
      <c r="AZ13" s="138"/>
      <c r="BA13" s="137"/>
      <c r="BB13" s="138"/>
      <c r="BC13" s="137"/>
      <c r="BD13" s="138"/>
      <c r="BE13" s="137"/>
      <c r="BF13" s="138"/>
      <c r="BG13" s="137"/>
      <c r="BH13" s="138"/>
      <c r="BI13" s="137"/>
      <c r="BJ13" s="138"/>
    </row>
    <row r="14" spans="1:62" ht="12.75">
      <c r="A14" s="88"/>
      <c r="B14" s="139" t="s">
        <v>15</v>
      </c>
      <c r="C14" s="139" t="s">
        <v>16</v>
      </c>
      <c r="D14" s="139" t="s">
        <v>15</v>
      </c>
      <c r="E14" s="139" t="s">
        <v>16</v>
      </c>
      <c r="F14" s="140" t="s">
        <v>17</v>
      </c>
      <c r="G14" s="140" t="s">
        <v>18</v>
      </c>
      <c r="H14" s="140"/>
      <c r="I14" s="139" t="s">
        <v>19</v>
      </c>
      <c r="J14" s="139" t="s">
        <v>18</v>
      </c>
      <c r="K14" s="139" t="s">
        <v>17</v>
      </c>
      <c r="L14" s="139" t="s">
        <v>18</v>
      </c>
      <c r="M14" s="139" t="s">
        <v>19</v>
      </c>
      <c r="N14" s="139" t="s">
        <v>18</v>
      </c>
      <c r="O14" s="139" t="s">
        <v>15</v>
      </c>
      <c r="P14" s="139" t="s">
        <v>16</v>
      </c>
      <c r="Q14" s="141" t="s">
        <v>15</v>
      </c>
      <c r="R14" s="141" t="s">
        <v>16</v>
      </c>
      <c r="S14" s="140" t="s">
        <v>17</v>
      </c>
      <c r="T14" s="140" t="s">
        <v>18</v>
      </c>
      <c r="U14" s="140" t="s">
        <v>15</v>
      </c>
      <c r="V14" s="140" t="s">
        <v>16</v>
      </c>
      <c r="W14" s="140" t="s">
        <v>15</v>
      </c>
      <c r="X14" s="140" t="s">
        <v>16</v>
      </c>
      <c r="Y14" s="140" t="s">
        <v>17</v>
      </c>
      <c r="Z14" s="140" t="s">
        <v>18</v>
      </c>
      <c r="AA14" s="140" t="s">
        <v>15</v>
      </c>
      <c r="AB14" s="140" t="s">
        <v>16</v>
      </c>
      <c r="AC14" s="140" t="s">
        <v>15</v>
      </c>
      <c r="AD14" s="140" t="s">
        <v>16</v>
      </c>
      <c r="AE14" s="140" t="s">
        <v>17</v>
      </c>
      <c r="AF14" s="140" t="s">
        <v>18</v>
      </c>
      <c r="AG14" s="140" t="s">
        <v>19</v>
      </c>
      <c r="AH14" s="140" t="s">
        <v>18</v>
      </c>
      <c r="AI14" s="140" t="s">
        <v>17</v>
      </c>
      <c r="AJ14" s="140" t="s">
        <v>18</v>
      </c>
      <c r="AK14" s="140" t="s">
        <v>19</v>
      </c>
      <c r="AL14" s="140" t="s">
        <v>18</v>
      </c>
      <c r="AM14" s="139" t="s">
        <v>15</v>
      </c>
      <c r="AN14" s="139" t="s">
        <v>16</v>
      </c>
      <c r="AO14" s="139" t="s">
        <v>15</v>
      </c>
      <c r="AP14" s="139" t="s">
        <v>16</v>
      </c>
      <c r="AQ14" s="140" t="s">
        <v>17</v>
      </c>
      <c r="AR14" s="140" t="s">
        <v>18</v>
      </c>
      <c r="AS14" s="139" t="s">
        <v>19</v>
      </c>
      <c r="AT14" s="139" t="s">
        <v>18</v>
      </c>
      <c r="AU14" s="139" t="s">
        <v>17</v>
      </c>
      <c r="AV14" s="139" t="s">
        <v>18</v>
      </c>
      <c r="AW14" s="139" t="s">
        <v>19</v>
      </c>
      <c r="AX14" s="139" t="s">
        <v>18</v>
      </c>
      <c r="AY14" s="139" t="s">
        <v>15</v>
      </c>
      <c r="AZ14" s="139" t="s">
        <v>16</v>
      </c>
      <c r="BA14" s="139" t="s">
        <v>15</v>
      </c>
      <c r="BB14" s="139" t="s">
        <v>16</v>
      </c>
      <c r="BC14" s="140" t="s">
        <v>17</v>
      </c>
      <c r="BD14" s="140" t="s">
        <v>18</v>
      </c>
      <c r="BE14" s="139" t="s">
        <v>15</v>
      </c>
      <c r="BF14" s="139" t="s">
        <v>16</v>
      </c>
      <c r="BG14" s="139" t="s">
        <v>15</v>
      </c>
      <c r="BH14" s="139" t="s">
        <v>16</v>
      </c>
      <c r="BI14" s="140" t="s">
        <v>17</v>
      </c>
      <c r="BJ14" s="140" t="s">
        <v>18</v>
      </c>
    </row>
    <row r="15" spans="1:62" ht="12.75">
      <c r="A15" s="97"/>
      <c r="B15" s="142"/>
      <c r="C15" s="143" t="s">
        <v>20</v>
      </c>
      <c r="D15" s="142"/>
      <c r="E15" s="143" t="s">
        <v>20</v>
      </c>
      <c r="F15" s="142"/>
      <c r="G15" s="143" t="s">
        <v>20</v>
      </c>
      <c r="H15" s="143"/>
      <c r="I15" s="142"/>
      <c r="J15" s="143" t="s">
        <v>20</v>
      </c>
      <c r="K15" s="142"/>
      <c r="L15" s="143" t="s">
        <v>20</v>
      </c>
      <c r="M15" s="142"/>
      <c r="N15" s="143" t="s">
        <v>20</v>
      </c>
      <c r="O15" s="142"/>
      <c r="P15" s="143" t="s">
        <v>20</v>
      </c>
      <c r="Q15" s="142"/>
      <c r="R15" s="143" t="s">
        <v>20</v>
      </c>
      <c r="S15" s="142"/>
      <c r="T15" s="143" t="s">
        <v>20</v>
      </c>
      <c r="U15" s="143"/>
      <c r="V15" s="143" t="s">
        <v>20</v>
      </c>
      <c r="W15" s="143"/>
      <c r="X15" s="143" t="s">
        <v>20</v>
      </c>
      <c r="Y15" s="143"/>
      <c r="Z15" s="143" t="s">
        <v>20</v>
      </c>
      <c r="AA15" s="143"/>
      <c r="AB15" s="143" t="s">
        <v>20</v>
      </c>
      <c r="AC15" s="143"/>
      <c r="AD15" s="143" t="s">
        <v>20</v>
      </c>
      <c r="AE15" s="143"/>
      <c r="AF15" s="143" t="s">
        <v>20</v>
      </c>
      <c r="AG15" s="143"/>
      <c r="AH15" s="143" t="s">
        <v>20</v>
      </c>
      <c r="AI15" s="143"/>
      <c r="AJ15" s="143" t="s">
        <v>20</v>
      </c>
      <c r="AK15" s="143"/>
      <c r="AL15" s="143" t="s">
        <v>20</v>
      </c>
      <c r="AM15" s="142"/>
      <c r="AN15" s="143" t="s">
        <v>20</v>
      </c>
      <c r="AO15" s="142"/>
      <c r="AP15" s="143" t="s">
        <v>20</v>
      </c>
      <c r="AQ15" s="142"/>
      <c r="AR15" s="143" t="s">
        <v>20</v>
      </c>
      <c r="AS15" s="142"/>
      <c r="AT15" s="143" t="s">
        <v>20</v>
      </c>
      <c r="AU15" s="142"/>
      <c r="AV15" s="143" t="s">
        <v>20</v>
      </c>
      <c r="AW15" s="142"/>
      <c r="AX15" s="143" t="s">
        <v>20</v>
      </c>
      <c r="AY15" s="142"/>
      <c r="AZ15" s="143" t="s">
        <v>20</v>
      </c>
      <c r="BA15" s="142"/>
      <c r="BB15" s="143" t="s">
        <v>20</v>
      </c>
      <c r="BC15" s="142"/>
      <c r="BD15" s="143" t="s">
        <v>20</v>
      </c>
      <c r="BE15" s="142"/>
      <c r="BF15" s="143" t="s">
        <v>20</v>
      </c>
      <c r="BG15" s="142"/>
      <c r="BH15" s="143" t="s">
        <v>20</v>
      </c>
      <c r="BI15" s="142"/>
      <c r="BJ15" s="143" t="s">
        <v>20</v>
      </c>
    </row>
    <row r="16" spans="1:62" ht="12.75">
      <c r="A16" s="112" t="s">
        <v>21</v>
      </c>
      <c r="B16" s="122">
        <v>2</v>
      </c>
      <c r="C16" s="122">
        <v>3</v>
      </c>
      <c r="D16" s="122">
        <v>4</v>
      </c>
      <c r="E16" s="122">
        <v>5</v>
      </c>
      <c r="F16" s="144">
        <v>6</v>
      </c>
      <c r="G16" s="144">
        <v>7</v>
      </c>
      <c r="H16" s="144"/>
      <c r="I16" s="122">
        <v>8</v>
      </c>
      <c r="J16" s="122">
        <v>9</v>
      </c>
      <c r="K16" s="122">
        <v>10</v>
      </c>
      <c r="L16" s="122">
        <v>11</v>
      </c>
      <c r="M16" s="122">
        <v>12</v>
      </c>
      <c r="N16" s="122">
        <v>13</v>
      </c>
      <c r="O16" s="145">
        <v>14</v>
      </c>
      <c r="P16" s="122">
        <v>15</v>
      </c>
      <c r="Q16" s="146">
        <v>16</v>
      </c>
      <c r="R16" s="122">
        <v>17</v>
      </c>
      <c r="S16" s="144">
        <v>18</v>
      </c>
      <c r="T16" s="144">
        <v>19</v>
      </c>
      <c r="U16" s="122">
        <v>20</v>
      </c>
      <c r="V16" s="122">
        <v>21</v>
      </c>
      <c r="W16" s="122">
        <v>22</v>
      </c>
      <c r="X16" s="122">
        <v>23</v>
      </c>
      <c r="Y16" s="144">
        <v>24</v>
      </c>
      <c r="Z16" s="144">
        <v>25</v>
      </c>
      <c r="AA16" s="122">
        <v>26</v>
      </c>
      <c r="AB16" s="122">
        <v>27</v>
      </c>
      <c r="AC16" s="122">
        <v>28</v>
      </c>
      <c r="AD16" s="122">
        <v>29</v>
      </c>
      <c r="AE16" s="122">
        <v>30</v>
      </c>
      <c r="AF16" s="122">
        <v>31</v>
      </c>
      <c r="AG16" s="122">
        <v>32</v>
      </c>
      <c r="AH16" s="122">
        <v>33</v>
      </c>
      <c r="AI16" s="122">
        <v>34</v>
      </c>
      <c r="AJ16" s="122">
        <v>35</v>
      </c>
      <c r="AK16" s="144">
        <v>36</v>
      </c>
      <c r="AL16" s="144">
        <v>37</v>
      </c>
      <c r="AM16" s="122">
        <v>38</v>
      </c>
      <c r="AN16" s="122">
        <v>39</v>
      </c>
      <c r="AO16" s="122">
        <v>40</v>
      </c>
      <c r="AP16" s="122">
        <v>41</v>
      </c>
      <c r="AQ16" s="122">
        <v>42</v>
      </c>
      <c r="AR16" s="122">
        <v>43</v>
      </c>
      <c r="AS16" s="122">
        <v>44</v>
      </c>
      <c r="AT16" s="122">
        <v>45</v>
      </c>
      <c r="AU16" s="122">
        <v>46</v>
      </c>
      <c r="AV16" s="122">
        <v>47</v>
      </c>
      <c r="AW16" s="144">
        <v>48</v>
      </c>
      <c r="AX16" s="144">
        <v>49</v>
      </c>
      <c r="AY16" s="147">
        <v>50</v>
      </c>
      <c r="AZ16" s="147">
        <v>51</v>
      </c>
      <c r="BA16" s="147">
        <v>52</v>
      </c>
      <c r="BB16" s="147">
        <v>53</v>
      </c>
      <c r="BC16" s="148">
        <v>54</v>
      </c>
      <c r="BD16" s="148">
        <v>55</v>
      </c>
      <c r="BE16" s="147">
        <v>56</v>
      </c>
      <c r="BF16" s="147">
        <v>57</v>
      </c>
      <c r="BG16" s="147">
        <v>58</v>
      </c>
      <c r="BH16" s="147">
        <v>59</v>
      </c>
      <c r="BI16" s="148">
        <v>60</v>
      </c>
      <c r="BJ16" s="148">
        <v>61</v>
      </c>
    </row>
    <row r="17" spans="1:62" ht="12.75">
      <c r="A17" s="149"/>
      <c r="B17" s="97"/>
      <c r="C17" s="97"/>
      <c r="D17" s="97"/>
      <c r="E17" s="97"/>
      <c r="F17" s="97"/>
      <c r="G17" s="97"/>
      <c r="H17" s="97"/>
      <c r="I17" s="97"/>
      <c r="J17" s="97"/>
      <c r="K17" s="102"/>
      <c r="L17" s="102"/>
      <c r="M17" s="102"/>
      <c r="N17" s="102"/>
      <c r="O17" s="150"/>
      <c r="P17" s="151"/>
      <c r="Q17" s="150"/>
      <c r="R17" s="151"/>
      <c r="S17" s="150"/>
      <c r="T17" s="151"/>
      <c r="U17" s="150"/>
      <c r="V17" s="151"/>
      <c r="W17" s="150"/>
      <c r="X17" s="151"/>
      <c r="Y17" s="150"/>
      <c r="Z17" s="151"/>
      <c r="AA17" s="150"/>
      <c r="AB17" s="151"/>
      <c r="AC17" s="150"/>
      <c r="AD17" s="151"/>
      <c r="AE17" s="150"/>
      <c r="AF17" s="151"/>
      <c r="AG17" s="150"/>
      <c r="AH17" s="151"/>
      <c r="AI17" s="152"/>
      <c r="AJ17" s="102"/>
      <c r="AK17" s="102"/>
      <c r="AL17" s="102"/>
      <c r="AM17" s="150"/>
      <c r="AN17" s="151"/>
      <c r="AO17" s="150"/>
      <c r="AP17" s="151"/>
      <c r="AQ17" s="150"/>
      <c r="AR17" s="151"/>
      <c r="AS17" s="150"/>
      <c r="AT17" s="151"/>
      <c r="AU17" s="152"/>
      <c r="AV17" s="102"/>
      <c r="AW17" s="102"/>
      <c r="AX17" s="102"/>
      <c r="AY17" s="153"/>
      <c r="AZ17" s="154"/>
      <c r="BA17" s="153"/>
      <c r="BB17" s="154"/>
      <c r="BC17" s="153"/>
      <c r="BD17" s="154"/>
      <c r="BE17" s="153"/>
      <c r="BF17" s="154"/>
      <c r="BG17" s="153"/>
      <c r="BH17" s="154"/>
      <c r="BI17" s="153"/>
      <c r="BJ17" s="154"/>
    </row>
    <row r="18" spans="1:62" ht="12.75">
      <c r="A18" s="183">
        <v>2001</v>
      </c>
      <c r="B18" s="184">
        <v>5242</v>
      </c>
      <c r="C18" s="185">
        <v>3266</v>
      </c>
      <c r="D18" s="184">
        <v>16904</v>
      </c>
      <c r="E18" s="185">
        <v>1238.7</v>
      </c>
      <c r="F18" s="186">
        <v>22146</v>
      </c>
      <c r="G18" s="187">
        <v>4504.7</v>
      </c>
      <c r="H18" s="187"/>
      <c r="I18" s="184">
        <v>728</v>
      </c>
      <c r="J18" s="185">
        <v>7283.82</v>
      </c>
      <c r="K18" s="184">
        <v>5439</v>
      </c>
      <c r="L18" s="185">
        <v>15375.7</v>
      </c>
      <c r="M18" s="188">
        <v>6167</v>
      </c>
      <c r="N18" s="189">
        <v>22659.6</v>
      </c>
      <c r="O18" s="190" t="s">
        <v>24</v>
      </c>
      <c r="P18" s="190" t="s">
        <v>24</v>
      </c>
      <c r="Q18" s="190" t="s">
        <v>24</v>
      </c>
      <c r="R18" s="190" t="s">
        <v>24</v>
      </c>
      <c r="S18" s="191" t="s">
        <v>24</v>
      </c>
      <c r="T18" s="191" t="s">
        <v>24</v>
      </c>
      <c r="U18" s="184">
        <v>861</v>
      </c>
      <c r="V18" s="185">
        <v>26873.6</v>
      </c>
      <c r="W18" s="184">
        <v>1660</v>
      </c>
      <c r="X18" s="185">
        <v>6277.7</v>
      </c>
      <c r="Y18" s="186">
        <f>U18+W18</f>
        <v>2521</v>
      </c>
      <c r="Z18" s="187">
        <f>V18+X18</f>
        <v>33151.299999999996</v>
      </c>
      <c r="AA18" s="184">
        <v>2543</v>
      </c>
      <c r="AB18" s="185">
        <v>8633.9</v>
      </c>
      <c r="AC18" s="184">
        <v>29483</v>
      </c>
      <c r="AD18" s="185">
        <v>3969</v>
      </c>
      <c r="AE18" s="188">
        <f aca="true" t="shared" si="0" ref="AE18:AE26">AA18+AC18</f>
        <v>32026</v>
      </c>
      <c r="AF18" s="189">
        <f aca="true" t="shared" si="1" ref="AF18:AF28">AB18+AD18</f>
        <v>12602.9</v>
      </c>
      <c r="AG18" s="184">
        <v>7900</v>
      </c>
      <c r="AH18" s="185">
        <v>17998.3</v>
      </c>
      <c r="AI18" s="184">
        <v>77637</v>
      </c>
      <c r="AJ18" s="185">
        <v>9691.1</v>
      </c>
      <c r="AK18" s="186">
        <f>AG18+AI18</f>
        <v>85537</v>
      </c>
      <c r="AL18" s="187">
        <f>AH18+AJ18</f>
        <v>27689.4</v>
      </c>
      <c r="AM18" s="184">
        <v>1463</v>
      </c>
      <c r="AN18" s="185">
        <v>8138.9</v>
      </c>
      <c r="AO18" s="184">
        <v>18154</v>
      </c>
      <c r="AP18" s="185">
        <v>1943.9</v>
      </c>
      <c r="AQ18" s="188">
        <f>AM18+AO18</f>
        <v>19617</v>
      </c>
      <c r="AR18" s="189">
        <f>AN18+AP18</f>
        <v>10082.8</v>
      </c>
      <c r="AS18" s="192">
        <v>25884</v>
      </c>
      <c r="AT18" s="193">
        <v>40445.1</v>
      </c>
      <c r="AU18" s="192">
        <v>129697</v>
      </c>
      <c r="AV18" s="193">
        <v>18348.8</v>
      </c>
      <c r="AW18" s="186">
        <f>AS18+AU18</f>
        <v>155581</v>
      </c>
      <c r="AX18" s="187">
        <f>AT18+AV18</f>
        <v>58793.899999999994</v>
      </c>
      <c r="AY18" s="192">
        <v>2224</v>
      </c>
      <c r="AZ18" s="193">
        <v>4904.7</v>
      </c>
      <c r="BA18" s="192">
        <v>1781</v>
      </c>
      <c r="BB18" s="193">
        <v>4286.1</v>
      </c>
      <c r="BC18" s="186">
        <f aca="true" t="shared" si="2" ref="BC18:BD25">AY18+BA18</f>
        <v>4005</v>
      </c>
      <c r="BD18" s="187">
        <f t="shared" si="2"/>
        <v>9190.8</v>
      </c>
      <c r="BE18" s="190" t="s">
        <v>24</v>
      </c>
      <c r="BF18" s="190" t="s">
        <v>24</v>
      </c>
      <c r="BG18" s="190" t="s">
        <v>24</v>
      </c>
      <c r="BH18" s="190" t="s">
        <v>24</v>
      </c>
      <c r="BI18" s="190" t="s">
        <v>24</v>
      </c>
      <c r="BJ18" s="190" t="s">
        <v>24</v>
      </c>
    </row>
    <row r="19" spans="1:62" ht="12.75">
      <c r="A19" s="155">
        <v>2002</v>
      </c>
      <c r="B19" s="156">
        <v>5241</v>
      </c>
      <c r="C19" s="157">
        <v>3716.97</v>
      </c>
      <c r="D19" s="156">
        <v>17254</v>
      </c>
      <c r="E19" s="157">
        <v>1490.47</v>
      </c>
      <c r="F19" s="158">
        <f aca="true" t="shared" si="3" ref="F19:G22">+B19+D19</f>
        <v>22495</v>
      </c>
      <c r="G19" s="159">
        <f t="shared" si="3"/>
        <v>5207.44</v>
      </c>
      <c r="H19" s="159"/>
      <c r="I19" s="156">
        <v>742</v>
      </c>
      <c r="J19" s="157">
        <v>7474.17</v>
      </c>
      <c r="K19" s="156">
        <v>5583</v>
      </c>
      <c r="L19" s="157">
        <v>15730.94</v>
      </c>
      <c r="M19" s="160">
        <f aca="true" t="shared" si="4" ref="M19:N21">+I19+K19</f>
        <v>6325</v>
      </c>
      <c r="N19" s="161">
        <f t="shared" si="4"/>
        <v>23205.11</v>
      </c>
      <c r="O19" s="162" t="s">
        <v>24</v>
      </c>
      <c r="P19" s="162" t="s">
        <v>24</v>
      </c>
      <c r="Q19" s="162" t="s">
        <v>24</v>
      </c>
      <c r="R19" s="162" t="s">
        <v>24</v>
      </c>
      <c r="S19" s="163" t="s">
        <v>24</v>
      </c>
      <c r="T19" s="163" t="s">
        <v>24</v>
      </c>
      <c r="U19" s="164">
        <v>893</v>
      </c>
      <c r="V19" s="165">
        <v>38469.01</v>
      </c>
      <c r="W19" s="164">
        <v>1854</v>
      </c>
      <c r="X19" s="165">
        <v>6889.51</v>
      </c>
      <c r="Y19" s="158">
        <f aca="true" t="shared" si="5" ref="Y19:Y28">U19+W19</f>
        <v>2747</v>
      </c>
      <c r="Z19" s="159">
        <f aca="true" t="shared" si="6" ref="Z19:Z26">V19+X19</f>
        <v>45358.520000000004</v>
      </c>
      <c r="AA19" s="164">
        <v>2572</v>
      </c>
      <c r="AB19" s="165">
        <v>10431.31</v>
      </c>
      <c r="AC19" s="164">
        <v>30997</v>
      </c>
      <c r="AD19" s="165">
        <v>4465.44</v>
      </c>
      <c r="AE19" s="158">
        <f t="shared" si="0"/>
        <v>33569</v>
      </c>
      <c r="AF19" s="159">
        <f t="shared" si="1"/>
        <v>14896.75</v>
      </c>
      <c r="AG19" s="164">
        <v>7908</v>
      </c>
      <c r="AH19" s="165">
        <v>19535.32</v>
      </c>
      <c r="AI19" s="164">
        <v>81673</v>
      </c>
      <c r="AJ19" s="165">
        <v>17377.86</v>
      </c>
      <c r="AK19" s="158">
        <f>AG19+AI19</f>
        <v>89581</v>
      </c>
      <c r="AL19" s="159">
        <f>AH19+AJ19</f>
        <v>36913.18</v>
      </c>
      <c r="AM19" s="164">
        <v>1462</v>
      </c>
      <c r="AN19" s="165">
        <v>9800.91</v>
      </c>
      <c r="AO19" s="164">
        <v>19095</v>
      </c>
      <c r="AP19" s="165">
        <v>4857.56</v>
      </c>
      <c r="AQ19" s="158">
        <f aca="true" t="shared" si="7" ref="AQ19:AQ26">AM19+AO19</f>
        <v>20557</v>
      </c>
      <c r="AR19" s="159">
        <f aca="true" t="shared" si="8" ref="AR19:AR25">AN19+AP19</f>
        <v>14658.470000000001</v>
      </c>
      <c r="AS19" s="164">
        <v>25848</v>
      </c>
      <c r="AT19" s="165">
        <v>53479.82</v>
      </c>
      <c r="AU19" s="164">
        <v>135665</v>
      </c>
      <c r="AV19" s="165">
        <v>23873.24</v>
      </c>
      <c r="AW19" s="158">
        <f aca="true" t="shared" si="9" ref="AW19:AW26">AS19+AU19</f>
        <v>161513</v>
      </c>
      <c r="AX19" s="159">
        <f aca="true" t="shared" si="10" ref="AX19:AX26">AT19+AV19</f>
        <v>77353.06</v>
      </c>
      <c r="AY19" s="164">
        <v>2304</v>
      </c>
      <c r="AZ19" s="165">
        <v>5524.75</v>
      </c>
      <c r="BA19" s="164">
        <v>18971</v>
      </c>
      <c r="BB19" s="165">
        <v>5110.37</v>
      </c>
      <c r="BC19" s="158">
        <f t="shared" si="2"/>
        <v>21275</v>
      </c>
      <c r="BD19" s="159">
        <f t="shared" si="2"/>
        <v>10635.119999999999</v>
      </c>
      <c r="BE19" s="162" t="s">
        <v>24</v>
      </c>
      <c r="BF19" s="162" t="s">
        <v>24</v>
      </c>
      <c r="BG19" s="162" t="s">
        <v>24</v>
      </c>
      <c r="BH19" s="162" t="s">
        <v>24</v>
      </c>
      <c r="BI19" s="162" t="s">
        <v>24</v>
      </c>
      <c r="BJ19" s="162" t="s">
        <v>24</v>
      </c>
    </row>
    <row r="20" spans="1:62" ht="12.75">
      <c r="A20" s="194">
        <v>2003</v>
      </c>
      <c r="B20" s="184">
        <v>5235</v>
      </c>
      <c r="C20" s="185">
        <v>4084.5</v>
      </c>
      <c r="D20" s="184">
        <v>17639</v>
      </c>
      <c r="E20" s="185">
        <v>1659.4</v>
      </c>
      <c r="F20" s="186">
        <f t="shared" si="3"/>
        <v>22874</v>
      </c>
      <c r="G20" s="187">
        <f t="shared" si="3"/>
        <v>5743.9</v>
      </c>
      <c r="H20" s="187"/>
      <c r="I20" s="184">
        <v>755</v>
      </c>
      <c r="J20" s="185">
        <v>7979.2</v>
      </c>
      <c r="K20" s="184">
        <v>5731</v>
      </c>
      <c r="L20" s="185">
        <v>15876.7</v>
      </c>
      <c r="M20" s="188">
        <f t="shared" si="4"/>
        <v>6486</v>
      </c>
      <c r="N20" s="195">
        <f t="shared" si="4"/>
        <v>23855.9</v>
      </c>
      <c r="O20" s="190" t="s">
        <v>24</v>
      </c>
      <c r="P20" s="190" t="s">
        <v>24</v>
      </c>
      <c r="Q20" s="190" t="s">
        <v>24</v>
      </c>
      <c r="R20" s="190" t="s">
        <v>24</v>
      </c>
      <c r="S20" s="191" t="s">
        <v>24</v>
      </c>
      <c r="T20" s="191" t="s">
        <v>24</v>
      </c>
      <c r="U20" s="192">
        <v>927</v>
      </c>
      <c r="V20" s="193">
        <v>44286.7</v>
      </c>
      <c r="W20" s="192">
        <v>2014</v>
      </c>
      <c r="X20" s="193">
        <v>8557.8</v>
      </c>
      <c r="Y20" s="186">
        <f t="shared" si="5"/>
        <v>2941</v>
      </c>
      <c r="Z20" s="187">
        <f t="shared" si="6"/>
        <v>52844.5</v>
      </c>
      <c r="AA20" s="192">
        <v>2627</v>
      </c>
      <c r="AB20" s="193">
        <v>12696</v>
      </c>
      <c r="AC20" s="192">
        <v>32629</v>
      </c>
      <c r="AD20" s="193">
        <v>5382.6</v>
      </c>
      <c r="AE20" s="186">
        <f t="shared" si="0"/>
        <v>35256</v>
      </c>
      <c r="AF20" s="187">
        <f t="shared" si="1"/>
        <v>18078.6</v>
      </c>
      <c r="AG20" s="192">
        <v>7961</v>
      </c>
      <c r="AH20" s="193">
        <v>21016.6</v>
      </c>
      <c r="AI20" s="192">
        <v>86675</v>
      </c>
      <c r="AJ20" s="193">
        <v>13205.2</v>
      </c>
      <c r="AK20" s="186">
        <v>94636</v>
      </c>
      <c r="AL20" s="187">
        <f aca="true" t="shared" si="11" ref="AL20:AL26">AH20+AJ20</f>
        <v>34221.8</v>
      </c>
      <c r="AM20" s="192">
        <v>1484</v>
      </c>
      <c r="AN20" s="193">
        <v>10755.2</v>
      </c>
      <c r="AO20" s="192">
        <v>20149</v>
      </c>
      <c r="AP20" s="193">
        <v>2551.7</v>
      </c>
      <c r="AQ20" s="186">
        <f t="shared" si="7"/>
        <v>21633</v>
      </c>
      <c r="AR20" s="187">
        <f t="shared" si="8"/>
        <v>13306.900000000001</v>
      </c>
      <c r="AS20" s="192">
        <v>25872</v>
      </c>
      <c r="AT20" s="193">
        <v>65010.1</v>
      </c>
      <c r="AU20" s="192">
        <v>142134</v>
      </c>
      <c r="AV20" s="193">
        <v>26659.1</v>
      </c>
      <c r="AW20" s="186">
        <f t="shared" si="9"/>
        <v>168006</v>
      </c>
      <c r="AX20" s="187">
        <f t="shared" si="10"/>
        <v>91669.2</v>
      </c>
      <c r="AY20" s="192">
        <v>2361</v>
      </c>
      <c r="AZ20" s="193">
        <v>6016.1</v>
      </c>
      <c r="BA20" s="192">
        <v>20196</v>
      </c>
      <c r="BB20" s="193">
        <v>6487.8</v>
      </c>
      <c r="BC20" s="186">
        <f t="shared" si="2"/>
        <v>22557</v>
      </c>
      <c r="BD20" s="187">
        <f t="shared" si="2"/>
        <v>12503.900000000001</v>
      </c>
      <c r="BE20" s="190" t="s">
        <v>24</v>
      </c>
      <c r="BF20" s="190" t="s">
        <v>24</v>
      </c>
      <c r="BG20" s="190" t="s">
        <v>24</v>
      </c>
      <c r="BH20" s="190" t="s">
        <v>24</v>
      </c>
      <c r="BI20" s="190" t="s">
        <v>24</v>
      </c>
      <c r="BJ20" s="190" t="s">
        <v>24</v>
      </c>
    </row>
    <row r="21" spans="1:62" ht="12.75">
      <c r="A21" s="155">
        <v>2004</v>
      </c>
      <c r="B21" s="156">
        <v>5255</v>
      </c>
      <c r="C21" s="157">
        <v>4377.4</v>
      </c>
      <c r="D21" s="156">
        <v>18115</v>
      </c>
      <c r="E21" s="157">
        <v>1789.81</v>
      </c>
      <c r="F21" s="158">
        <f t="shared" si="3"/>
        <v>23370</v>
      </c>
      <c r="G21" s="159">
        <f t="shared" si="3"/>
        <v>6167.209999999999</v>
      </c>
      <c r="H21" s="159"/>
      <c r="I21" s="156">
        <v>764</v>
      </c>
      <c r="J21" s="157">
        <v>9017.13</v>
      </c>
      <c r="K21" s="156">
        <v>5942</v>
      </c>
      <c r="L21" s="157">
        <v>16025.69</v>
      </c>
      <c r="M21" s="160">
        <f t="shared" si="4"/>
        <v>6706</v>
      </c>
      <c r="N21" s="166">
        <f t="shared" si="4"/>
        <v>25042.82</v>
      </c>
      <c r="O21" s="162" t="s">
        <v>24</v>
      </c>
      <c r="P21" s="162" t="s">
        <v>24</v>
      </c>
      <c r="Q21" s="162" t="s">
        <v>24</v>
      </c>
      <c r="R21" s="162" t="s">
        <v>24</v>
      </c>
      <c r="S21" s="163" t="s">
        <v>24</v>
      </c>
      <c r="T21" s="163" t="s">
        <v>24</v>
      </c>
      <c r="U21" s="164">
        <v>973</v>
      </c>
      <c r="V21" s="165">
        <v>54327.13</v>
      </c>
      <c r="W21" s="164">
        <v>2229</v>
      </c>
      <c r="X21" s="165">
        <v>8641.77</v>
      </c>
      <c r="Y21" s="158">
        <f t="shared" si="5"/>
        <v>3202</v>
      </c>
      <c r="Z21" s="159">
        <f t="shared" si="6"/>
        <v>62968.899999999994</v>
      </c>
      <c r="AA21" s="164">
        <v>2731</v>
      </c>
      <c r="AB21" s="165">
        <v>14053.48</v>
      </c>
      <c r="AC21" s="164">
        <v>35216</v>
      </c>
      <c r="AD21" s="165">
        <v>8824.86</v>
      </c>
      <c r="AE21" s="158">
        <f t="shared" si="0"/>
        <v>37947</v>
      </c>
      <c r="AF21" s="159">
        <f t="shared" si="1"/>
        <v>22878.34</v>
      </c>
      <c r="AG21" s="164">
        <v>8109</v>
      </c>
      <c r="AH21" s="165">
        <v>23068.28</v>
      </c>
      <c r="AI21" s="164">
        <v>92535</v>
      </c>
      <c r="AJ21" s="165">
        <v>14162.13</v>
      </c>
      <c r="AK21" s="158">
        <f aca="true" t="shared" si="12" ref="AK21:AK28">AG21+AI21</f>
        <v>100644</v>
      </c>
      <c r="AL21" s="159">
        <f t="shared" si="11"/>
        <v>37230.409999999996</v>
      </c>
      <c r="AM21" s="164">
        <v>1500</v>
      </c>
      <c r="AN21" s="165">
        <v>11104.37</v>
      </c>
      <c r="AO21" s="164">
        <v>21468</v>
      </c>
      <c r="AP21" s="165">
        <v>2819.57</v>
      </c>
      <c r="AQ21" s="158">
        <f t="shared" si="7"/>
        <v>22968</v>
      </c>
      <c r="AR21" s="159">
        <f t="shared" si="8"/>
        <v>13923.94</v>
      </c>
      <c r="AS21" s="164">
        <v>25997</v>
      </c>
      <c r="AT21" s="165">
        <v>69998.38</v>
      </c>
      <c r="AU21" s="164">
        <v>149597</v>
      </c>
      <c r="AV21" s="165">
        <v>29463.56</v>
      </c>
      <c r="AW21" s="158">
        <f t="shared" si="9"/>
        <v>175594</v>
      </c>
      <c r="AX21" s="159">
        <f t="shared" si="10"/>
        <v>99461.94</v>
      </c>
      <c r="AY21" s="164">
        <v>2404</v>
      </c>
      <c r="AZ21" s="165">
        <v>6261.71</v>
      </c>
      <c r="BA21" s="164">
        <v>21708</v>
      </c>
      <c r="BB21" s="165">
        <v>8011.68</v>
      </c>
      <c r="BC21" s="158">
        <f t="shared" si="2"/>
        <v>24112</v>
      </c>
      <c r="BD21" s="159">
        <f t="shared" si="2"/>
        <v>14273.39</v>
      </c>
      <c r="BE21" s="162" t="s">
        <v>24</v>
      </c>
      <c r="BF21" s="162" t="s">
        <v>24</v>
      </c>
      <c r="BG21" s="162" t="s">
        <v>24</v>
      </c>
      <c r="BH21" s="162" t="s">
        <v>24</v>
      </c>
      <c r="BI21" s="162" t="s">
        <v>24</v>
      </c>
      <c r="BJ21" s="162" t="s">
        <v>24</v>
      </c>
    </row>
    <row r="22" spans="1:62" ht="12.75">
      <c r="A22" s="194">
        <v>2005</v>
      </c>
      <c r="B22" s="184">
        <v>5260</v>
      </c>
      <c r="C22" s="185">
        <v>4770.37</v>
      </c>
      <c r="D22" s="184">
        <v>18670</v>
      </c>
      <c r="E22" s="185">
        <v>2284.76</v>
      </c>
      <c r="F22" s="186">
        <f t="shared" si="3"/>
        <v>23930</v>
      </c>
      <c r="G22" s="196">
        <f t="shared" si="3"/>
        <v>7055.13</v>
      </c>
      <c r="H22" s="196"/>
      <c r="I22" s="184">
        <v>774</v>
      </c>
      <c r="J22" s="185">
        <v>9131.09</v>
      </c>
      <c r="K22" s="184">
        <v>6330</v>
      </c>
      <c r="L22" s="185">
        <v>15295.85</v>
      </c>
      <c r="M22" s="188">
        <f aca="true" t="shared" si="13" ref="M22:M28">+I22+K22</f>
        <v>7104</v>
      </c>
      <c r="N22" s="195">
        <f>+J22+L22+0.1</f>
        <v>24427.04</v>
      </c>
      <c r="O22" s="190" t="s">
        <v>24</v>
      </c>
      <c r="P22" s="190" t="s">
        <v>24</v>
      </c>
      <c r="Q22" s="190" t="s">
        <v>24</v>
      </c>
      <c r="R22" s="190" t="s">
        <v>24</v>
      </c>
      <c r="S22" s="191" t="s">
        <v>24</v>
      </c>
      <c r="T22" s="191" t="s">
        <v>24</v>
      </c>
      <c r="U22" s="192">
        <v>1028</v>
      </c>
      <c r="V22" s="193">
        <v>94020.91</v>
      </c>
      <c r="W22" s="192">
        <v>2532</v>
      </c>
      <c r="X22" s="193">
        <v>9034.69</v>
      </c>
      <c r="Y22" s="186">
        <f t="shared" si="5"/>
        <v>3560</v>
      </c>
      <c r="Z22" s="187">
        <f t="shared" si="6"/>
        <v>103055.6</v>
      </c>
      <c r="AA22" s="192">
        <v>2840</v>
      </c>
      <c r="AB22" s="193">
        <v>15364.89</v>
      </c>
      <c r="AC22" s="192">
        <v>39343</v>
      </c>
      <c r="AD22" s="193">
        <v>15517.14</v>
      </c>
      <c r="AE22" s="186">
        <f t="shared" si="0"/>
        <v>42183</v>
      </c>
      <c r="AF22" s="187">
        <f t="shared" si="1"/>
        <v>30882.03</v>
      </c>
      <c r="AG22" s="192">
        <v>8275</v>
      </c>
      <c r="AH22" s="193">
        <v>29312</v>
      </c>
      <c r="AI22" s="192">
        <v>100667</v>
      </c>
      <c r="AJ22" s="193">
        <v>18654.28</v>
      </c>
      <c r="AK22" s="186">
        <f t="shared" si="12"/>
        <v>108942</v>
      </c>
      <c r="AL22" s="187">
        <f t="shared" si="11"/>
        <v>47966.28</v>
      </c>
      <c r="AM22" s="192">
        <v>1552</v>
      </c>
      <c r="AN22" s="193">
        <v>49281.79</v>
      </c>
      <c r="AO22" s="192">
        <v>23076</v>
      </c>
      <c r="AP22" s="193">
        <v>3334.52</v>
      </c>
      <c r="AQ22" s="186">
        <f t="shared" si="7"/>
        <v>24628</v>
      </c>
      <c r="AR22" s="187">
        <f t="shared" si="8"/>
        <v>52616.31</v>
      </c>
      <c r="AS22" s="192">
        <v>26035</v>
      </c>
      <c r="AT22" s="193">
        <v>75578.01</v>
      </c>
      <c r="AU22" s="192">
        <v>159503</v>
      </c>
      <c r="AV22" s="193">
        <v>36235.66</v>
      </c>
      <c r="AW22" s="186">
        <f t="shared" si="9"/>
        <v>185538</v>
      </c>
      <c r="AX22" s="187">
        <f t="shared" si="10"/>
        <v>111813.67</v>
      </c>
      <c r="AY22" s="192">
        <v>2494</v>
      </c>
      <c r="AZ22" s="193">
        <v>6593.22</v>
      </c>
      <c r="BA22" s="192">
        <v>23463</v>
      </c>
      <c r="BB22" s="193">
        <v>9282.27</v>
      </c>
      <c r="BC22" s="186">
        <f t="shared" si="2"/>
        <v>25957</v>
      </c>
      <c r="BD22" s="187">
        <f t="shared" si="2"/>
        <v>15875.490000000002</v>
      </c>
      <c r="BE22" s="190" t="s">
        <v>24</v>
      </c>
      <c r="BF22" s="190" t="s">
        <v>24</v>
      </c>
      <c r="BG22" s="190" t="s">
        <v>24</v>
      </c>
      <c r="BH22" s="190" t="s">
        <v>24</v>
      </c>
      <c r="BI22" s="190" t="s">
        <v>24</v>
      </c>
      <c r="BJ22" s="190" t="s">
        <v>24</v>
      </c>
    </row>
    <row r="23" spans="1:62" ht="12.75">
      <c r="A23" s="155">
        <v>2006</v>
      </c>
      <c r="B23" s="167">
        <v>5298</v>
      </c>
      <c r="C23" s="168">
        <v>3771</v>
      </c>
      <c r="D23" s="167">
        <v>19658</v>
      </c>
      <c r="E23" s="168">
        <v>6338</v>
      </c>
      <c r="F23" s="169">
        <v>24956</v>
      </c>
      <c r="G23" s="170">
        <v>10109</v>
      </c>
      <c r="H23" s="170"/>
      <c r="I23" s="167">
        <v>803</v>
      </c>
      <c r="J23" s="168">
        <v>8703</v>
      </c>
      <c r="K23" s="167">
        <v>6804</v>
      </c>
      <c r="L23" s="168">
        <v>6015</v>
      </c>
      <c r="M23" s="158">
        <f t="shared" si="13"/>
        <v>7607</v>
      </c>
      <c r="N23" s="166">
        <f aca="true" t="shared" si="14" ref="N23:N28">+J23+L23</f>
        <v>14718</v>
      </c>
      <c r="O23" s="171">
        <v>30662</v>
      </c>
      <c r="P23" s="171">
        <v>124368</v>
      </c>
      <c r="Q23" s="172">
        <v>74915</v>
      </c>
      <c r="R23" s="172">
        <v>67441</v>
      </c>
      <c r="S23" s="158">
        <f aca="true" t="shared" si="15" ref="S23:S28">O23+Q23</f>
        <v>105577</v>
      </c>
      <c r="T23" s="158">
        <f aca="true" t="shared" si="16" ref="T23:T28">P23+R23</f>
        <v>191809</v>
      </c>
      <c r="U23" s="167">
        <v>1133</v>
      </c>
      <c r="V23" s="173">
        <v>53073</v>
      </c>
      <c r="W23" s="167">
        <v>2979</v>
      </c>
      <c r="X23" s="173">
        <v>9897</v>
      </c>
      <c r="Y23" s="158">
        <f t="shared" si="5"/>
        <v>4112</v>
      </c>
      <c r="Z23" s="159">
        <f t="shared" si="6"/>
        <v>62970</v>
      </c>
      <c r="AA23" s="164">
        <v>3163</v>
      </c>
      <c r="AB23" s="168">
        <v>23617</v>
      </c>
      <c r="AC23" s="167">
        <v>46876</v>
      </c>
      <c r="AD23" s="168">
        <v>12035</v>
      </c>
      <c r="AE23" s="158">
        <f t="shared" si="0"/>
        <v>50039</v>
      </c>
      <c r="AF23" s="159">
        <f t="shared" si="1"/>
        <v>35652</v>
      </c>
      <c r="AG23" s="164">
        <v>8486</v>
      </c>
      <c r="AH23" s="168">
        <v>11611</v>
      </c>
      <c r="AI23" s="167">
        <v>110736</v>
      </c>
      <c r="AJ23" s="168">
        <v>20302</v>
      </c>
      <c r="AK23" s="158">
        <f t="shared" si="12"/>
        <v>119222</v>
      </c>
      <c r="AL23" s="159">
        <f t="shared" si="11"/>
        <v>31913</v>
      </c>
      <c r="AM23" s="164">
        <v>1609</v>
      </c>
      <c r="AN23" s="168">
        <v>14269</v>
      </c>
      <c r="AO23" s="167">
        <v>25086</v>
      </c>
      <c r="AP23" s="168">
        <v>6006</v>
      </c>
      <c r="AQ23" s="158">
        <f t="shared" si="7"/>
        <v>26695</v>
      </c>
      <c r="AR23" s="159">
        <f t="shared" si="8"/>
        <v>20275</v>
      </c>
      <c r="AS23" s="164">
        <v>26405</v>
      </c>
      <c r="AT23" s="168">
        <v>53300</v>
      </c>
      <c r="AU23" s="167">
        <v>174221</v>
      </c>
      <c r="AV23" s="168">
        <v>44794</v>
      </c>
      <c r="AW23" s="158">
        <f t="shared" si="9"/>
        <v>200626</v>
      </c>
      <c r="AX23" s="159">
        <f t="shared" si="10"/>
        <v>98094</v>
      </c>
      <c r="AY23" s="164">
        <v>2582</v>
      </c>
      <c r="AZ23" s="173">
        <v>24621</v>
      </c>
      <c r="BA23" s="167">
        <v>25641</v>
      </c>
      <c r="BB23" s="173">
        <v>13293</v>
      </c>
      <c r="BC23" s="158">
        <f t="shared" si="2"/>
        <v>28223</v>
      </c>
      <c r="BD23" s="159">
        <f t="shared" si="2"/>
        <v>37914</v>
      </c>
      <c r="BE23" s="162" t="s">
        <v>24</v>
      </c>
      <c r="BF23" s="162" t="s">
        <v>24</v>
      </c>
      <c r="BG23" s="162" t="s">
        <v>24</v>
      </c>
      <c r="BH23" s="162" t="s">
        <v>24</v>
      </c>
      <c r="BI23" s="162" t="s">
        <v>24</v>
      </c>
      <c r="BJ23" s="162" t="s">
        <v>24</v>
      </c>
    </row>
    <row r="24" spans="1:62" ht="12.75">
      <c r="A24" s="194">
        <v>2007</v>
      </c>
      <c r="B24" s="197">
        <v>3871</v>
      </c>
      <c r="C24" s="198">
        <v>4436</v>
      </c>
      <c r="D24" s="197">
        <v>16068</v>
      </c>
      <c r="E24" s="198">
        <v>6034</v>
      </c>
      <c r="F24" s="199">
        <v>19939</v>
      </c>
      <c r="G24" s="200">
        <v>10470</v>
      </c>
      <c r="H24" s="200"/>
      <c r="I24" s="197">
        <v>734</v>
      </c>
      <c r="J24" s="198">
        <v>17629</v>
      </c>
      <c r="K24" s="197">
        <v>6842</v>
      </c>
      <c r="L24" s="198">
        <v>5766</v>
      </c>
      <c r="M24" s="186">
        <f t="shared" si="13"/>
        <v>7576</v>
      </c>
      <c r="N24" s="195">
        <f t="shared" si="14"/>
        <v>23395</v>
      </c>
      <c r="O24" s="201">
        <v>23371</v>
      </c>
      <c r="P24" s="201">
        <v>150844</v>
      </c>
      <c r="Q24" s="202">
        <v>172848</v>
      </c>
      <c r="R24" s="202">
        <v>83141</v>
      </c>
      <c r="S24" s="186">
        <f t="shared" si="15"/>
        <v>196219</v>
      </c>
      <c r="T24" s="186">
        <f t="shared" si="16"/>
        <v>233985</v>
      </c>
      <c r="U24" s="197">
        <v>907</v>
      </c>
      <c r="V24" s="203">
        <v>57026</v>
      </c>
      <c r="W24" s="197">
        <v>2987</v>
      </c>
      <c r="X24" s="203">
        <v>8070</v>
      </c>
      <c r="Y24" s="186">
        <f t="shared" si="5"/>
        <v>3894</v>
      </c>
      <c r="Z24" s="187">
        <f t="shared" si="6"/>
        <v>65096</v>
      </c>
      <c r="AA24" s="192">
        <v>2990</v>
      </c>
      <c r="AB24" s="204">
        <v>46365</v>
      </c>
      <c r="AC24" s="192">
        <v>42965</v>
      </c>
      <c r="AD24" s="204">
        <v>13481</v>
      </c>
      <c r="AE24" s="186">
        <f t="shared" si="0"/>
        <v>45955</v>
      </c>
      <c r="AF24" s="187">
        <f t="shared" si="1"/>
        <v>59846</v>
      </c>
      <c r="AG24" s="192">
        <v>6247</v>
      </c>
      <c r="AH24" s="193">
        <v>15262</v>
      </c>
      <c r="AI24" s="192">
        <v>89120</v>
      </c>
      <c r="AJ24" s="193">
        <v>25105</v>
      </c>
      <c r="AK24" s="186">
        <f t="shared" si="12"/>
        <v>95367</v>
      </c>
      <c r="AL24" s="187">
        <f t="shared" si="11"/>
        <v>40367</v>
      </c>
      <c r="AM24" s="192">
        <v>1457</v>
      </c>
      <c r="AN24" s="193">
        <v>15395</v>
      </c>
      <c r="AO24" s="192">
        <v>21034</v>
      </c>
      <c r="AP24" s="193">
        <v>7179</v>
      </c>
      <c r="AQ24" s="186">
        <f t="shared" si="7"/>
        <v>22491</v>
      </c>
      <c r="AR24" s="187">
        <f t="shared" si="8"/>
        <v>22574</v>
      </c>
      <c r="AS24" s="192">
        <v>22444</v>
      </c>
      <c r="AT24" s="193">
        <v>65202</v>
      </c>
      <c r="AU24" s="192">
        <v>159687</v>
      </c>
      <c r="AV24" s="193">
        <v>52416</v>
      </c>
      <c r="AW24" s="186">
        <f t="shared" si="9"/>
        <v>182131</v>
      </c>
      <c r="AX24" s="187">
        <f t="shared" si="10"/>
        <v>117618</v>
      </c>
      <c r="AY24" s="192">
        <v>3065</v>
      </c>
      <c r="AZ24" s="193">
        <v>33997</v>
      </c>
      <c r="BA24" s="192">
        <v>30278</v>
      </c>
      <c r="BB24" s="193">
        <v>11452</v>
      </c>
      <c r="BC24" s="186">
        <f t="shared" si="2"/>
        <v>33343</v>
      </c>
      <c r="BD24" s="187">
        <f t="shared" si="2"/>
        <v>45449</v>
      </c>
      <c r="BE24" s="190" t="s">
        <v>24</v>
      </c>
      <c r="BF24" s="190" t="s">
        <v>24</v>
      </c>
      <c r="BG24" s="190" t="s">
        <v>24</v>
      </c>
      <c r="BH24" s="190" t="s">
        <v>24</v>
      </c>
      <c r="BI24" s="190" t="s">
        <v>24</v>
      </c>
      <c r="BJ24" s="190" t="s">
        <v>24</v>
      </c>
    </row>
    <row r="25" spans="1:62" ht="12.75">
      <c r="A25" s="155">
        <v>2008</v>
      </c>
      <c r="B25" s="174">
        <v>4122</v>
      </c>
      <c r="C25" s="175">
        <v>4826</v>
      </c>
      <c r="D25" s="174">
        <v>17226</v>
      </c>
      <c r="E25" s="175">
        <v>3167</v>
      </c>
      <c r="F25" s="169">
        <v>21348</v>
      </c>
      <c r="G25" s="176">
        <v>7993</v>
      </c>
      <c r="H25" s="176"/>
      <c r="I25" s="174">
        <v>907</v>
      </c>
      <c r="J25" s="175">
        <v>20658</v>
      </c>
      <c r="K25" s="174">
        <v>7670</v>
      </c>
      <c r="L25" s="175">
        <v>4672</v>
      </c>
      <c r="M25" s="160">
        <f t="shared" si="13"/>
        <v>8577</v>
      </c>
      <c r="N25" s="166">
        <f t="shared" si="14"/>
        <v>25330</v>
      </c>
      <c r="O25" s="171">
        <v>24738</v>
      </c>
      <c r="P25" s="171">
        <v>182517</v>
      </c>
      <c r="Q25" s="172">
        <v>179031</v>
      </c>
      <c r="R25" s="172">
        <v>96816</v>
      </c>
      <c r="S25" s="158">
        <f t="shared" si="15"/>
        <v>203769</v>
      </c>
      <c r="T25" s="158">
        <f t="shared" si="16"/>
        <v>279333</v>
      </c>
      <c r="U25" s="174">
        <v>1111</v>
      </c>
      <c r="V25" s="177">
        <v>94786</v>
      </c>
      <c r="W25" s="174">
        <v>3726</v>
      </c>
      <c r="X25" s="177">
        <v>10981</v>
      </c>
      <c r="Y25" s="158">
        <f t="shared" si="5"/>
        <v>4837</v>
      </c>
      <c r="Z25" s="159">
        <f t="shared" si="6"/>
        <v>105767</v>
      </c>
      <c r="AA25" s="156">
        <v>3527</v>
      </c>
      <c r="AB25" s="178">
        <v>66492</v>
      </c>
      <c r="AC25" s="156">
        <v>55480</v>
      </c>
      <c r="AD25" s="178">
        <v>24684</v>
      </c>
      <c r="AE25" s="160">
        <f t="shared" si="0"/>
        <v>59007</v>
      </c>
      <c r="AF25" s="159">
        <f t="shared" si="1"/>
        <v>91176</v>
      </c>
      <c r="AG25" s="164">
        <v>6998</v>
      </c>
      <c r="AH25" s="165">
        <v>20395</v>
      </c>
      <c r="AI25" s="164">
        <v>100515</v>
      </c>
      <c r="AJ25" s="165">
        <v>31684</v>
      </c>
      <c r="AK25" s="158">
        <f t="shared" si="12"/>
        <v>107513</v>
      </c>
      <c r="AL25" s="159">
        <f t="shared" si="11"/>
        <v>52079</v>
      </c>
      <c r="AM25" s="156">
        <v>1656</v>
      </c>
      <c r="AN25" s="157">
        <v>20066</v>
      </c>
      <c r="AO25" s="156">
        <v>22697</v>
      </c>
      <c r="AP25" s="157">
        <v>10530</v>
      </c>
      <c r="AQ25" s="158">
        <f t="shared" si="7"/>
        <v>24353</v>
      </c>
      <c r="AR25" s="159">
        <f t="shared" si="8"/>
        <v>30596</v>
      </c>
      <c r="AS25" s="156">
        <v>24308</v>
      </c>
      <c r="AT25" s="157">
        <v>92478</v>
      </c>
      <c r="AU25" s="156">
        <v>176426</v>
      </c>
      <c r="AV25" s="157">
        <v>76155</v>
      </c>
      <c r="AW25" s="158">
        <f t="shared" si="9"/>
        <v>200734</v>
      </c>
      <c r="AX25" s="159">
        <f t="shared" si="10"/>
        <v>168633</v>
      </c>
      <c r="AY25" s="156">
        <v>2735</v>
      </c>
      <c r="AZ25" s="157">
        <v>35677</v>
      </c>
      <c r="BA25" s="156">
        <v>32355</v>
      </c>
      <c r="BB25" s="157">
        <v>13423</v>
      </c>
      <c r="BC25" s="160">
        <f t="shared" si="2"/>
        <v>35090</v>
      </c>
      <c r="BD25" s="161">
        <f t="shared" si="2"/>
        <v>49100</v>
      </c>
      <c r="BE25" s="162" t="s">
        <v>24</v>
      </c>
      <c r="BF25" s="162" t="s">
        <v>24</v>
      </c>
      <c r="BG25" s="162" t="s">
        <v>24</v>
      </c>
      <c r="BH25" s="162" t="s">
        <v>24</v>
      </c>
      <c r="BI25" s="162" t="s">
        <v>24</v>
      </c>
      <c r="BJ25" s="162" t="s">
        <v>24</v>
      </c>
    </row>
    <row r="26" spans="1:62" ht="12.75">
      <c r="A26" s="194">
        <v>2009</v>
      </c>
      <c r="B26" s="197">
        <v>4113</v>
      </c>
      <c r="C26" s="198">
        <v>4990</v>
      </c>
      <c r="D26" s="197">
        <v>17699</v>
      </c>
      <c r="E26" s="198">
        <v>3508</v>
      </c>
      <c r="F26" s="186">
        <f aca="true" t="shared" si="17" ref="F26:G28">+B26+D26</f>
        <v>21812</v>
      </c>
      <c r="G26" s="195">
        <f t="shared" si="17"/>
        <v>8498</v>
      </c>
      <c r="H26" s="200"/>
      <c r="I26" s="197">
        <v>916</v>
      </c>
      <c r="J26" s="198">
        <v>20009</v>
      </c>
      <c r="K26" s="197">
        <v>8301</v>
      </c>
      <c r="L26" s="198">
        <v>5043</v>
      </c>
      <c r="M26" s="186">
        <f t="shared" si="13"/>
        <v>9217</v>
      </c>
      <c r="N26" s="195">
        <f t="shared" si="14"/>
        <v>25052</v>
      </c>
      <c r="O26" s="201">
        <v>25141</v>
      </c>
      <c r="P26" s="201">
        <v>188011</v>
      </c>
      <c r="Q26" s="202">
        <v>180060</v>
      </c>
      <c r="R26" s="202">
        <v>95158</v>
      </c>
      <c r="S26" s="186">
        <f t="shared" si="15"/>
        <v>205201</v>
      </c>
      <c r="T26" s="186">
        <f t="shared" si="16"/>
        <v>283169</v>
      </c>
      <c r="U26" s="197">
        <v>1351</v>
      </c>
      <c r="V26" s="203">
        <v>92292</v>
      </c>
      <c r="W26" s="197">
        <v>4578</v>
      </c>
      <c r="X26" s="203">
        <v>11873</v>
      </c>
      <c r="Y26" s="186">
        <f t="shared" si="5"/>
        <v>5929</v>
      </c>
      <c r="Z26" s="187">
        <f t="shared" si="6"/>
        <v>104165</v>
      </c>
      <c r="AA26" s="192">
        <v>4066</v>
      </c>
      <c r="AB26" s="204">
        <v>48954</v>
      </c>
      <c r="AC26" s="192">
        <v>64218</v>
      </c>
      <c r="AD26" s="204">
        <v>28009</v>
      </c>
      <c r="AE26" s="186">
        <f t="shared" si="0"/>
        <v>68284</v>
      </c>
      <c r="AF26" s="187">
        <f t="shared" si="1"/>
        <v>76963</v>
      </c>
      <c r="AG26" s="192">
        <v>7357</v>
      </c>
      <c r="AH26" s="193">
        <v>20790</v>
      </c>
      <c r="AI26" s="192">
        <v>107862</v>
      </c>
      <c r="AJ26" s="193">
        <v>36672</v>
      </c>
      <c r="AK26" s="186">
        <f t="shared" si="12"/>
        <v>115219</v>
      </c>
      <c r="AL26" s="187">
        <f t="shared" si="11"/>
        <v>57462</v>
      </c>
      <c r="AM26" s="184">
        <v>1725</v>
      </c>
      <c r="AN26" s="185">
        <v>20385</v>
      </c>
      <c r="AO26" s="184">
        <v>24338</v>
      </c>
      <c r="AP26" s="185">
        <v>10898</v>
      </c>
      <c r="AQ26" s="186">
        <f t="shared" si="7"/>
        <v>26063</v>
      </c>
      <c r="AR26" s="187">
        <f>AN26+AP26</f>
        <v>31283</v>
      </c>
      <c r="AS26" s="192">
        <v>24449</v>
      </c>
      <c r="AT26" s="193">
        <v>93075</v>
      </c>
      <c r="AU26" s="192">
        <v>192548</v>
      </c>
      <c r="AV26" s="193">
        <v>78352</v>
      </c>
      <c r="AW26" s="186">
        <f t="shared" si="9"/>
        <v>216997</v>
      </c>
      <c r="AX26" s="187">
        <f t="shared" si="10"/>
        <v>171427</v>
      </c>
      <c r="AY26" s="192">
        <v>3515</v>
      </c>
      <c r="AZ26" s="193">
        <v>35655</v>
      </c>
      <c r="BA26" s="192">
        <v>35784</v>
      </c>
      <c r="BB26" s="193">
        <v>13977</v>
      </c>
      <c r="BC26" s="186">
        <f>AY26+BA26</f>
        <v>39299</v>
      </c>
      <c r="BD26" s="187">
        <f>AZ26+BB26+1</f>
        <v>49633</v>
      </c>
      <c r="BE26" s="190" t="s">
        <v>24</v>
      </c>
      <c r="BF26" s="190" t="s">
        <v>24</v>
      </c>
      <c r="BG26" s="190" t="s">
        <v>24</v>
      </c>
      <c r="BH26" s="190" t="s">
        <v>24</v>
      </c>
      <c r="BI26" s="190" t="s">
        <v>24</v>
      </c>
      <c r="BJ26" s="190" t="s">
        <v>24</v>
      </c>
    </row>
    <row r="27" spans="1:62" ht="12.75">
      <c r="A27" s="155">
        <v>2010</v>
      </c>
      <c r="B27" s="167">
        <v>4258</v>
      </c>
      <c r="C27" s="168">
        <v>5370</v>
      </c>
      <c r="D27" s="167">
        <v>18913</v>
      </c>
      <c r="E27" s="168">
        <v>4027.3</v>
      </c>
      <c r="F27" s="158">
        <f t="shared" si="17"/>
        <v>23171</v>
      </c>
      <c r="G27" s="179">
        <f t="shared" si="17"/>
        <v>9397.3</v>
      </c>
      <c r="H27" s="170"/>
      <c r="I27" s="167">
        <v>961</v>
      </c>
      <c r="J27" s="168">
        <v>16403.7</v>
      </c>
      <c r="K27" s="167">
        <v>9085</v>
      </c>
      <c r="L27" s="168">
        <v>5205</v>
      </c>
      <c r="M27" s="158">
        <f t="shared" si="13"/>
        <v>10046</v>
      </c>
      <c r="N27" s="179">
        <f t="shared" si="14"/>
        <v>21608.7</v>
      </c>
      <c r="O27" s="171">
        <v>25658</v>
      </c>
      <c r="P27" s="171">
        <v>205825</v>
      </c>
      <c r="Q27" s="172">
        <v>188861</v>
      </c>
      <c r="R27" s="172">
        <v>108159</v>
      </c>
      <c r="S27" s="158">
        <f t="shared" si="15"/>
        <v>214519</v>
      </c>
      <c r="T27" s="158">
        <f t="shared" si="16"/>
        <v>313984</v>
      </c>
      <c r="U27" s="167">
        <v>1543</v>
      </c>
      <c r="V27" s="173">
        <v>107711.8</v>
      </c>
      <c r="W27" s="167">
        <v>5750</v>
      </c>
      <c r="X27" s="173">
        <v>12911.8</v>
      </c>
      <c r="Y27" s="158">
        <f t="shared" si="5"/>
        <v>7293</v>
      </c>
      <c r="Z27" s="159">
        <f>V27+X27+0.1</f>
        <v>120623.70000000001</v>
      </c>
      <c r="AA27" s="164">
        <v>4364</v>
      </c>
      <c r="AB27" s="180">
        <v>59232.98</v>
      </c>
      <c r="AC27" s="164">
        <v>71054</v>
      </c>
      <c r="AD27" s="180">
        <v>34340</v>
      </c>
      <c r="AE27" s="158">
        <f>AA27+AC27-1</f>
        <v>75417</v>
      </c>
      <c r="AF27" s="159">
        <f t="shared" si="1"/>
        <v>93572.98000000001</v>
      </c>
      <c r="AG27" s="164">
        <v>7510</v>
      </c>
      <c r="AH27" s="165">
        <v>22647.8</v>
      </c>
      <c r="AI27" s="164">
        <v>118842</v>
      </c>
      <c r="AJ27" s="165">
        <v>40813.6</v>
      </c>
      <c r="AK27" s="158">
        <f t="shared" si="12"/>
        <v>126352</v>
      </c>
      <c r="AL27" s="159">
        <f>AH27+AJ27-0.1</f>
        <v>63461.299999999996</v>
      </c>
      <c r="AM27" s="164">
        <v>1786</v>
      </c>
      <c r="AN27" s="165">
        <v>25733.9</v>
      </c>
      <c r="AO27" s="164">
        <v>26266</v>
      </c>
      <c r="AP27" s="165">
        <v>12976.1</v>
      </c>
      <c r="AQ27" s="158">
        <f>AM27+AO27</f>
        <v>28052</v>
      </c>
      <c r="AR27" s="159">
        <f>AN27+AP27+0.1</f>
        <v>38710.1</v>
      </c>
      <c r="AS27" s="164">
        <v>25074</v>
      </c>
      <c r="AT27" s="165">
        <v>99518.5</v>
      </c>
      <c r="AU27" s="164">
        <v>214442</v>
      </c>
      <c r="AV27" s="165">
        <v>89360.3</v>
      </c>
      <c r="AW27" s="158">
        <f>AS27+AU27</f>
        <v>239516</v>
      </c>
      <c r="AX27" s="159">
        <f>AT27+AV27</f>
        <v>188878.8</v>
      </c>
      <c r="AY27" s="164">
        <v>3476</v>
      </c>
      <c r="AZ27" s="165">
        <v>36292.6</v>
      </c>
      <c r="BA27" s="164">
        <v>37285</v>
      </c>
      <c r="BB27" s="165">
        <v>17071.8</v>
      </c>
      <c r="BC27" s="158">
        <f>AY27+BA27</f>
        <v>40761</v>
      </c>
      <c r="BD27" s="159">
        <f>AZ27+BB27-0.1</f>
        <v>53364.299999999996</v>
      </c>
      <c r="BE27" s="165">
        <v>9425</v>
      </c>
      <c r="BF27" s="165">
        <v>79200.9</v>
      </c>
      <c r="BG27" s="165">
        <v>69328</v>
      </c>
      <c r="BH27" s="165">
        <v>32090.3</v>
      </c>
      <c r="BI27" s="158">
        <f>BE27+BG27</f>
        <v>78753</v>
      </c>
      <c r="BJ27" s="159">
        <f>BF27+BH27-0.1</f>
        <v>111291.09999999999</v>
      </c>
    </row>
    <row r="28" spans="1:62" ht="12.75">
      <c r="A28" s="205">
        <v>2011</v>
      </c>
      <c r="B28" s="206">
        <v>2264</v>
      </c>
      <c r="C28" s="206">
        <v>5986.1</v>
      </c>
      <c r="D28" s="206">
        <v>15134</v>
      </c>
      <c r="E28" s="206">
        <v>5381.3</v>
      </c>
      <c r="F28" s="207">
        <f t="shared" si="17"/>
        <v>17398</v>
      </c>
      <c r="G28" s="208">
        <f t="shared" si="17"/>
        <v>11367.400000000001</v>
      </c>
      <c r="H28" s="206"/>
      <c r="I28" s="206">
        <v>729</v>
      </c>
      <c r="J28" s="206">
        <v>21092.8</v>
      </c>
      <c r="K28" s="206">
        <v>8244</v>
      </c>
      <c r="L28" s="209">
        <v>6661</v>
      </c>
      <c r="M28" s="210">
        <f t="shared" si="13"/>
        <v>8973</v>
      </c>
      <c r="N28" s="210">
        <f t="shared" si="14"/>
        <v>27753.8</v>
      </c>
      <c r="O28" s="211">
        <v>18807</v>
      </c>
      <c r="P28" s="211">
        <v>234234.1</v>
      </c>
      <c r="Q28" s="212">
        <v>152635</v>
      </c>
      <c r="R28" s="212">
        <v>139768.5</v>
      </c>
      <c r="S28" s="207">
        <f t="shared" si="15"/>
        <v>171442</v>
      </c>
      <c r="T28" s="207">
        <f t="shared" si="16"/>
        <v>374002.6</v>
      </c>
      <c r="U28" s="213">
        <v>1605</v>
      </c>
      <c r="V28" s="214">
        <v>181658.6</v>
      </c>
      <c r="W28" s="213">
        <v>7031</v>
      </c>
      <c r="X28" s="214">
        <v>24921.5</v>
      </c>
      <c r="Y28" s="207">
        <f t="shared" si="5"/>
        <v>8636</v>
      </c>
      <c r="Z28" s="215">
        <f>V28+X28</f>
        <v>206580.1</v>
      </c>
      <c r="AA28" s="216">
        <v>4199</v>
      </c>
      <c r="AB28" s="217">
        <v>80286.8</v>
      </c>
      <c r="AC28" s="216">
        <v>71137</v>
      </c>
      <c r="AD28" s="217">
        <v>57360.6</v>
      </c>
      <c r="AE28" s="207">
        <f>AA28+AC28</f>
        <v>75336</v>
      </c>
      <c r="AF28" s="215">
        <f t="shared" si="1"/>
        <v>137647.4</v>
      </c>
      <c r="AG28" s="216">
        <v>5687</v>
      </c>
      <c r="AH28" s="218">
        <v>28108.3</v>
      </c>
      <c r="AI28" s="216">
        <v>110672</v>
      </c>
      <c r="AJ28" s="218">
        <v>51985.6</v>
      </c>
      <c r="AK28" s="207">
        <f t="shared" si="12"/>
        <v>116359</v>
      </c>
      <c r="AL28" s="215">
        <f>AH28+AJ28</f>
        <v>80093.9</v>
      </c>
      <c r="AM28" s="216">
        <v>1397</v>
      </c>
      <c r="AN28" s="218">
        <v>34159.7</v>
      </c>
      <c r="AO28" s="216">
        <v>22095</v>
      </c>
      <c r="AP28" s="218">
        <v>18335.3</v>
      </c>
      <c r="AQ28" s="207">
        <f>AM28+AO28</f>
        <v>23492</v>
      </c>
      <c r="AR28" s="215">
        <f>AN28+AP28</f>
        <v>52495</v>
      </c>
      <c r="AS28" s="216">
        <v>16707</v>
      </c>
      <c r="AT28" s="218">
        <v>138837.7</v>
      </c>
      <c r="AU28" s="216">
        <v>191566</v>
      </c>
      <c r="AV28" s="218">
        <v>111517</v>
      </c>
      <c r="AW28" s="207">
        <f>AS28+AU28</f>
        <v>208273</v>
      </c>
      <c r="AX28" s="215">
        <f>AT28+AV28</f>
        <v>250354.7</v>
      </c>
      <c r="AY28" s="211">
        <v>2817</v>
      </c>
      <c r="AZ28" s="219">
        <v>49624</v>
      </c>
      <c r="BA28" s="211">
        <v>35978</v>
      </c>
      <c r="BB28" s="219">
        <v>21287.4</v>
      </c>
      <c r="BC28" s="207">
        <f>AY28+BA28</f>
        <v>38795</v>
      </c>
      <c r="BD28" s="215">
        <f>AZ28+BB28</f>
        <v>70911.4</v>
      </c>
      <c r="BE28" s="219">
        <v>5434</v>
      </c>
      <c r="BF28" s="219">
        <v>94156.1</v>
      </c>
      <c r="BG28" s="219">
        <v>40417</v>
      </c>
      <c r="BH28" s="219">
        <v>42606.5</v>
      </c>
      <c r="BI28" s="207">
        <f>BE28+BG28</f>
        <v>45851</v>
      </c>
      <c r="BJ28" s="215">
        <f>BF28+BH28</f>
        <v>136762.6</v>
      </c>
    </row>
    <row r="29" spans="1:50" ht="12.75">
      <c r="A29" s="181" t="s">
        <v>36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6" t="s">
        <v>4</v>
      </c>
      <c r="AM29" s="29"/>
      <c r="AN29" s="30"/>
      <c r="AO29" s="29"/>
      <c r="AP29" s="30"/>
      <c r="AQ29" s="23"/>
      <c r="AR29" s="25"/>
      <c r="AS29" s="29"/>
      <c r="AT29" s="30"/>
      <c r="AU29" s="29"/>
      <c r="AV29" s="30"/>
      <c r="AW29" s="18"/>
      <c r="AX29" s="19"/>
    </row>
    <row r="30" spans="1:51" ht="12.75">
      <c r="A30" s="76" t="s">
        <v>37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1:12" ht="12.75">
      <c r="A31" s="86" t="s">
        <v>40</v>
      </c>
      <c r="B31" s="87"/>
      <c r="C31" s="87"/>
      <c r="D31" s="87"/>
      <c r="E31" s="87"/>
      <c r="F31" s="87"/>
      <c r="L31" s="30"/>
    </row>
    <row r="32" spans="1:15" ht="12.75">
      <c r="A32" s="46"/>
      <c r="B32" s="24"/>
      <c r="C32" s="25"/>
      <c r="D32" s="25"/>
      <c r="E32" s="25"/>
      <c r="F32" s="19"/>
      <c r="G32" s="19"/>
      <c r="H32" s="19"/>
      <c r="I32" s="24"/>
      <c r="J32" s="25"/>
      <c r="K32" s="25"/>
      <c r="L32" s="25"/>
      <c r="M32" s="25"/>
      <c r="N32" s="25"/>
      <c r="O32" s="6" t="s">
        <v>4</v>
      </c>
    </row>
    <row r="33" spans="1:14" ht="12.75">
      <c r="A33" s="10"/>
      <c r="B33" s="45"/>
      <c r="C33" s="8"/>
      <c r="D33" s="8"/>
      <c r="E33" s="8"/>
      <c r="F33" s="8"/>
      <c r="G33" s="8"/>
      <c r="H33" s="8"/>
      <c r="I33" s="51"/>
      <c r="J33" s="51"/>
      <c r="K33" s="51"/>
      <c r="L33" s="51"/>
      <c r="M33" s="51"/>
      <c r="N33" s="51"/>
    </row>
    <row r="34" spans="1:14" ht="15">
      <c r="A34" s="10"/>
      <c r="B34" s="67"/>
      <c r="C34" s="73"/>
      <c r="D34" s="67"/>
      <c r="E34" s="73"/>
      <c r="F34" s="74"/>
      <c r="G34" s="75"/>
      <c r="H34" s="26"/>
      <c r="I34" s="67"/>
      <c r="J34" s="73"/>
      <c r="K34" s="67"/>
      <c r="L34" s="73"/>
      <c r="M34" s="68"/>
      <c r="N34" s="73"/>
    </row>
    <row r="35" spans="1:14" ht="12.75">
      <c r="A35" s="44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1:14" ht="12.75">
      <c r="A36" s="25"/>
      <c r="B36" s="27"/>
      <c r="C36" s="27"/>
      <c r="D36" s="27"/>
      <c r="E36" s="27"/>
      <c r="F36" s="14"/>
      <c r="G36" s="14"/>
      <c r="H36" s="14"/>
      <c r="I36" s="27"/>
      <c r="J36" s="27"/>
      <c r="K36" s="27"/>
      <c r="L36" s="27"/>
      <c r="M36" s="14"/>
      <c r="N36" s="14"/>
    </row>
    <row r="37" spans="1:14" ht="12.75">
      <c r="A37" s="46"/>
      <c r="B37" s="25"/>
      <c r="C37" s="27"/>
      <c r="D37" s="25"/>
      <c r="E37" s="27"/>
      <c r="F37" s="19"/>
      <c r="G37" s="14"/>
      <c r="H37" s="14"/>
      <c r="I37" s="27"/>
      <c r="J37" s="27"/>
      <c r="K37" s="27"/>
      <c r="L37" s="27"/>
      <c r="M37" s="14"/>
      <c r="N37" s="27"/>
    </row>
    <row r="38" spans="1:14" ht="12.75">
      <c r="A38" s="46"/>
      <c r="B38" s="47"/>
      <c r="C38" s="52"/>
      <c r="D38" s="52"/>
      <c r="E38" s="52"/>
      <c r="F38" s="16"/>
      <c r="G38" s="16"/>
      <c r="H38" s="16"/>
      <c r="I38" s="52"/>
      <c r="J38" s="52"/>
      <c r="K38" s="52"/>
      <c r="L38" s="52"/>
      <c r="M38" s="16"/>
      <c r="N38" s="16"/>
    </row>
    <row r="39" spans="1:14" ht="12.75">
      <c r="A39" s="30"/>
      <c r="B39" s="53"/>
      <c r="C39" s="54"/>
      <c r="D39" s="53"/>
      <c r="E39" s="54"/>
      <c r="F39" s="37"/>
      <c r="G39" s="39"/>
      <c r="H39" s="39"/>
      <c r="I39" s="53"/>
      <c r="J39" s="54"/>
      <c r="K39" s="53"/>
      <c r="L39" s="54"/>
      <c r="M39" s="37"/>
      <c r="N39" s="39"/>
    </row>
    <row r="40" spans="1:14" ht="12.75">
      <c r="A40" s="21"/>
      <c r="B40" s="28"/>
      <c r="C40" s="28"/>
      <c r="D40" s="28"/>
      <c r="E40" s="28"/>
      <c r="F40" s="28"/>
      <c r="G40" s="28"/>
      <c r="H40" s="18"/>
      <c r="I40" s="29"/>
      <c r="J40" s="30"/>
      <c r="K40" s="29"/>
      <c r="L40" s="30"/>
      <c r="M40" s="18"/>
      <c r="N40" s="19"/>
    </row>
    <row r="41" spans="1:14" ht="12.75">
      <c r="A41" s="21"/>
      <c r="B41" s="28"/>
      <c r="C41" s="28"/>
      <c r="D41" s="28"/>
      <c r="E41" s="28"/>
      <c r="F41" s="28"/>
      <c r="G41" s="28"/>
      <c r="H41" s="18"/>
      <c r="I41" s="29"/>
      <c r="J41" s="30"/>
      <c r="K41" s="29"/>
      <c r="L41" s="30"/>
      <c r="M41" s="18"/>
      <c r="N41" s="19"/>
    </row>
    <row r="42" spans="1:14" ht="12.75">
      <c r="A42" s="21"/>
      <c r="B42" s="28"/>
      <c r="C42" s="28"/>
      <c r="D42" s="28"/>
      <c r="E42" s="28"/>
      <c r="F42" s="28"/>
      <c r="G42" s="28"/>
      <c r="H42" s="18"/>
      <c r="I42" s="29"/>
      <c r="J42" s="30"/>
      <c r="K42" s="29"/>
      <c r="L42" s="30"/>
      <c r="M42" s="18"/>
      <c r="N42" s="19"/>
    </row>
    <row r="43" spans="1:14" ht="12.75">
      <c r="A43" s="21"/>
      <c r="B43" s="28"/>
      <c r="C43" s="28"/>
      <c r="D43" s="28"/>
      <c r="E43" s="28"/>
      <c r="F43" s="28"/>
      <c r="G43" s="28"/>
      <c r="H43" s="18"/>
      <c r="I43" s="29"/>
      <c r="J43" s="30"/>
      <c r="K43" s="29"/>
      <c r="L43" s="30"/>
      <c r="M43" s="18"/>
      <c r="N43" s="19"/>
    </row>
    <row r="44" spans="1:14" ht="12.75">
      <c r="A44" s="21"/>
      <c r="B44" s="28"/>
      <c r="C44" s="28"/>
      <c r="D44" s="28"/>
      <c r="E44" s="28"/>
      <c r="F44" s="28"/>
      <c r="G44" s="28"/>
      <c r="H44" s="18"/>
      <c r="I44" s="29"/>
      <c r="J44" s="30"/>
      <c r="K44" s="29"/>
      <c r="L44" s="30"/>
      <c r="M44" s="18"/>
      <c r="N44" s="19"/>
    </row>
    <row r="45" spans="1:14" ht="12.75">
      <c r="A45" s="21"/>
      <c r="B45" s="31"/>
      <c r="C45" s="31"/>
      <c r="D45" s="31"/>
      <c r="E45" s="31"/>
      <c r="F45" s="18"/>
      <c r="G45" s="18"/>
      <c r="H45" s="18"/>
      <c r="I45" s="22"/>
      <c r="J45" s="32"/>
      <c r="K45" s="22"/>
      <c r="L45" s="32"/>
      <c r="M45" s="18"/>
      <c r="N45" s="19"/>
    </row>
    <row r="46" spans="1:14" ht="12.75">
      <c r="A46" s="21"/>
      <c r="B46" s="31"/>
      <c r="C46" s="31"/>
      <c r="D46" s="31"/>
      <c r="E46" s="31"/>
      <c r="F46" s="18"/>
      <c r="G46" s="18"/>
      <c r="H46" s="18"/>
      <c r="I46" s="22"/>
      <c r="J46" s="32"/>
      <c r="K46" s="22"/>
      <c r="L46" s="32"/>
      <c r="M46" s="18"/>
      <c r="N46" s="19"/>
    </row>
    <row r="47" spans="1:14" ht="12.75">
      <c r="A47" s="21"/>
      <c r="B47" s="31"/>
      <c r="C47" s="31"/>
      <c r="D47" s="31"/>
      <c r="E47" s="31"/>
      <c r="F47" s="18"/>
      <c r="G47" s="18"/>
      <c r="H47" s="18"/>
      <c r="I47" s="22"/>
      <c r="J47" s="32"/>
      <c r="K47" s="22"/>
      <c r="L47" s="32"/>
      <c r="M47" s="18"/>
      <c r="N47" s="19"/>
    </row>
    <row r="48" spans="1:14" ht="12.75">
      <c r="A48" s="21"/>
      <c r="B48" s="31"/>
      <c r="C48" s="31"/>
      <c r="D48" s="31"/>
      <c r="E48" s="31"/>
      <c r="F48" s="18"/>
      <c r="G48" s="18"/>
      <c r="H48" s="18"/>
      <c r="I48" s="22"/>
      <c r="J48" s="32"/>
      <c r="K48" s="22"/>
      <c r="L48" s="32"/>
      <c r="M48" s="18"/>
      <c r="N48" s="19"/>
    </row>
    <row r="49" spans="1:14" ht="12.75">
      <c r="A49" s="21"/>
      <c r="B49" s="31"/>
      <c r="C49" s="31"/>
      <c r="D49" s="31"/>
      <c r="E49" s="31"/>
      <c r="F49" s="18"/>
      <c r="G49" s="18"/>
      <c r="H49" s="18"/>
      <c r="I49" s="22"/>
      <c r="J49" s="32"/>
      <c r="K49" s="22"/>
      <c r="L49" s="32"/>
      <c r="M49" s="18"/>
      <c r="N49" s="19"/>
    </row>
    <row r="50" spans="1:14" ht="12.75">
      <c r="A50" s="21"/>
      <c r="B50" s="31"/>
      <c r="C50" s="31"/>
      <c r="D50" s="31"/>
      <c r="E50" s="31"/>
      <c r="F50" s="18"/>
      <c r="G50" s="18"/>
      <c r="H50" s="18"/>
      <c r="I50" s="22"/>
      <c r="J50" s="32"/>
      <c r="K50" s="22"/>
      <c r="L50" s="32"/>
      <c r="M50" s="18"/>
      <c r="N50" s="19"/>
    </row>
    <row r="51" spans="1:14" ht="12.75">
      <c r="A51" s="67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</row>
    <row r="52" spans="1:15" ht="12.75">
      <c r="A52" s="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6" t="s">
        <v>4</v>
      </c>
    </row>
    <row r="53" spans="1:14" ht="12.75">
      <c r="A53" s="55"/>
      <c r="B53" s="49"/>
      <c r="C53" s="49"/>
      <c r="D53" s="49"/>
      <c r="E53" s="49"/>
      <c r="F53" s="50"/>
      <c r="G53" s="50"/>
      <c r="H53" s="50"/>
      <c r="I53" s="49"/>
      <c r="J53" s="49"/>
      <c r="K53" s="49"/>
      <c r="L53" s="49"/>
      <c r="M53" s="49"/>
      <c r="N53" s="49"/>
    </row>
    <row r="54" spans="1:15" ht="12.75">
      <c r="A54" s="25"/>
      <c r="B54" s="24"/>
      <c r="C54" s="24"/>
      <c r="D54" s="25"/>
      <c r="E54" s="25"/>
      <c r="F54" s="19"/>
      <c r="G54" s="19"/>
      <c r="H54" s="19"/>
      <c r="I54" s="65"/>
      <c r="J54" s="65"/>
      <c r="K54" s="65"/>
      <c r="L54" s="65"/>
      <c r="M54" s="65"/>
      <c r="N54" s="65"/>
      <c r="O54" s="6" t="s">
        <v>4</v>
      </c>
    </row>
    <row r="55" spans="1:14" ht="12.75">
      <c r="A55" s="46"/>
      <c r="B55" s="71"/>
      <c r="C55" s="72"/>
      <c r="D55" s="72"/>
      <c r="E55" s="72"/>
      <c r="F55" s="72"/>
      <c r="G55" s="72"/>
      <c r="H55" s="8"/>
      <c r="I55" s="67"/>
      <c r="J55" s="73"/>
      <c r="K55" s="73"/>
      <c r="L55" s="73"/>
      <c r="M55" s="73"/>
      <c r="N55" s="73"/>
    </row>
    <row r="56" spans="1:14" ht="15">
      <c r="A56" s="10"/>
      <c r="B56" s="67"/>
      <c r="C56" s="73"/>
      <c r="D56" s="67"/>
      <c r="E56" s="73"/>
      <c r="F56" s="74"/>
      <c r="G56" s="75"/>
      <c r="H56" s="26"/>
      <c r="I56" s="67"/>
      <c r="J56" s="73"/>
      <c r="K56" s="67"/>
      <c r="L56" s="73"/>
      <c r="M56" s="74"/>
      <c r="N56" s="75"/>
    </row>
    <row r="57" spans="1:14" ht="15">
      <c r="A57" s="10"/>
      <c r="B57" s="9"/>
      <c r="C57" s="7"/>
      <c r="D57" s="9"/>
      <c r="E57" s="7"/>
      <c r="F57" s="11"/>
      <c r="G57" s="26"/>
      <c r="H57" s="26"/>
      <c r="I57" s="9"/>
      <c r="J57" s="7"/>
      <c r="K57" s="9"/>
      <c r="L57" s="7"/>
      <c r="M57" s="11"/>
      <c r="N57" s="26"/>
    </row>
    <row r="58" spans="1:14" ht="12.75">
      <c r="A58" s="56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25"/>
      <c r="B59" s="27"/>
      <c r="C59" s="27"/>
      <c r="D59" s="27"/>
      <c r="E59" s="27"/>
      <c r="F59" s="14"/>
      <c r="G59" s="14"/>
      <c r="H59" s="14"/>
      <c r="I59" s="27"/>
      <c r="J59" s="27"/>
      <c r="K59" s="27"/>
      <c r="L59" s="27"/>
      <c r="M59" s="27"/>
      <c r="N59" s="27"/>
    </row>
    <row r="60" spans="1:14" ht="12.75">
      <c r="A60" s="25"/>
      <c r="B60" s="27"/>
      <c r="C60" s="27"/>
      <c r="D60" s="27"/>
      <c r="E60" s="27"/>
      <c r="F60" s="14"/>
      <c r="G60" s="27"/>
      <c r="H60" s="27"/>
      <c r="I60" s="27"/>
      <c r="J60" s="27"/>
      <c r="K60" s="27"/>
      <c r="L60" s="27"/>
      <c r="M60" s="27"/>
      <c r="N60" s="27"/>
    </row>
    <row r="61" spans="1:14" ht="12.75">
      <c r="A61" s="24"/>
      <c r="B61" s="52"/>
      <c r="C61" s="52"/>
      <c r="D61" s="52"/>
      <c r="E61" s="52"/>
      <c r="F61" s="52"/>
      <c r="G61" s="52"/>
      <c r="H61" s="16"/>
      <c r="I61" s="52"/>
      <c r="J61" s="52"/>
      <c r="K61" s="52"/>
      <c r="L61" s="52"/>
      <c r="M61" s="16"/>
      <c r="N61" s="16"/>
    </row>
    <row r="62" spans="1:14" ht="12.75">
      <c r="A62" s="55"/>
      <c r="B62" s="53"/>
      <c r="C62" s="54"/>
      <c r="D62" s="53"/>
      <c r="E62" s="54"/>
      <c r="F62" s="37"/>
      <c r="G62" s="39"/>
      <c r="H62" s="39"/>
      <c r="I62" s="53"/>
      <c r="J62" s="54"/>
      <c r="K62" s="57"/>
      <c r="L62" s="49"/>
      <c r="M62" s="49"/>
      <c r="N62" s="49"/>
    </row>
    <row r="63" spans="1:14" ht="12.75">
      <c r="A63" s="21"/>
      <c r="B63" s="29"/>
      <c r="C63" s="30"/>
      <c r="D63" s="29"/>
      <c r="E63" s="30"/>
      <c r="F63" s="23"/>
      <c r="G63" s="25"/>
      <c r="H63" s="19"/>
      <c r="I63" s="29"/>
      <c r="J63" s="30"/>
      <c r="K63" s="29"/>
      <c r="L63" s="30"/>
      <c r="M63" s="18"/>
      <c r="N63" s="19"/>
    </row>
    <row r="64" spans="1:14" ht="12.75">
      <c r="A64" s="21"/>
      <c r="B64" s="29"/>
      <c r="C64" s="30"/>
      <c r="D64" s="29"/>
      <c r="E64" s="30"/>
      <c r="F64" s="23"/>
      <c r="G64" s="25"/>
      <c r="H64" s="19"/>
      <c r="I64" s="29"/>
      <c r="J64" s="30"/>
      <c r="K64" s="29"/>
      <c r="L64" s="30"/>
      <c r="M64" s="18"/>
      <c r="N64" s="19"/>
    </row>
    <row r="65" spans="1:14" ht="12.75">
      <c r="A65" s="21"/>
      <c r="B65" s="29"/>
      <c r="C65" s="30"/>
      <c r="D65" s="29"/>
      <c r="E65" s="30"/>
      <c r="F65" s="23"/>
      <c r="G65" s="25"/>
      <c r="H65" s="19"/>
      <c r="I65" s="29"/>
      <c r="J65" s="30"/>
      <c r="K65" s="29"/>
      <c r="L65" s="30"/>
      <c r="M65" s="18"/>
      <c r="N65" s="19"/>
    </row>
    <row r="66" spans="1:14" ht="12.75">
      <c r="A66" s="21"/>
      <c r="B66" s="29"/>
      <c r="C66" s="30"/>
      <c r="D66" s="29"/>
      <c r="E66" s="30"/>
      <c r="F66" s="23"/>
      <c r="G66" s="25"/>
      <c r="H66" s="19"/>
      <c r="I66" s="29"/>
      <c r="J66" s="30"/>
      <c r="K66" s="29"/>
      <c r="L66" s="30"/>
      <c r="M66" s="18"/>
      <c r="N66" s="19"/>
    </row>
    <row r="67" spans="1:14" ht="12.75">
      <c r="A67" s="21"/>
      <c r="B67" s="29"/>
      <c r="C67" s="30"/>
      <c r="D67" s="29"/>
      <c r="E67" s="30"/>
      <c r="F67" s="23"/>
      <c r="G67" s="25"/>
      <c r="H67" s="19"/>
      <c r="I67" s="29"/>
      <c r="J67" s="30"/>
      <c r="K67" s="29"/>
      <c r="L67" s="30"/>
      <c r="M67" s="18"/>
      <c r="N67" s="19"/>
    </row>
    <row r="68" spans="1:14" ht="12.75">
      <c r="A68" s="21"/>
      <c r="B68" s="29"/>
      <c r="C68" s="8"/>
      <c r="D68" s="22"/>
      <c r="E68" s="8"/>
      <c r="F68" s="23"/>
      <c r="G68" s="25"/>
      <c r="H68" s="19"/>
      <c r="I68" s="29"/>
      <c r="J68" s="8"/>
      <c r="K68" s="22"/>
      <c r="L68" s="8"/>
      <c r="M68" s="18"/>
      <c r="N68" s="19"/>
    </row>
    <row r="69" spans="1:14" ht="12.75">
      <c r="A69" s="21"/>
      <c r="B69" s="29"/>
      <c r="C69" s="33"/>
      <c r="D69" s="29"/>
      <c r="E69" s="33"/>
      <c r="F69" s="23"/>
      <c r="G69" s="25"/>
      <c r="H69" s="19"/>
      <c r="I69" s="29"/>
      <c r="J69" s="30"/>
      <c r="K69" s="29"/>
      <c r="L69" s="30"/>
      <c r="M69" s="18"/>
      <c r="N69" s="19"/>
    </row>
    <row r="70" spans="1:14" ht="12.75">
      <c r="A70" s="21"/>
      <c r="B70" s="29"/>
      <c r="C70" s="33"/>
      <c r="D70" s="29"/>
      <c r="E70" s="33"/>
      <c r="F70" s="23"/>
      <c r="G70" s="25"/>
      <c r="H70" s="19"/>
      <c r="I70" s="29"/>
      <c r="J70" s="30"/>
      <c r="K70" s="29"/>
      <c r="L70" s="30"/>
      <c r="M70" s="18"/>
      <c r="N70" s="19"/>
    </row>
    <row r="71" spans="1:14" ht="12.75">
      <c r="A71" s="21"/>
      <c r="B71" s="29"/>
      <c r="C71" s="33"/>
      <c r="D71" s="29"/>
      <c r="E71" s="33"/>
      <c r="F71" s="23"/>
      <c r="G71" s="25"/>
      <c r="H71" s="19"/>
      <c r="I71" s="29"/>
      <c r="J71" s="30"/>
      <c r="K71" s="29"/>
      <c r="L71" s="30"/>
      <c r="M71" s="18"/>
      <c r="N71" s="19"/>
    </row>
    <row r="72" spans="1:14" ht="12.75">
      <c r="A72" s="21"/>
      <c r="B72" s="29"/>
      <c r="C72" s="33"/>
      <c r="D72" s="29"/>
      <c r="E72" s="33"/>
      <c r="F72" s="23"/>
      <c r="G72" s="25"/>
      <c r="H72" s="19"/>
      <c r="I72" s="29"/>
      <c r="J72" s="30"/>
      <c r="K72" s="29"/>
      <c r="L72" s="30"/>
      <c r="M72" s="18"/>
      <c r="N72" s="19"/>
    </row>
    <row r="73" spans="1:14" ht="12.75">
      <c r="A73" s="21"/>
      <c r="B73" s="29"/>
      <c r="C73" s="33"/>
      <c r="D73" s="29"/>
      <c r="E73" s="33"/>
      <c r="F73" s="23"/>
      <c r="G73" s="25"/>
      <c r="H73" s="19"/>
      <c r="I73" s="29"/>
      <c r="J73" s="30"/>
      <c r="K73" s="29"/>
      <c r="L73" s="30"/>
      <c r="M73" s="18"/>
      <c r="N73" s="19"/>
    </row>
    <row r="74" spans="1:14" ht="12.75">
      <c r="A74" s="21"/>
      <c r="B74" s="29"/>
      <c r="C74" s="33"/>
      <c r="D74" s="29"/>
      <c r="E74" s="33"/>
      <c r="F74" s="23"/>
      <c r="G74" s="25"/>
      <c r="H74" s="19"/>
      <c r="I74" s="29"/>
      <c r="J74" s="30"/>
      <c r="K74" s="29"/>
      <c r="L74" s="30"/>
      <c r="M74" s="18"/>
      <c r="N74" s="19"/>
    </row>
    <row r="75" spans="1:14" ht="12.7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</row>
    <row r="76" spans="1:17" s="35" customFormat="1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4"/>
      <c r="P76" s="34"/>
      <c r="Q76" s="34"/>
    </row>
    <row r="77" spans="1:14" ht="15.75">
      <c r="A77" s="83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</row>
    <row r="78" spans="1:14" ht="12.75">
      <c r="A78" s="30"/>
      <c r="B78" s="30"/>
      <c r="C78" s="30"/>
      <c r="D78" s="30"/>
      <c r="E78" s="7"/>
      <c r="F78" s="36"/>
      <c r="G78" s="36"/>
      <c r="H78" s="36"/>
      <c r="I78" s="7"/>
      <c r="J78" s="30"/>
      <c r="K78" s="30"/>
      <c r="L78" s="30"/>
      <c r="M78" s="30"/>
      <c r="N78" s="30"/>
    </row>
    <row r="79" spans="1:23" ht="15.75">
      <c r="A79" s="78"/>
      <c r="B79" s="79"/>
      <c r="C79" s="79"/>
      <c r="D79" s="79"/>
      <c r="E79" s="79"/>
      <c r="F79" s="80"/>
      <c r="G79" s="80"/>
      <c r="H79" s="80"/>
      <c r="I79" s="79"/>
      <c r="J79" s="79"/>
      <c r="K79" s="79"/>
      <c r="L79" s="79"/>
      <c r="M79" s="79"/>
      <c r="N79" s="79"/>
      <c r="W79" s="4"/>
    </row>
    <row r="80" spans="1:14" ht="14.25" customHeight="1">
      <c r="A80" s="30"/>
      <c r="B80" s="30"/>
      <c r="C80" s="30"/>
      <c r="D80" s="30"/>
      <c r="E80" s="30"/>
      <c r="I80" s="30"/>
      <c r="J80" s="30"/>
      <c r="K80" s="30"/>
      <c r="L80" s="30"/>
      <c r="M80" s="30"/>
      <c r="N80" s="27"/>
    </row>
    <row r="81" spans="1:14" ht="12.75">
      <c r="A81" s="67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ht="12.75">
      <c r="A82" s="30"/>
      <c r="B82" s="49"/>
      <c r="C82" s="49"/>
      <c r="D82" s="49"/>
      <c r="E82" s="49"/>
      <c r="F82" s="50"/>
      <c r="G82" s="50"/>
      <c r="H82" s="50"/>
      <c r="I82" s="49"/>
      <c r="J82" s="49"/>
      <c r="K82" s="49"/>
      <c r="L82" s="49"/>
      <c r="M82" s="49"/>
      <c r="N82" s="49"/>
    </row>
    <row r="83" spans="1:14" ht="12.75">
      <c r="A83" s="30"/>
      <c r="B83" s="64"/>
      <c r="C83" s="73"/>
      <c r="D83" s="73"/>
      <c r="E83" s="73"/>
      <c r="F83" s="73"/>
      <c r="G83" s="73"/>
      <c r="H83" s="7"/>
      <c r="I83" s="65"/>
      <c r="J83" s="65"/>
      <c r="K83" s="65"/>
      <c r="L83" s="65"/>
      <c r="M83" s="65"/>
      <c r="N83" s="65"/>
    </row>
    <row r="84" spans="1:14" ht="12.75">
      <c r="A84" s="30"/>
      <c r="B84" s="64"/>
      <c r="C84" s="65"/>
      <c r="D84" s="65"/>
      <c r="E84" s="65"/>
      <c r="F84" s="65"/>
      <c r="G84" s="65"/>
      <c r="H84" s="10"/>
      <c r="I84" s="64"/>
      <c r="J84" s="64"/>
      <c r="K84" s="64"/>
      <c r="L84" s="64"/>
      <c r="M84" s="64"/>
      <c r="N84" s="64"/>
    </row>
    <row r="85" spans="1:23" ht="12.75">
      <c r="A85" s="46"/>
      <c r="B85" s="66"/>
      <c r="C85" s="82"/>
      <c r="D85" s="82"/>
      <c r="E85" s="82"/>
      <c r="F85" s="82"/>
      <c r="G85" s="82"/>
      <c r="H85" s="58"/>
      <c r="I85" s="70"/>
      <c r="J85" s="72"/>
      <c r="K85" s="72"/>
      <c r="L85" s="72"/>
      <c r="M85" s="72"/>
      <c r="N85" s="72"/>
      <c r="W85" s="4"/>
    </row>
    <row r="86" spans="1:23" ht="14.25">
      <c r="A86" s="10"/>
      <c r="B86" s="67"/>
      <c r="C86" s="65"/>
      <c r="D86" s="67"/>
      <c r="E86" s="65"/>
      <c r="F86" s="68"/>
      <c r="G86" s="69"/>
      <c r="H86" s="5"/>
      <c r="I86" s="67"/>
      <c r="J86" s="65"/>
      <c r="K86" s="67"/>
      <c r="L86" s="65"/>
      <c r="M86" s="67"/>
      <c r="N86" s="65"/>
      <c r="W86" s="4"/>
    </row>
    <row r="87" spans="1:23" ht="14.25">
      <c r="A87" s="10"/>
      <c r="B87" s="9"/>
      <c r="C87" s="10"/>
      <c r="D87" s="9"/>
      <c r="E87" s="10"/>
      <c r="F87" s="11"/>
      <c r="G87" s="5"/>
      <c r="H87" s="5"/>
      <c r="I87" s="9"/>
      <c r="J87" s="10"/>
      <c r="K87" s="9"/>
      <c r="L87" s="10"/>
      <c r="M87" s="12"/>
      <c r="N87" s="13"/>
      <c r="W87" s="4"/>
    </row>
    <row r="88" spans="1:23" ht="12.75">
      <c r="A88" s="25"/>
      <c r="B88" s="46"/>
      <c r="C88" s="59"/>
      <c r="D88" s="46"/>
      <c r="E88" s="59"/>
      <c r="F88" s="60"/>
      <c r="G88" s="61"/>
      <c r="H88" s="61"/>
      <c r="I88" s="46"/>
      <c r="J88" s="59"/>
      <c r="K88" s="46"/>
      <c r="L88" s="59"/>
      <c r="M88" s="46"/>
      <c r="N88" s="59"/>
      <c r="W88" s="4"/>
    </row>
    <row r="89" spans="1:23" ht="12.75">
      <c r="A89" s="25"/>
      <c r="B89" s="27"/>
      <c r="C89" s="27"/>
      <c r="D89" s="27"/>
      <c r="E89" s="27"/>
      <c r="F89" s="14"/>
      <c r="G89" s="14"/>
      <c r="H89" s="14"/>
      <c r="I89" s="27"/>
      <c r="J89" s="27"/>
      <c r="K89" s="27"/>
      <c r="L89" s="27"/>
      <c r="M89" s="27"/>
      <c r="N89" s="27"/>
      <c r="W89" s="4"/>
    </row>
    <row r="90" spans="1:23" ht="12.75">
      <c r="A90" s="25"/>
      <c r="B90" s="25"/>
      <c r="C90" s="27"/>
      <c r="D90" s="25"/>
      <c r="E90" s="27"/>
      <c r="F90" s="19"/>
      <c r="G90" s="14"/>
      <c r="H90" s="14"/>
      <c r="I90" s="25"/>
      <c r="J90" s="27"/>
      <c r="K90" s="25"/>
      <c r="L90" s="27"/>
      <c r="M90" s="25"/>
      <c r="N90" s="27"/>
      <c r="W90" s="4"/>
    </row>
    <row r="91" spans="1:23" ht="12.75">
      <c r="A91" s="24"/>
      <c r="B91" s="52"/>
      <c r="C91" s="52"/>
      <c r="D91" s="52"/>
      <c r="E91" s="52"/>
      <c r="F91" s="52"/>
      <c r="G91" s="52"/>
      <c r="H91" s="16"/>
      <c r="I91" s="52"/>
      <c r="J91" s="52"/>
      <c r="K91" s="52"/>
      <c r="L91" s="52"/>
      <c r="M91" s="16"/>
      <c r="N91" s="16"/>
      <c r="W91" s="4"/>
    </row>
    <row r="92" spans="1:23" ht="12.75">
      <c r="A92" s="55"/>
      <c r="B92" s="53"/>
      <c r="C92" s="54"/>
      <c r="D92" s="53"/>
      <c r="E92" s="54"/>
      <c r="F92" s="37"/>
      <c r="G92" s="39"/>
      <c r="H92" s="39"/>
      <c r="I92" s="53"/>
      <c r="J92" s="54"/>
      <c r="K92" s="57"/>
      <c r="L92" s="49"/>
      <c r="M92" s="49"/>
      <c r="N92" s="49"/>
      <c r="W92" s="4"/>
    </row>
    <row r="93" spans="1:23" ht="12.75">
      <c r="A93" s="21"/>
      <c r="B93" s="29"/>
      <c r="C93" s="30"/>
      <c r="D93" s="29"/>
      <c r="E93" s="30"/>
      <c r="F93" s="23"/>
      <c r="G93" s="25"/>
      <c r="H93" s="19"/>
      <c r="I93" s="29"/>
      <c r="J93" s="30"/>
      <c r="K93" s="29"/>
      <c r="L93" s="30"/>
      <c r="M93" s="18"/>
      <c r="N93" s="19"/>
      <c r="W93" s="4"/>
    </row>
    <row r="94" spans="1:23" ht="12.75">
      <c r="A94" s="21"/>
      <c r="B94" s="29"/>
      <c r="C94" s="30"/>
      <c r="D94" s="29"/>
      <c r="E94" s="30"/>
      <c r="F94" s="23"/>
      <c r="G94" s="25"/>
      <c r="H94" s="19"/>
      <c r="I94" s="29"/>
      <c r="J94" s="30"/>
      <c r="K94" s="29"/>
      <c r="L94" s="30"/>
      <c r="M94" s="18"/>
      <c r="N94" s="19"/>
      <c r="W94" s="4"/>
    </row>
    <row r="95" spans="1:23" ht="12.75">
      <c r="A95" s="21"/>
      <c r="B95" s="29"/>
      <c r="C95" s="30"/>
      <c r="D95" s="29"/>
      <c r="E95" s="30"/>
      <c r="F95" s="23"/>
      <c r="G95" s="25"/>
      <c r="H95" s="19"/>
      <c r="I95" s="29"/>
      <c r="J95" s="30"/>
      <c r="K95" s="29"/>
      <c r="L95" s="30"/>
      <c r="M95" s="18"/>
      <c r="N95" s="19"/>
      <c r="W95" s="4"/>
    </row>
    <row r="96" spans="1:14" ht="12.75">
      <c r="A96" s="21"/>
      <c r="B96" s="29"/>
      <c r="C96" s="30"/>
      <c r="D96" s="29"/>
      <c r="E96" s="30"/>
      <c r="F96" s="23"/>
      <c r="G96" s="25"/>
      <c r="H96" s="19"/>
      <c r="I96" s="29"/>
      <c r="J96" s="30"/>
      <c r="K96" s="29"/>
      <c r="L96" s="30"/>
      <c r="M96" s="18"/>
      <c r="N96" s="19"/>
    </row>
    <row r="97" spans="1:14" ht="12.75">
      <c r="A97" s="21"/>
      <c r="B97" s="29"/>
      <c r="C97" s="30"/>
      <c r="D97" s="29"/>
      <c r="E97" s="30"/>
      <c r="F97" s="23"/>
      <c r="G97" s="25"/>
      <c r="H97" s="19"/>
      <c r="I97" s="29"/>
      <c r="J97" s="30"/>
      <c r="K97" s="29"/>
      <c r="L97" s="30"/>
      <c r="M97" s="18"/>
      <c r="N97" s="19"/>
    </row>
    <row r="98" spans="1:14" ht="12.75">
      <c r="A98" s="21"/>
      <c r="B98" s="29"/>
      <c r="C98" s="8"/>
      <c r="D98" s="22"/>
      <c r="E98" s="8"/>
      <c r="F98" s="23"/>
      <c r="G98" s="25"/>
      <c r="H98" s="19"/>
      <c r="I98" s="29"/>
      <c r="J98" s="8"/>
      <c r="K98" s="22"/>
      <c r="L98" s="8"/>
      <c r="M98" s="18"/>
      <c r="N98" s="19"/>
    </row>
    <row r="99" spans="1:14" ht="12.75">
      <c r="A99" s="21"/>
      <c r="B99" s="29"/>
      <c r="C99" s="30"/>
      <c r="D99" s="29"/>
      <c r="E99" s="30"/>
      <c r="F99" s="23"/>
      <c r="G99" s="25"/>
      <c r="H99" s="19"/>
      <c r="I99" s="29"/>
      <c r="J99" s="30"/>
      <c r="K99" s="29"/>
      <c r="L99" s="30"/>
      <c r="M99" s="18"/>
      <c r="N99" s="19"/>
    </row>
    <row r="100" spans="1:14" ht="12.75">
      <c r="A100" s="21"/>
      <c r="B100" s="29"/>
      <c r="C100" s="30"/>
      <c r="D100" s="29"/>
      <c r="E100" s="30"/>
      <c r="F100" s="23"/>
      <c r="G100" s="25"/>
      <c r="H100" s="19"/>
      <c r="I100" s="29"/>
      <c r="J100" s="30"/>
      <c r="K100" s="29"/>
      <c r="L100" s="30"/>
      <c r="M100" s="18"/>
      <c r="N100" s="19"/>
    </row>
    <row r="101" spans="1:14" ht="12.75">
      <c r="A101" s="21"/>
      <c r="B101" s="29"/>
      <c r="C101" s="30"/>
      <c r="D101" s="29"/>
      <c r="E101" s="30"/>
      <c r="F101" s="23"/>
      <c r="G101" s="25"/>
      <c r="H101" s="19"/>
      <c r="I101" s="29"/>
      <c r="J101" s="30"/>
      <c r="K101" s="29"/>
      <c r="L101" s="30"/>
      <c r="M101" s="18"/>
      <c r="N101" s="19"/>
    </row>
    <row r="102" spans="1:14" ht="12.75">
      <c r="A102" s="21"/>
      <c r="B102" s="29"/>
      <c r="C102" s="30"/>
      <c r="D102" s="29"/>
      <c r="E102" s="30"/>
      <c r="F102" s="23"/>
      <c r="G102" s="25"/>
      <c r="H102" s="19"/>
      <c r="I102" s="29"/>
      <c r="J102" s="30"/>
      <c r="K102" s="29"/>
      <c r="L102" s="30"/>
      <c r="M102" s="18"/>
      <c r="N102" s="19"/>
    </row>
    <row r="103" spans="1:14" ht="12.75">
      <c r="A103" s="21"/>
      <c r="B103" s="29"/>
      <c r="C103" s="30"/>
      <c r="D103" s="29"/>
      <c r="E103" s="30"/>
      <c r="F103" s="23"/>
      <c r="G103" s="25"/>
      <c r="H103" s="19"/>
      <c r="I103" s="29"/>
      <c r="J103" s="30"/>
      <c r="K103" s="29"/>
      <c r="L103" s="30"/>
      <c r="M103" s="18"/>
      <c r="N103" s="19"/>
    </row>
    <row r="104" spans="1:16" ht="12.75">
      <c r="A104" s="30"/>
      <c r="B104" s="64"/>
      <c r="C104" s="64"/>
      <c r="D104" s="64"/>
      <c r="E104" s="64"/>
      <c r="F104" s="64"/>
      <c r="G104" s="64"/>
      <c r="I104" s="30"/>
      <c r="J104" s="65"/>
      <c r="K104" s="65"/>
      <c r="L104" s="65"/>
      <c r="M104" s="65"/>
      <c r="N104" s="65"/>
      <c r="P104" s="30"/>
    </row>
    <row r="105" spans="1:14" ht="12.75">
      <c r="A105" s="46"/>
      <c r="B105" s="24"/>
      <c r="C105" s="25"/>
      <c r="D105" s="25"/>
      <c r="E105" s="25"/>
      <c r="F105" s="19"/>
      <c r="G105" s="19"/>
      <c r="H105" s="19"/>
      <c r="I105" s="52"/>
      <c r="J105" s="25"/>
      <c r="K105" s="25"/>
      <c r="L105" s="25"/>
      <c r="M105" s="25"/>
      <c r="N105" s="25"/>
    </row>
    <row r="106" spans="1:14" ht="12.75">
      <c r="A106" s="10"/>
      <c r="B106" s="66"/>
      <c r="C106" s="82"/>
      <c r="D106" s="82"/>
      <c r="E106" s="82"/>
      <c r="F106" s="82"/>
      <c r="G106" s="82"/>
      <c r="H106" s="58"/>
      <c r="I106" s="30"/>
      <c r="J106" s="30"/>
      <c r="K106" s="30"/>
      <c r="L106" s="30"/>
      <c r="M106" s="30"/>
      <c r="N106" s="30"/>
    </row>
    <row r="107" spans="1:14" ht="14.25">
      <c r="A107" s="10"/>
      <c r="B107" s="67"/>
      <c r="C107" s="65"/>
      <c r="D107" s="67"/>
      <c r="E107" s="65"/>
      <c r="F107" s="68"/>
      <c r="G107" s="69"/>
      <c r="H107" s="5"/>
      <c r="I107" s="67"/>
      <c r="J107" s="65"/>
      <c r="K107" s="67"/>
      <c r="L107" s="65"/>
      <c r="M107" s="68"/>
      <c r="N107" s="69"/>
    </row>
    <row r="108" spans="1:14" ht="12.75">
      <c r="A108" s="25"/>
      <c r="B108" s="46"/>
      <c r="C108" s="59"/>
      <c r="D108" s="46"/>
      <c r="E108" s="59"/>
      <c r="F108" s="60"/>
      <c r="G108" s="61"/>
      <c r="H108" s="61"/>
      <c r="I108" s="46"/>
      <c r="J108" s="59"/>
      <c r="K108" s="46"/>
      <c r="L108" s="59"/>
      <c r="M108" s="60"/>
      <c r="N108" s="61"/>
    </row>
    <row r="109" spans="1:14" ht="12.75">
      <c r="A109" s="25"/>
      <c r="B109" s="27"/>
      <c r="C109" s="27"/>
      <c r="D109" s="27"/>
      <c r="E109" s="27"/>
      <c r="F109" s="14"/>
      <c r="G109" s="14"/>
      <c r="H109" s="14"/>
      <c r="I109" s="27"/>
      <c r="J109" s="27"/>
      <c r="K109" s="27"/>
      <c r="L109" s="27"/>
      <c r="M109" s="14"/>
      <c r="N109" s="14"/>
    </row>
    <row r="110" spans="1:14" ht="12.75">
      <c r="A110" s="25"/>
      <c r="B110" s="25"/>
      <c r="C110" s="27"/>
      <c r="D110" s="25"/>
      <c r="E110" s="27"/>
      <c r="F110" s="19"/>
      <c r="G110" s="14"/>
      <c r="H110" s="14"/>
      <c r="I110" s="25"/>
      <c r="J110" s="27"/>
      <c r="K110" s="25"/>
      <c r="L110" s="27"/>
      <c r="M110" s="19"/>
      <c r="N110" s="14"/>
    </row>
    <row r="111" spans="1:14" ht="12.75">
      <c r="A111" s="24"/>
      <c r="B111" s="23"/>
      <c r="C111" s="23"/>
      <c r="D111" s="23"/>
      <c r="E111" s="23"/>
      <c r="F111" s="18"/>
      <c r="G111" s="18"/>
      <c r="H111" s="16"/>
      <c r="I111" s="23"/>
      <c r="J111" s="23"/>
      <c r="K111" s="23"/>
      <c r="L111" s="23"/>
      <c r="M111" s="18"/>
      <c r="N111" s="18"/>
    </row>
    <row r="112" spans="1:18" ht="12.75">
      <c r="A112" s="46"/>
      <c r="B112" s="52"/>
      <c r="C112" s="62"/>
      <c r="D112" s="52"/>
      <c r="E112" s="62"/>
      <c r="F112" s="16"/>
      <c r="G112" s="63"/>
      <c r="H112" s="63"/>
      <c r="I112" s="52"/>
      <c r="J112" s="62"/>
      <c r="K112" s="52"/>
      <c r="L112" s="62"/>
      <c r="M112" s="16"/>
      <c r="N112" s="63"/>
      <c r="R112" s="4"/>
    </row>
    <row r="113" spans="1:18" ht="12.75">
      <c r="A113" s="21"/>
      <c r="B113" s="29"/>
      <c r="C113" s="30"/>
      <c r="D113" s="29"/>
      <c r="E113" s="30"/>
      <c r="F113" s="23"/>
      <c r="G113" s="25"/>
      <c r="H113" s="19"/>
      <c r="I113" s="28"/>
      <c r="J113" s="28"/>
      <c r="K113" s="28"/>
      <c r="L113" s="28"/>
      <c r="M113" s="28"/>
      <c r="N113" s="28"/>
      <c r="R113" s="4"/>
    </row>
    <row r="114" spans="1:18" ht="12.75">
      <c r="A114" s="21"/>
      <c r="B114" s="29"/>
      <c r="C114" s="30"/>
      <c r="D114" s="29"/>
      <c r="E114" s="30"/>
      <c r="F114" s="23"/>
      <c r="G114" s="25"/>
      <c r="H114" s="19"/>
      <c r="I114" s="28"/>
      <c r="J114" s="28"/>
      <c r="K114" s="28"/>
      <c r="L114" s="28"/>
      <c r="M114" s="28"/>
      <c r="N114" s="28"/>
      <c r="R114" s="4"/>
    </row>
    <row r="115" spans="1:18" ht="12.75">
      <c r="A115" s="21"/>
      <c r="B115" s="29"/>
      <c r="C115" s="30"/>
      <c r="D115" s="29"/>
      <c r="E115" s="30"/>
      <c r="F115" s="23"/>
      <c r="G115" s="25"/>
      <c r="H115" s="19"/>
      <c r="I115" s="28"/>
      <c r="J115" s="28"/>
      <c r="K115" s="28"/>
      <c r="L115" s="28"/>
      <c r="M115" s="28"/>
      <c r="N115" s="28"/>
      <c r="R115" s="4"/>
    </row>
    <row r="116" spans="1:18" ht="12.75">
      <c r="A116" s="21"/>
      <c r="B116" s="29"/>
      <c r="C116" s="30"/>
      <c r="D116" s="29"/>
      <c r="E116" s="30"/>
      <c r="F116" s="23"/>
      <c r="G116" s="25"/>
      <c r="H116" s="19"/>
      <c r="I116" s="28"/>
      <c r="J116" s="28"/>
      <c r="K116" s="28"/>
      <c r="L116" s="28"/>
      <c r="M116" s="28"/>
      <c r="N116" s="28"/>
      <c r="R116" s="4"/>
    </row>
    <row r="117" spans="1:18" ht="12.75">
      <c r="A117" s="21"/>
      <c r="B117" s="29"/>
      <c r="C117" s="30"/>
      <c r="D117" s="29"/>
      <c r="E117" s="30"/>
      <c r="F117" s="23"/>
      <c r="G117" s="25"/>
      <c r="H117" s="19"/>
      <c r="I117" s="28"/>
      <c r="J117" s="28"/>
      <c r="K117" s="28"/>
      <c r="L117" s="28"/>
      <c r="M117" s="28"/>
      <c r="N117" s="28"/>
      <c r="R117" s="4"/>
    </row>
    <row r="118" spans="1:18" ht="12.75">
      <c r="A118" s="21"/>
      <c r="B118" s="29"/>
      <c r="C118" s="32"/>
      <c r="D118" s="22"/>
      <c r="E118" s="32"/>
      <c r="F118" s="23"/>
      <c r="G118" s="25"/>
      <c r="H118" s="19"/>
      <c r="I118" s="28"/>
      <c r="J118" s="28"/>
      <c r="K118" s="28"/>
      <c r="L118" s="28"/>
      <c r="M118" s="28"/>
      <c r="N118" s="28"/>
      <c r="R118" s="4"/>
    </row>
    <row r="119" spans="1:18" ht="12.75">
      <c r="A119" s="21"/>
      <c r="B119" s="29"/>
      <c r="C119" s="30"/>
      <c r="D119" s="29"/>
      <c r="E119" s="30"/>
      <c r="F119" s="23"/>
      <c r="G119" s="25"/>
      <c r="H119" s="19"/>
      <c r="I119" s="28"/>
      <c r="J119" s="28"/>
      <c r="K119" s="28"/>
      <c r="L119" s="28"/>
      <c r="M119" s="28"/>
      <c r="N119" s="28"/>
      <c r="R119" s="4"/>
    </row>
    <row r="120" spans="1:18" ht="12.75">
      <c r="A120" s="21"/>
      <c r="B120" s="29"/>
      <c r="C120" s="30"/>
      <c r="D120" s="29"/>
      <c r="E120" s="30"/>
      <c r="F120" s="23"/>
      <c r="G120" s="25"/>
      <c r="H120" s="19"/>
      <c r="I120" s="28"/>
      <c r="J120" s="28"/>
      <c r="K120" s="28"/>
      <c r="L120" s="28"/>
      <c r="M120" s="28"/>
      <c r="N120" s="28"/>
      <c r="R120" s="4"/>
    </row>
    <row r="121" spans="1:18" ht="12.75">
      <c r="A121" s="21"/>
      <c r="B121" s="29"/>
      <c r="C121" s="30"/>
      <c r="D121" s="29"/>
      <c r="E121" s="30"/>
      <c r="F121" s="23"/>
      <c r="G121" s="25"/>
      <c r="H121" s="19"/>
      <c r="I121" s="28"/>
      <c r="J121" s="28"/>
      <c r="K121" s="28"/>
      <c r="L121" s="28"/>
      <c r="M121" s="28"/>
      <c r="N121" s="28"/>
      <c r="R121" s="4"/>
    </row>
    <row r="122" spans="1:23" ht="12.75">
      <c r="A122" s="21"/>
      <c r="B122" s="29"/>
      <c r="C122" s="30"/>
      <c r="D122" s="29"/>
      <c r="E122" s="30"/>
      <c r="F122" s="23"/>
      <c r="G122" s="25"/>
      <c r="H122" s="19"/>
      <c r="I122" s="30"/>
      <c r="J122" s="30"/>
      <c r="K122" s="30"/>
      <c r="L122" s="30"/>
      <c r="M122" s="23"/>
      <c r="N122" s="25"/>
      <c r="O122" s="7"/>
      <c r="W122" s="4"/>
    </row>
    <row r="123" spans="1:23" ht="12.75" hidden="1">
      <c r="A123" s="84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W123" s="4"/>
    </row>
    <row r="124" spans="1:23" ht="12.75">
      <c r="A124" s="21"/>
      <c r="B124" s="31"/>
      <c r="C124" s="48"/>
      <c r="D124" s="31"/>
      <c r="E124" s="48"/>
      <c r="F124" s="23"/>
      <c r="G124" s="25"/>
      <c r="H124" s="48"/>
      <c r="I124" s="48"/>
      <c r="J124" s="48"/>
      <c r="K124" s="48"/>
      <c r="L124" s="48"/>
      <c r="M124" s="23"/>
      <c r="N124" s="25"/>
      <c r="W124" s="4"/>
    </row>
    <row r="125" ht="12.75">
      <c r="W125" s="4"/>
    </row>
    <row r="126" ht="12.75">
      <c r="W126" s="4"/>
    </row>
    <row r="127" ht="12.75">
      <c r="W127" s="4"/>
    </row>
    <row r="128" spans="1:23" ht="12.75">
      <c r="A128" s="81">
        <v>244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W128" s="4"/>
    </row>
    <row r="129" spans="6:23" ht="33.75" customHeight="1">
      <c r="F129" s="1"/>
      <c r="G129" s="1"/>
      <c r="H129" s="1"/>
      <c r="W129" s="4"/>
    </row>
    <row r="130" spans="10:23" ht="12.75">
      <c r="J130" s="30"/>
      <c r="K130" s="2"/>
      <c r="L130" s="2"/>
      <c r="W130" s="4"/>
    </row>
    <row r="131" spans="9:23" ht="12.75">
      <c r="I131" s="20"/>
      <c r="J131" s="20"/>
      <c r="K131" s="20"/>
      <c r="L131" s="20"/>
      <c r="M131" s="20"/>
      <c r="N131" s="20"/>
      <c r="W131" s="4"/>
    </row>
    <row r="132" ht="12.75">
      <c r="W132" s="4"/>
    </row>
    <row r="133" spans="9:23" ht="12.75">
      <c r="I133" s="3"/>
      <c r="J133" s="4"/>
      <c r="K133" s="3"/>
      <c r="L133" s="4"/>
      <c r="M133" s="3"/>
      <c r="N133" s="4"/>
      <c r="W133" s="4"/>
    </row>
    <row r="134" spans="9:23" ht="12.75">
      <c r="I134" s="15"/>
      <c r="J134" s="38"/>
      <c r="K134" s="15"/>
      <c r="L134" s="38"/>
      <c r="M134" s="15"/>
      <c r="N134" s="4"/>
      <c r="W134" s="4"/>
    </row>
    <row r="135" spans="9:23" ht="12.75">
      <c r="I135" s="15"/>
      <c r="J135" s="38"/>
      <c r="K135" s="15"/>
      <c r="L135" s="38"/>
      <c r="M135" s="15"/>
      <c r="N135" s="4"/>
      <c r="W135" s="4"/>
    </row>
    <row r="136" spans="9:23" ht="12.75">
      <c r="I136" s="3"/>
      <c r="J136" s="39"/>
      <c r="K136" s="3"/>
      <c r="L136" s="4"/>
      <c r="M136" s="3"/>
      <c r="N136" s="4"/>
      <c r="W136" s="4"/>
    </row>
    <row r="137" spans="9:23" ht="12.75">
      <c r="I137" s="3"/>
      <c r="J137" s="4"/>
      <c r="K137" s="3"/>
      <c r="L137" s="4"/>
      <c r="M137" s="3"/>
      <c r="N137" s="4"/>
      <c r="W137" s="4"/>
    </row>
    <row r="138" spans="9:23" ht="12.75">
      <c r="I138" s="3"/>
      <c r="J138" s="4"/>
      <c r="K138" s="3"/>
      <c r="L138" s="4"/>
      <c r="M138" s="3"/>
      <c r="N138" s="4"/>
      <c r="W138" s="4"/>
    </row>
    <row r="139" spans="6:23" ht="12.75">
      <c r="F139" s="1"/>
      <c r="G139" s="1"/>
      <c r="H139" s="1"/>
      <c r="I139" s="3"/>
      <c r="J139" s="4"/>
      <c r="K139" s="3"/>
      <c r="L139" s="4"/>
      <c r="M139" s="3"/>
      <c r="N139" s="4"/>
      <c r="W139" s="4"/>
    </row>
    <row r="140" spans="6:23" ht="12.75">
      <c r="F140" s="1"/>
      <c r="G140" s="1"/>
      <c r="H140" s="1"/>
      <c r="I140" s="6" t="s">
        <v>4</v>
      </c>
      <c r="J140" s="40" t="s">
        <v>4</v>
      </c>
      <c r="W140" s="4"/>
    </row>
    <row r="141" spans="6:23" ht="12.75">
      <c r="F141" s="1"/>
      <c r="G141" s="1"/>
      <c r="H141" s="1"/>
      <c r="W141" s="3"/>
    </row>
    <row r="142" spans="6:23" ht="12.75">
      <c r="F142" s="1"/>
      <c r="G142" s="1"/>
      <c r="H142" s="1"/>
      <c r="I142" s="40" t="s">
        <v>4</v>
      </c>
      <c r="J142" s="6" t="s">
        <v>4</v>
      </c>
      <c r="W142" s="4"/>
    </row>
    <row r="143" spans="6:23" ht="12.75">
      <c r="F143" s="1"/>
      <c r="G143" s="1"/>
      <c r="H143" s="1"/>
      <c r="W143" s="4"/>
    </row>
    <row r="144" spans="6:23" ht="12.75">
      <c r="F144" s="1"/>
      <c r="G144" s="1"/>
      <c r="H144" s="1"/>
      <c r="I144" s="6" t="s">
        <v>4</v>
      </c>
      <c r="J144" s="6" t="s">
        <v>4</v>
      </c>
      <c r="W144" s="4"/>
    </row>
    <row r="145" spans="6:23" ht="12.75">
      <c r="F145" s="1"/>
      <c r="G145" s="1"/>
      <c r="H145" s="1"/>
      <c r="W145" s="4"/>
    </row>
    <row r="146" spans="6:23" ht="12.75">
      <c r="F146" s="1"/>
      <c r="G146" s="1"/>
      <c r="H146" s="1"/>
      <c r="I146" s="30"/>
      <c r="J146" s="30"/>
      <c r="K146" s="30"/>
      <c r="L146" s="30"/>
      <c r="M146" s="30"/>
      <c r="W146" s="4"/>
    </row>
    <row r="147" spans="6:23" ht="12.75">
      <c r="F147" s="1"/>
      <c r="G147" s="1"/>
      <c r="H147" s="1"/>
      <c r="I147" s="30"/>
      <c r="J147" s="30"/>
      <c r="K147" s="30"/>
      <c r="L147" s="30"/>
      <c r="M147" s="30"/>
      <c r="W147" s="4"/>
    </row>
    <row r="148" spans="6:23" ht="12.75">
      <c r="F148" s="1"/>
      <c r="G148" s="1"/>
      <c r="H148" s="1"/>
      <c r="I148" s="30"/>
      <c r="J148" s="30"/>
      <c r="K148" s="30"/>
      <c r="L148" s="30"/>
      <c r="M148" s="30"/>
      <c r="W148" s="4"/>
    </row>
    <row r="149" spans="6:23" ht="12.75">
      <c r="F149" s="1"/>
      <c r="G149" s="1"/>
      <c r="H149" s="1"/>
      <c r="I149" s="17" t="s">
        <v>4</v>
      </c>
      <c r="J149" s="41" t="s">
        <v>4</v>
      </c>
      <c r="K149" s="3"/>
      <c r="L149" s="4"/>
      <c r="M149" s="3"/>
      <c r="N149" s="4"/>
      <c r="W149" s="4"/>
    </row>
    <row r="150" spans="6:23" ht="12.75">
      <c r="F150" s="1"/>
      <c r="G150" s="1"/>
      <c r="H150" s="1"/>
      <c r="I150" s="3"/>
      <c r="J150" s="4"/>
      <c r="K150" s="3"/>
      <c r="L150" s="4"/>
      <c r="M150" s="3"/>
      <c r="N150" s="4"/>
      <c r="W150" s="4"/>
    </row>
    <row r="151" spans="6:23" ht="12.75">
      <c r="F151" s="1"/>
      <c r="G151" s="1"/>
      <c r="H151" s="1"/>
      <c r="I151" s="17" t="s">
        <v>4</v>
      </c>
      <c r="J151" s="41" t="s">
        <v>4</v>
      </c>
      <c r="K151" s="17" t="s">
        <v>4</v>
      </c>
      <c r="L151" s="4"/>
      <c r="M151" s="3"/>
      <c r="N151" s="4"/>
      <c r="W151" s="4"/>
    </row>
    <row r="152" spans="6:23" ht="12.75">
      <c r="F152" s="1"/>
      <c r="G152" s="1"/>
      <c r="H152" s="1"/>
      <c r="I152" s="3"/>
      <c r="J152" s="4"/>
      <c r="K152" s="3"/>
      <c r="L152" s="4"/>
      <c r="M152" s="3"/>
      <c r="W152" s="3"/>
    </row>
    <row r="153" spans="6:23" ht="12.75">
      <c r="F153" s="1"/>
      <c r="G153" s="1"/>
      <c r="H153" s="1"/>
      <c r="I153" s="3"/>
      <c r="J153" s="4"/>
      <c r="K153" s="17" t="s">
        <v>4</v>
      </c>
      <c r="L153" s="41" t="s">
        <v>4</v>
      </c>
      <c r="M153" s="17" t="s">
        <v>4</v>
      </c>
      <c r="W153" s="4"/>
    </row>
    <row r="154" spans="6:13" ht="12.75">
      <c r="F154" s="1"/>
      <c r="G154" s="1"/>
      <c r="H154" s="1"/>
      <c r="I154" s="3"/>
      <c r="J154" s="4"/>
      <c r="K154" s="17" t="s">
        <v>4</v>
      </c>
      <c r="L154" s="41" t="s">
        <v>4</v>
      </c>
      <c r="M154" s="17" t="s">
        <v>4</v>
      </c>
    </row>
    <row r="155" spans="6:13" ht="12.75">
      <c r="F155" s="1"/>
      <c r="G155" s="1"/>
      <c r="H155" s="1"/>
      <c r="I155" s="3"/>
      <c r="J155" s="4"/>
      <c r="K155" s="3"/>
      <c r="L155" s="4"/>
      <c r="M155" s="3"/>
    </row>
    <row r="158" spans="6:10" ht="12.75">
      <c r="F158" s="1"/>
      <c r="G158" s="1"/>
      <c r="H158" s="1"/>
      <c r="J158" s="2"/>
    </row>
    <row r="159" spans="6:11" ht="12.75">
      <c r="F159" s="1"/>
      <c r="G159" s="1"/>
      <c r="H159" s="1"/>
      <c r="J159" s="30"/>
      <c r="K159" s="30"/>
    </row>
    <row r="206" spans="6:8" ht="12.75">
      <c r="F206" s="39"/>
      <c r="G206" s="39"/>
      <c r="H206" s="39"/>
    </row>
    <row r="209" spans="7:8" ht="12.75">
      <c r="G209" s="39"/>
      <c r="H209" s="39"/>
    </row>
    <row r="210" spans="7:8" ht="12.75">
      <c r="G210" s="39"/>
      <c r="H210" s="39"/>
    </row>
    <row r="211" spans="5:8" ht="12.75">
      <c r="E211" s="4"/>
      <c r="G211" s="39"/>
      <c r="H211" s="39"/>
    </row>
    <row r="212" spans="5:8" ht="12.75">
      <c r="E212" s="4"/>
      <c r="G212" s="39"/>
      <c r="H212" s="39"/>
    </row>
    <row r="213" spans="5:8" ht="12.75">
      <c r="E213" s="4"/>
      <c r="G213" s="39"/>
      <c r="H213" s="39"/>
    </row>
    <row r="214" spans="5:8" ht="12.75">
      <c r="E214" s="4"/>
      <c r="F214" s="39"/>
      <c r="G214" s="39"/>
      <c r="H214" s="39"/>
    </row>
    <row r="215" spans="5:6" ht="12.75">
      <c r="E215" s="4"/>
      <c r="F215" s="39"/>
    </row>
    <row r="216" spans="5:6" ht="12.75">
      <c r="E216" s="4"/>
      <c r="F216" s="39"/>
    </row>
    <row r="217" spans="5:6" ht="12.75">
      <c r="E217" s="4"/>
      <c r="F217" s="39"/>
    </row>
    <row r="218" ht="12.75">
      <c r="F218" s="39"/>
    </row>
    <row r="219" ht="12.75">
      <c r="F219" s="39"/>
    </row>
    <row r="220" ht="12.75">
      <c r="F220" s="39"/>
    </row>
    <row r="221" ht="12.75">
      <c r="F221" s="39"/>
    </row>
    <row r="222" ht="12.75">
      <c r="F222" s="39"/>
    </row>
    <row r="223" spans="3:6" ht="12.75">
      <c r="C223" s="42"/>
      <c r="D223" s="43"/>
      <c r="E223" s="42"/>
      <c r="F223" s="39"/>
    </row>
    <row r="224" spans="5:8" ht="12.75">
      <c r="E224" s="3"/>
      <c r="F224" s="39"/>
      <c r="G224" s="37"/>
      <c r="H224" s="37"/>
    </row>
    <row r="227" spans="3:8" ht="12.75">
      <c r="C227" s="3"/>
      <c r="D227" s="4"/>
      <c r="E227" s="3"/>
      <c r="F227" s="39"/>
      <c r="G227" s="37"/>
      <c r="H227" s="37"/>
    </row>
    <row r="228" spans="3:8" ht="12.75">
      <c r="C228" s="3"/>
      <c r="D228" s="4"/>
      <c r="E228" s="3"/>
      <c r="F228" s="39"/>
      <c r="G228" s="37"/>
      <c r="H228" s="37"/>
    </row>
    <row r="244" spans="3:8" ht="12.75">
      <c r="C244" s="3"/>
      <c r="D244" s="4"/>
      <c r="E244" s="3"/>
      <c r="F244" s="39"/>
      <c r="G244" s="37"/>
      <c r="H244" s="37"/>
    </row>
    <row r="245" spans="3:8" ht="12.75">
      <c r="C245" s="3"/>
      <c r="D245" s="4"/>
      <c r="E245" s="3"/>
      <c r="F245" s="39"/>
      <c r="G245" s="37"/>
      <c r="H245" s="37"/>
    </row>
    <row r="246" spans="3:8" ht="12.75">
      <c r="C246" s="3"/>
      <c r="D246" s="4"/>
      <c r="E246" s="3"/>
      <c r="F246" s="39"/>
      <c r="G246" s="37"/>
      <c r="H246" s="37"/>
    </row>
    <row r="247" spans="3:8" ht="12.75">
      <c r="C247" s="3"/>
      <c r="D247" s="4"/>
      <c r="E247" s="3"/>
      <c r="F247" s="39"/>
      <c r="G247" s="37"/>
      <c r="H247" s="37"/>
    </row>
    <row r="251" spans="3:8" ht="12.75">
      <c r="C251" s="3"/>
      <c r="D251" s="4"/>
      <c r="E251" s="3"/>
      <c r="F251" s="39"/>
      <c r="G251" s="37"/>
      <c r="H251" s="37"/>
    </row>
    <row r="252" spans="3:8" ht="12.75">
      <c r="C252" s="3"/>
      <c r="D252" s="4"/>
      <c r="E252" s="3"/>
      <c r="F252" s="39"/>
      <c r="G252" s="37"/>
      <c r="H252" s="37"/>
    </row>
    <row r="253" spans="3:8" ht="12.75">
      <c r="C253" s="3"/>
      <c r="D253" s="4"/>
      <c r="E253" s="3"/>
      <c r="F253" s="39"/>
      <c r="G253" s="37"/>
      <c r="H253" s="37"/>
    </row>
    <row r="254" spans="3:8" ht="12.75">
      <c r="C254" s="3"/>
      <c r="D254" s="4"/>
      <c r="E254" s="3"/>
      <c r="F254" s="39"/>
      <c r="G254" s="37"/>
      <c r="H254" s="37"/>
    </row>
    <row r="255" spans="3:8" ht="12.75">
      <c r="C255" s="3"/>
      <c r="D255" s="4"/>
      <c r="E255" s="3"/>
      <c r="F255" s="39"/>
      <c r="G255" s="37"/>
      <c r="H255" s="37"/>
    </row>
    <row r="256" spans="3:8" ht="12.75">
      <c r="C256" s="3"/>
      <c r="D256" s="4"/>
      <c r="E256" s="3"/>
      <c r="F256" s="39"/>
      <c r="G256" s="37"/>
      <c r="H256" s="37"/>
    </row>
    <row r="257" spans="3:8" ht="12.75">
      <c r="C257" s="3"/>
      <c r="D257" s="4"/>
      <c r="E257" s="3"/>
      <c r="F257" s="39"/>
      <c r="G257" s="37"/>
      <c r="H257" s="37"/>
    </row>
    <row r="258" spans="3:8" ht="12.75">
      <c r="C258" s="3"/>
      <c r="D258" s="4"/>
      <c r="E258" s="3"/>
      <c r="F258" s="39"/>
      <c r="G258" s="37"/>
      <c r="H258" s="37"/>
    </row>
    <row r="259" spans="3:8" ht="12.75">
      <c r="C259" s="3"/>
      <c r="D259" s="4"/>
      <c r="E259" s="3"/>
      <c r="F259" s="39"/>
      <c r="G259" s="37"/>
      <c r="H259" s="37"/>
    </row>
    <row r="260" spans="3:8" ht="12.75">
      <c r="C260" s="3"/>
      <c r="D260" s="4"/>
      <c r="E260" s="3"/>
      <c r="F260" s="39"/>
      <c r="G260" s="37"/>
      <c r="H260" s="37"/>
    </row>
    <row r="261" spans="3:8" ht="12.75">
      <c r="C261" s="3"/>
      <c r="D261" s="4"/>
      <c r="E261" s="3"/>
      <c r="F261" s="39"/>
      <c r="G261" s="37"/>
      <c r="H261" s="37"/>
    </row>
    <row r="262" spans="3:8" ht="12.75">
      <c r="C262" s="3"/>
      <c r="D262" s="4"/>
      <c r="E262" s="3"/>
      <c r="F262" s="39"/>
      <c r="G262" s="37"/>
      <c r="H262" s="37"/>
    </row>
    <row r="263" spans="3:8" ht="12.75">
      <c r="C263" s="3"/>
      <c r="D263" s="4"/>
      <c r="E263" s="3"/>
      <c r="F263" s="39"/>
      <c r="G263" s="37"/>
      <c r="H263" s="37"/>
    </row>
    <row r="264" spans="3:8" ht="12.75">
      <c r="C264" s="3"/>
      <c r="D264" s="4"/>
      <c r="E264" s="3"/>
      <c r="F264" s="39"/>
      <c r="G264" s="37"/>
      <c r="H264" s="37"/>
    </row>
    <row r="265" spans="3:8" ht="12.75">
      <c r="C265" s="3"/>
      <c r="D265" s="4"/>
      <c r="E265" s="3"/>
      <c r="F265" s="39"/>
      <c r="G265" s="37"/>
      <c r="H265" s="37"/>
    </row>
    <row r="266" spans="3:8" ht="12.75">
      <c r="C266" s="3"/>
      <c r="D266" s="4"/>
      <c r="E266" s="3"/>
      <c r="F266" s="39"/>
      <c r="G266" s="37"/>
      <c r="H266" s="37"/>
    </row>
    <row r="267" spans="3:8" ht="12.75">
      <c r="C267" s="3"/>
      <c r="D267" s="4"/>
      <c r="E267" s="3"/>
      <c r="F267" s="39"/>
      <c r="G267" s="37"/>
      <c r="H267" s="37"/>
    </row>
    <row r="268" spans="3:8" ht="12.75">
      <c r="C268" s="3"/>
      <c r="D268" s="4"/>
      <c r="E268" s="3"/>
      <c r="F268" s="39"/>
      <c r="G268" s="37"/>
      <c r="H268" s="37"/>
    </row>
    <row r="269" spans="3:8" ht="12.75">
      <c r="C269" s="3"/>
      <c r="D269" s="3"/>
      <c r="E269" s="3"/>
      <c r="F269" s="37"/>
      <c r="G269" s="37"/>
      <c r="H269" s="37"/>
    </row>
    <row r="270" spans="3:8" ht="12.75">
      <c r="C270" s="3"/>
      <c r="D270" s="4"/>
      <c r="E270" s="3"/>
      <c r="F270" s="39"/>
      <c r="G270" s="37"/>
      <c r="H270" s="37"/>
    </row>
    <row r="271" spans="3:8" ht="12.75">
      <c r="C271" s="3"/>
      <c r="D271" s="4"/>
      <c r="E271" s="3"/>
      <c r="F271" s="39"/>
      <c r="G271" s="37"/>
      <c r="H271" s="37"/>
    </row>
    <row r="272" spans="3:8" ht="12.75">
      <c r="C272" s="3"/>
      <c r="D272" s="4"/>
      <c r="E272" s="3"/>
      <c r="F272" s="39"/>
      <c r="G272" s="37"/>
      <c r="H272" s="37"/>
    </row>
    <row r="273" spans="3:8" ht="12.75">
      <c r="C273" s="3"/>
      <c r="D273" s="4"/>
      <c r="E273" s="3"/>
      <c r="F273" s="39"/>
      <c r="G273" s="37"/>
      <c r="H273" s="37"/>
    </row>
    <row r="274" spans="3:8" ht="12.75">
      <c r="C274" s="3"/>
      <c r="D274" s="4"/>
      <c r="E274" s="3"/>
      <c r="F274" s="39"/>
      <c r="G274" s="37"/>
      <c r="H274" s="37"/>
    </row>
    <row r="275" spans="3:8" ht="12.75">
      <c r="C275" s="3"/>
      <c r="D275" s="4"/>
      <c r="E275" s="3"/>
      <c r="F275" s="39"/>
      <c r="G275" s="37"/>
      <c r="H275" s="37"/>
    </row>
    <row r="276" spans="3:8" ht="12.75">
      <c r="C276" s="3"/>
      <c r="D276" s="4"/>
      <c r="E276" s="3"/>
      <c r="F276" s="39"/>
      <c r="G276" s="37"/>
      <c r="H276" s="37"/>
    </row>
    <row r="277" spans="3:8" ht="12.75">
      <c r="C277" s="3"/>
      <c r="D277" s="4"/>
      <c r="E277" s="3"/>
      <c r="F277" s="39"/>
      <c r="G277" s="37"/>
      <c r="H277" s="37"/>
    </row>
    <row r="278" spans="3:8" ht="12.75">
      <c r="C278" s="3"/>
      <c r="D278" s="4"/>
      <c r="E278" s="3"/>
      <c r="F278" s="39"/>
      <c r="G278" s="37"/>
      <c r="H278" s="37"/>
    </row>
    <row r="279" spans="3:8" ht="12.75">
      <c r="C279" s="3"/>
      <c r="D279" s="4"/>
      <c r="E279" s="3"/>
      <c r="F279" s="39"/>
      <c r="G279" s="37"/>
      <c r="H279" s="37"/>
    </row>
    <row r="280" spans="3:8" ht="12.75">
      <c r="C280" s="3"/>
      <c r="D280" s="3"/>
      <c r="E280" s="3"/>
      <c r="F280" s="37"/>
      <c r="G280" s="37"/>
      <c r="H280" s="37"/>
    </row>
    <row r="281" spans="3:8" ht="12.75">
      <c r="C281" s="3"/>
      <c r="D281" s="4"/>
      <c r="E281" s="3"/>
      <c r="F281" s="39"/>
      <c r="G281" s="37"/>
      <c r="H281" s="37"/>
    </row>
  </sheetData>
  <sheetProtection/>
  <mergeCells count="102">
    <mergeCell ref="A2:BJ2"/>
    <mergeCell ref="A4:BJ4"/>
    <mergeCell ref="A5:BJ5"/>
    <mergeCell ref="A29:N29"/>
    <mergeCell ref="B107:C107"/>
    <mergeCell ref="D107:E107"/>
    <mergeCell ref="A123:N123"/>
    <mergeCell ref="K86:L86"/>
    <mergeCell ref="M107:N107"/>
    <mergeCell ref="A31:F31"/>
    <mergeCell ref="I83:N83"/>
    <mergeCell ref="F86:G86"/>
    <mergeCell ref="B85:G85"/>
    <mergeCell ref="A128:N128"/>
    <mergeCell ref="B104:G104"/>
    <mergeCell ref="B106:G106"/>
    <mergeCell ref="M56:N56"/>
    <mergeCell ref="D56:E56"/>
    <mergeCell ref="J104:N104"/>
    <mergeCell ref="I56:J56"/>
    <mergeCell ref="M86:N86"/>
    <mergeCell ref="A75:N75"/>
    <mergeCell ref="A77:N77"/>
    <mergeCell ref="K34:L34"/>
    <mergeCell ref="I10:N10"/>
    <mergeCell ref="I11:J11"/>
    <mergeCell ref="B83:G83"/>
    <mergeCell ref="I85:N85"/>
    <mergeCell ref="I84:N84"/>
    <mergeCell ref="B84:G84"/>
    <mergeCell ref="A79:N79"/>
    <mergeCell ref="B56:C56"/>
    <mergeCell ref="K56:L56"/>
    <mergeCell ref="K107:L107"/>
    <mergeCell ref="A81:N81"/>
    <mergeCell ref="B86:C86"/>
    <mergeCell ref="B7:N7"/>
    <mergeCell ref="M34:N34"/>
    <mergeCell ref="I9:N9"/>
    <mergeCell ref="B9:G9"/>
    <mergeCell ref="K11:L11"/>
    <mergeCell ref="A51:N51"/>
    <mergeCell ref="F34:G34"/>
    <mergeCell ref="I55:N55"/>
    <mergeCell ref="I54:N54"/>
    <mergeCell ref="D34:E34"/>
    <mergeCell ref="M11:N11"/>
    <mergeCell ref="B34:C34"/>
    <mergeCell ref="I34:J34"/>
    <mergeCell ref="D11:E11"/>
    <mergeCell ref="F107:G107"/>
    <mergeCell ref="D86:E86"/>
    <mergeCell ref="I107:J107"/>
    <mergeCell ref="I86:J86"/>
    <mergeCell ref="B10:G10"/>
    <mergeCell ref="F56:G56"/>
    <mergeCell ref="B55:G55"/>
    <mergeCell ref="B11:C11"/>
    <mergeCell ref="F11:G11"/>
    <mergeCell ref="A30:N30"/>
    <mergeCell ref="O12:P12"/>
    <mergeCell ref="Q12:R12"/>
    <mergeCell ref="S12:T12"/>
    <mergeCell ref="U12:V12"/>
    <mergeCell ref="W12:X12"/>
    <mergeCell ref="Y12:Z12"/>
    <mergeCell ref="AP7:AW7"/>
    <mergeCell ref="AA12:AB12"/>
    <mergeCell ref="AC12:AD12"/>
    <mergeCell ref="AE12:AF12"/>
    <mergeCell ref="AG12:AH12"/>
    <mergeCell ref="AI12:AJ12"/>
    <mergeCell ref="AK12:AL12"/>
    <mergeCell ref="P7:Z7"/>
    <mergeCell ref="AG9:AL9"/>
    <mergeCell ref="AA10:AF10"/>
    <mergeCell ref="AG10:AL10"/>
    <mergeCell ref="P9:R9"/>
    <mergeCell ref="U9:Z9"/>
    <mergeCell ref="AC7:AL7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A7:BI7"/>
    <mergeCell ref="AY9:BD9"/>
    <mergeCell ref="BF9:BJ9"/>
    <mergeCell ref="AY11:BD11"/>
    <mergeCell ref="AM9:AR9"/>
    <mergeCell ref="AS9:AX9"/>
    <mergeCell ref="AM10:AR10"/>
    <mergeCell ref="AS10:AX10"/>
    <mergeCell ref="AM11:AR11"/>
    <mergeCell ref="AS11:AX11"/>
  </mergeCells>
  <printOptions horizontalCentered="1"/>
  <pageMargins left="0.19" right="0.196850393700787" top="0.43" bottom="0.196850393700787" header="0" footer="0"/>
  <pageSetup horizontalDpi="300" verticalDpi="300" orientation="portrait" scale="71" r:id="rId1"/>
  <rowBreaks count="2" manualBreakCount="2">
    <brk id="76" max="13" man="1"/>
    <brk id="20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2012-12-16T06:59:44Z</cp:lastPrinted>
  <dcterms:created xsi:type="dcterms:W3CDTF">2011-01-17T09:35:39Z</dcterms:created>
  <dcterms:modified xsi:type="dcterms:W3CDTF">2012-12-18T11:33:54Z</dcterms:modified>
  <cp:category/>
  <cp:version/>
  <cp:contentType/>
  <cp:contentStatus/>
</cp:coreProperties>
</file>