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65" windowWidth="9570" windowHeight="4800" tabRatio="601" activeTab="0"/>
  </bookViews>
  <sheets>
    <sheet name="17.1B" sheetId="1" r:id="rId1"/>
  </sheets>
  <definedNames>
    <definedName name="\x">#N/A</definedName>
    <definedName name="\z">#N/A</definedName>
    <definedName name="PP">#N/A</definedName>
    <definedName name="_xlnm.Print_Area" localSheetId="0">'17.1B'!$A$1:$G$70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<sst xmlns="http://schemas.openxmlformats.org/spreadsheetml/2006/main" count="69" uniqueCount="58">
  <si>
    <t xml:space="preserve"> </t>
  </si>
  <si>
    <t xml:space="preserve">   Year</t>
  </si>
  <si>
    <t>No.</t>
  </si>
  <si>
    <t>Paid-up</t>
  </si>
  <si>
    <t xml:space="preserve">  No.</t>
  </si>
  <si>
    <t>paid-up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</si>
  <si>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</si>
  <si>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</si>
  <si>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</si>
  <si>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</si>
  <si>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</si>
  <si>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</si>
  <si>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</si>
  <si>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</si>
  <si>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</si>
  <si>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</si>
  <si>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</si>
  <si>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</si>
  <si>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</si>
  <si>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</si>
  <si>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</si>
  <si>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</si>
  <si>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</si>
  <si>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</si>
  <si>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</si>
  <si>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</si>
  <si>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</si>
  <si>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</si>
  <si>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</si>
  <si>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</si>
  <si>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</si>
  <si>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</si>
  <si>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</si>
  <si>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</si>
  <si>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</si>
  <si>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</si>
  <si>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</si>
  <si>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</si>
  <si>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</si>
  <si>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Daman and Diu</t>
  </si>
  <si>
    <t xml:space="preserve"> Lakshadweep</t>
  </si>
  <si>
    <t>Private</t>
  </si>
  <si>
    <t>Total</t>
  </si>
  <si>
    <t xml:space="preserve"> (NUMBER AND PAID-UP CAPITAL)</t>
  </si>
  <si>
    <t>Public</t>
  </si>
  <si>
    <t>Source: Ministry of  Corporate Affairs</t>
  </si>
  <si>
    <t>-</t>
  </si>
  <si>
    <t xml:space="preserve"> Puducherry</t>
  </si>
  <si>
    <t xml:space="preserve">(As on </t>
  </si>
  <si>
    <t>31st March)</t>
  </si>
  <si>
    <t>COMPANIES</t>
  </si>
  <si>
    <t xml:space="preserve">Table 17.1(B)- COMPANIES AT WORK </t>
  </si>
  <si>
    <t xml:space="preserve">Remark :-1. Table 17.1 (B) is based on table 17.1 (A) </t>
  </si>
  <si>
    <t xml:space="preserve">               2.  For footnotes, please refer to prepage for table 17.1(A)                                                               </t>
  </si>
  <si>
    <r>
      <t xml:space="preserve">       (capital: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in Ten Million)</t>
    </r>
  </si>
  <si>
    <t xml:space="preserve"> Chhatisgarh</t>
  </si>
  <si>
    <t xml:space="preserve"> Jharkhand</t>
  </si>
  <si>
    <t xml:space="preserve"> Uttrakhand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</si>
</sst>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0_)"/>
    <numFmt numFmtId="174" formatCode="#,##0.0_);\(#,##0.0\)"/>
    <numFmt numFmtId="175" formatCode="0.00_)"/>
    <numFmt numFmtId="176" formatCode="0.0"/>
    <numFmt numFmtId="177" formatCode="0.000"/>
  </numFmts>
  <fonts count="43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172" fontId="0" fillId="0" borderId="0" xfId="0" applyAlignment="1">
      <alignment/>
    </xf>
    <xf numFmtId="172" fontId="4" fillId="0" borderId="0" xfId="0" applyFont="1" applyAlignment="1" applyProtection="1">
      <alignment horizontal="left"/>
      <protection/>
    </xf>
    <xf numFmtId="0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176" fontId="4" fillId="33" borderId="0" xfId="0" applyNumberFormat="1" applyFont="1" applyFill="1" applyBorder="1" applyAlignment="1" applyProtection="1">
      <alignment horizontal="right"/>
      <protection/>
    </xf>
    <xf numFmtId="172" fontId="5" fillId="0" borderId="0" xfId="0" applyFont="1" applyAlignment="1" applyProtection="1">
      <alignment horizontal="left"/>
      <protection/>
    </xf>
    <xf numFmtId="172" fontId="5" fillId="0" borderId="10" xfId="0" applyFont="1" applyBorder="1" applyAlignment="1" applyProtection="1">
      <alignment horizontal="left"/>
      <protection/>
    </xf>
    <xf numFmtId="0" fontId="5" fillId="0" borderId="10" xfId="0" applyNumberFormat="1" applyFont="1" applyBorder="1" applyAlignment="1" applyProtection="1">
      <alignment horizontal="right"/>
      <protection/>
    </xf>
    <xf numFmtId="172" fontId="5" fillId="0" borderId="0" xfId="0" applyFont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 applyProtection="1" quotePrefix="1">
      <alignment horizontal="left"/>
      <protection/>
    </xf>
    <xf numFmtId="172" fontId="5" fillId="33" borderId="0" xfId="0" applyFont="1" applyFill="1" applyBorder="1" applyAlignment="1">
      <alignment/>
    </xf>
    <xf numFmtId="172" fontId="5" fillId="33" borderId="0" xfId="0" applyNumberFormat="1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 horizontal="right"/>
      <protection/>
    </xf>
    <xf numFmtId="173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173" fontId="5" fillId="33" borderId="0" xfId="0" applyNumberFormat="1" applyFont="1" applyFill="1" applyBorder="1" applyAlignment="1" applyProtection="1">
      <alignment/>
      <protection/>
    </xf>
    <xf numFmtId="172" fontId="5" fillId="0" borderId="10" xfId="0" applyFont="1" applyBorder="1" applyAlignment="1">
      <alignment/>
    </xf>
    <xf numFmtId="173" fontId="5" fillId="0" borderId="10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2" fontId="4" fillId="0" borderId="10" xfId="0" applyFont="1" applyBorder="1" applyAlignment="1">
      <alignment/>
    </xf>
    <xf numFmtId="172" fontId="4" fillId="33" borderId="10" xfId="0" applyFont="1" applyFill="1" applyBorder="1" applyAlignment="1" applyProtection="1">
      <alignment horizontal="right"/>
      <protection/>
    </xf>
    <xf numFmtId="172" fontId="4" fillId="0" borderId="0" xfId="0" applyFont="1" applyAlignment="1" applyProtection="1">
      <alignment horizontal="right"/>
      <protection/>
    </xf>
    <xf numFmtId="172" fontId="4" fillId="0" borderId="10" xfId="0" applyFont="1" applyBorder="1" applyAlignment="1" applyProtection="1">
      <alignment horizontal="right"/>
      <protection/>
    </xf>
    <xf numFmtId="173" fontId="4" fillId="0" borderId="0" xfId="0" applyNumberFormat="1" applyFont="1" applyAlignment="1" applyProtection="1">
      <alignment/>
      <protection/>
    </xf>
    <xf numFmtId="172" fontId="5" fillId="33" borderId="1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4" fillId="33" borderId="0" xfId="0" applyNumberFormat="1" applyFont="1" applyFill="1" applyBorder="1" applyAlignment="1">
      <alignment horizontal="right"/>
    </xf>
    <xf numFmtId="176" fontId="4" fillId="33" borderId="0" xfId="0" applyNumberFormat="1" applyFont="1" applyFill="1" applyBorder="1" applyAlignment="1">
      <alignment horizontal="right"/>
    </xf>
    <xf numFmtId="173" fontId="5" fillId="0" borderId="0" xfId="0" applyNumberFormat="1" applyFont="1" applyAlignment="1" applyProtection="1">
      <alignment horizontal="left"/>
      <protection/>
    </xf>
    <xf numFmtId="172" fontId="4" fillId="33" borderId="0" xfId="0" applyFont="1" applyFill="1" applyBorder="1" applyAlignment="1" applyProtection="1">
      <alignment horizontal="right"/>
      <protection/>
    </xf>
    <xf numFmtId="172" fontId="4" fillId="33" borderId="10" xfId="0" applyFont="1" applyFill="1" applyBorder="1" applyAlignment="1">
      <alignment/>
    </xf>
    <xf numFmtId="173" fontId="4" fillId="33" borderId="0" xfId="0" applyNumberFormat="1" applyFont="1" applyFill="1" applyBorder="1" applyAlignment="1" applyProtection="1">
      <alignment/>
      <protection/>
    </xf>
    <xf numFmtId="172" fontId="4" fillId="0" borderId="0" xfId="0" applyFont="1" applyBorder="1" applyAlignment="1">
      <alignment/>
    </xf>
    <xf numFmtId="173" fontId="5" fillId="0" borderId="0" xfId="0" applyNumberFormat="1" applyFont="1" applyBorder="1" applyAlignment="1" applyProtection="1">
      <alignment/>
      <protection/>
    </xf>
    <xf numFmtId="172" fontId="5" fillId="0" borderId="0" xfId="0" applyNumberFormat="1" applyFont="1" applyBorder="1" applyAlignment="1" applyProtection="1">
      <alignment/>
      <protection/>
    </xf>
    <xf numFmtId="172" fontId="5" fillId="0" borderId="0" xfId="0" applyFont="1" applyBorder="1" applyAlignment="1">
      <alignment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 quotePrefix="1">
      <alignment horizontal="right"/>
      <protection/>
    </xf>
    <xf numFmtId="0" fontId="4" fillId="0" borderId="0" xfId="0" applyNumberFormat="1" applyFont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 applyProtection="1">
      <alignment horizontal="right"/>
      <protection/>
    </xf>
    <xf numFmtId="173" fontId="5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Alignment="1" applyProtection="1">
      <alignment horizontal="left"/>
      <protection/>
    </xf>
    <xf numFmtId="172" fontId="5" fillId="0" borderId="0" xfId="0" applyFont="1" applyBorder="1" applyAlignment="1">
      <alignment horizontal="left"/>
    </xf>
    <xf numFmtId="172" fontId="4" fillId="0" borderId="0" xfId="0" applyFont="1" applyAlignment="1">
      <alignment horizontal="left"/>
    </xf>
    <xf numFmtId="173" fontId="5" fillId="0" borderId="0" xfId="0" applyNumberFormat="1" applyFont="1" applyAlignment="1">
      <alignment horizontal="center"/>
    </xf>
    <xf numFmtId="172" fontId="6" fillId="0" borderId="0" xfId="0" applyFont="1" applyAlignment="1" applyProtection="1">
      <alignment horizontal="center"/>
      <protection/>
    </xf>
    <xf numFmtId="172" fontId="7" fillId="0" borderId="0" xfId="0" applyFont="1" applyAlignment="1">
      <alignment horizontal="center"/>
    </xf>
    <xf numFmtId="172" fontId="6" fillId="0" borderId="0" xfId="0" applyFont="1" applyAlignment="1" applyProtection="1" quotePrefix="1">
      <alignment horizontal="center"/>
      <protection/>
    </xf>
    <xf numFmtId="173" fontId="4" fillId="0" borderId="0" xfId="0" applyNumberFormat="1" applyFont="1" applyBorder="1" applyAlignment="1" applyProtection="1">
      <alignment horizontal="right"/>
      <protection/>
    </xf>
    <xf numFmtId="173" fontId="4" fillId="0" borderId="0" xfId="0" applyNumberFormat="1" applyFont="1" applyBorder="1" applyAlignment="1">
      <alignment horizontal="right"/>
    </xf>
    <xf numFmtId="172" fontId="4" fillId="0" borderId="10" xfId="0" applyFont="1" applyBorder="1" applyAlignment="1" applyProtection="1">
      <alignment horizontal="center"/>
      <protection/>
    </xf>
    <xf numFmtId="172" fontId="5" fillId="0" borderId="10" xfId="0" applyFont="1" applyBorder="1" applyAlignment="1">
      <alignment horizontal="center"/>
    </xf>
    <xf numFmtId="172" fontId="4" fillId="33" borderId="10" xfId="0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view="pageBreakPreview" zoomScaleNormal="75" zoomScaleSheetLayoutView="100" zoomScalePageLayoutView="0" workbookViewId="0" topLeftCell="A46">
      <selection activeCell="J57" sqref="J57"/>
    </sheetView>
  </sheetViews>
  <sheetFormatPr defaultColWidth="9.00390625" defaultRowHeight="12.75"/>
  <cols>
    <col min="1" max="1" width="26.25390625" style="0" customWidth="1"/>
    <col min="2" max="2" width="10.125" style="0" customWidth="1"/>
    <col min="3" max="3" width="10.00390625" style="0" customWidth="1"/>
    <col min="4" max="4" width="10.75390625" style="0" customWidth="1"/>
    <col min="5" max="5" width="11.00390625" style="0" customWidth="1"/>
    <col min="6" max="6" width="9.50390625" style="0" customWidth="1"/>
    <col min="7" max="7" width="12.00390625" style="0" customWidth="1"/>
  </cols>
  <sheetData>
    <row r="1" spans="2:7" ht="12.75">
      <c r="B1" s="9"/>
      <c r="C1" s="9"/>
      <c r="D1" s="9"/>
      <c r="E1" s="9"/>
      <c r="F1" s="12"/>
      <c r="G1" s="14"/>
    </row>
    <row r="2" spans="1:7" ht="15.75">
      <c r="A2" s="52" t="s">
        <v>50</v>
      </c>
      <c r="B2" s="53"/>
      <c r="C2" s="53"/>
      <c r="D2" s="53"/>
      <c r="E2" s="53"/>
      <c r="F2" s="53"/>
      <c r="G2" s="53"/>
    </row>
    <row r="3" spans="1:7" ht="12.75">
      <c r="A3" s="9"/>
      <c r="B3" s="15"/>
      <c r="C3" s="16"/>
      <c r="D3" s="15"/>
      <c r="E3" s="9"/>
      <c r="F3" s="17"/>
      <c r="G3" s="12"/>
    </row>
    <row r="4" spans="1:7" ht="15.75">
      <c r="A4" s="54" t="s">
        <v>51</v>
      </c>
      <c r="B4" s="53"/>
      <c r="C4" s="53"/>
      <c r="D4" s="53"/>
      <c r="E4" s="53"/>
      <c r="F4" s="53"/>
      <c r="G4" s="53"/>
    </row>
    <row r="5" spans="1:7" ht="15.75">
      <c r="A5" s="52" t="s">
        <v>43</v>
      </c>
      <c r="B5" s="53"/>
      <c r="C5" s="53"/>
      <c r="D5" s="53"/>
      <c r="E5" s="53"/>
      <c r="F5" s="53"/>
      <c r="G5" s="53"/>
    </row>
    <row r="6" spans="1:7" ht="14.25" customHeight="1">
      <c r="A6" s="42"/>
      <c r="B6" s="40"/>
      <c r="C6" s="41"/>
      <c r="D6" s="40"/>
      <c r="E6" s="42"/>
      <c r="F6" s="39"/>
      <c r="G6" s="36" t="s">
        <v>54</v>
      </c>
    </row>
    <row r="7" spans="1:7" ht="12.75">
      <c r="A7" s="18"/>
      <c r="B7" s="19"/>
      <c r="C7" s="20"/>
      <c r="D7" s="19"/>
      <c r="E7" s="18"/>
      <c r="F7" s="21"/>
      <c r="G7" s="22"/>
    </row>
    <row r="8" spans="1:7" ht="12.75">
      <c r="A8" s="42"/>
      <c r="B8" s="40"/>
      <c r="C8" s="41"/>
      <c r="D8" s="40"/>
      <c r="E8" s="42"/>
      <c r="F8" s="39"/>
      <c r="G8" s="36"/>
    </row>
    <row r="9" spans="1:7" ht="12.75">
      <c r="A9" s="1" t="s">
        <v>1</v>
      </c>
      <c r="B9" s="57" t="s">
        <v>44</v>
      </c>
      <c r="C9" s="58"/>
      <c r="D9" s="57" t="s">
        <v>41</v>
      </c>
      <c r="E9" s="58"/>
      <c r="F9" s="59" t="s">
        <v>42</v>
      </c>
      <c r="G9" s="58"/>
    </row>
    <row r="10" spans="1:7" ht="12.75">
      <c r="A10" s="50" t="s">
        <v>48</v>
      </c>
      <c r="B10" s="23" t="s">
        <v>2</v>
      </c>
      <c r="C10" s="23" t="s">
        <v>3</v>
      </c>
      <c r="D10" s="23" t="s">
        <v>2</v>
      </c>
      <c r="E10" s="23" t="s">
        <v>3</v>
      </c>
      <c r="F10" s="36" t="s">
        <v>4</v>
      </c>
      <c r="G10" s="36" t="s">
        <v>5</v>
      </c>
    </row>
    <row r="11" spans="1:7" ht="12.75">
      <c r="A11" s="50" t="s">
        <v>49</v>
      </c>
      <c r="B11" s="21"/>
      <c r="C11" s="24" t="s">
        <v>6</v>
      </c>
      <c r="D11" s="21"/>
      <c r="E11" s="24" t="s">
        <v>6</v>
      </c>
      <c r="F11" s="37"/>
      <c r="G11" s="22" t="s">
        <v>6</v>
      </c>
    </row>
    <row r="12" spans="1:7" ht="12.75">
      <c r="A12" s="1" t="s">
        <v>7</v>
      </c>
      <c r="B12" s="25">
        <v>2</v>
      </c>
      <c r="C12" s="25">
        <v>3</v>
      </c>
      <c r="D12" s="25">
        <v>4</v>
      </c>
      <c r="E12" s="25">
        <v>5</v>
      </c>
      <c r="F12" s="38">
        <v>6</v>
      </c>
      <c r="G12" s="38">
        <v>7</v>
      </c>
    </row>
    <row r="13" spans="1:7" ht="12.75">
      <c r="A13" s="7"/>
      <c r="B13" s="18"/>
      <c r="C13" s="18"/>
      <c r="D13" s="18"/>
      <c r="E13" s="18"/>
      <c r="F13" s="26"/>
      <c r="G13" s="26"/>
    </row>
    <row r="14" spans="1:7" ht="12.75">
      <c r="A14" s="9"/>
      <c r="B14" s="9"/>
      <c r="C14" s="9"/>
      <c r="D14" s="9"/>
      <c r="E14" s="9"/>
      <c r="F14" s="12"/>
      <c r="G14" s="12"/>
    </row>
    <row r="15" spans="1:7" ht="12.75">
      <c r="A15" s="35">
        <v>2001</v>
      </c>
      <c r="B15" s="2">
        <v>76270</v>
      </c>
      <c r="C15" s="3">
        <v>234924.11</v>
      </c>
      <c r="D15" s="2">
        <v>492830</v>
      </c>
      <c r="E15" s="3">
        <v>106305.25</v>
      </c>
      <c r="F15" s="29">
        <v>569099</v>
      </c>
      <c r="G15" s="30">
        <v>341229.36</v>
      </c>
    </row>
    <row r="16" spans="1:7" ht="12.75">
      <c r="A16" s="47">
        <v>2002</v>
      </c>
      <c r="B16" s="2">
        <v>76279</v>
      </c>
      <c r="C16" s="3">
        <v>276467.41</v>
      </c>
      <c r="D16" s="2">
        <v>512967</v>
      </c>
      <c r="E16" s="3">
        <v>129285.82</v>
      </c>
      <c r="F16" s="29">
        <v>589246</v>
      </c>
      <c r="G16" s="30">
        <v>405753.23</v>
      </c>
    </row>
    <row r="17" spans="1:7" ht="12.75">
      <c r="A17" s="47">
        <v>2003</v>
      </c>
      <c r="B17" s="2">
        <v>76523</v>
      </c>
      <c r="C17" s="3">
        <v>320629.2</v>
      </c>
      <c r="D17" s="2">
        <v>535632</v>
      </c>
      <c r="E17" s="3">
        <v>136429.5</v>
      </c>
      <c r="F17" s="29">
        <v>612155</v>
      </c>
      <c r="G17" s="30">
        <v>457058.7</v>
      </c>
    </row>
    <row r="18" spans="1:7" ht="12.75">
      <c r="A18" s="47">
        <v>2004</v>
      </c>
      <c r="B18" s="2">
        <v>77380</v>
      </c>
      <c r="C18" s="3">
        <v>349494.06</v>
      </c>
      <c r="D18" s="2">
        <v>564132</v>
      </c>
      <c r="E18" s="3">
        <v>149296.69</v>
      </c>
      <c r="F18" s="29">
        <v>641512</v>
      </c>
      <c r="G18" s="30">
        <v>498790.75</v>
      </c>
    </row>
    <row r="19" spans="1:7" ht="12.75">
      <c r="A19" s="47">
        <v>2005</v>
      </c>
      <c r="B19" s="2">
        <v>78328</v>
      </c>
      <c r="C19" s="3">
        <v>468668.12</v>
      </c>
      <c r="D19" s="2">
        <v>601321</v>
      </c>
      <c r="E19" s="3">
        <v>185353.45</v>
      </c>
      <c r="F19" s="29">
        <v>679649</v>
      </c>
      <c r="G19" s="30">
        <v>654021.57</v>
      </c>
    </row>
    <row r="20" spans="1:7" ht="12.75">
      <c r="A20" s="47">
        <v>2006</v>
      </c>
      <c r="B20" s="2">
        <v>80141</v>
      </c>
      <c r="C20" s="2">
        <v>396317</v>
      </c>
      <c r="D20" s="2">
        <v>652028</v>
      </c>
      <c r="E20" s="2">
        <v>222835</v>
      </c>
      <c r="F20" s="29">
        <f>SUM(F28:F64)</f>
        <v>835860</v>
      </c>
      <c r="G20" s="29">
        <f>E20+C20</f>
        <v>619152</v>
      </c>
    </row>
    <row r="21" spans="1:7" ht="12.75">
      <c r="A21" s="47">
        <v>2007</v>
      </c>
      <c r="B21" s="27">
        <v>90654</v>
      </c>
      <c r="C21" s="28">
        <v>468215</v>
      </c>
      <c r="D21" s="27">
        <v>653024</v>
      </c>
      <c r="E21" s="28">
        <v>238345</v>
      </c>
      <c r="F21" s="29">
        <f>D21+B21</f>
        <v>743678</v>
      </c>
      <c r="G21" s="30">
        <f>E21+C21</f>
        <v>706560</v>
      </c>
    </row>
    <row r="22" spans="1:7" ht="12.75">
      <c r="A22" s="47">
        <v>2008</v>
      </c>
      <c r="B22" s="27">
        <v>81810</v>
      </c>
      <c r="C22" s="28">
        <v>618594</v>
      </c>
      <c r="D22" s="27">
        <v>687335</v>
      </c>
      <c r="E22" s="28">
        <v>305434</v>
      </c>
      <c r="F22" s="29">
        <f>D22+B22</f>
        <v>769145</v>
      </c>
      <c r="G22" s="30">
        <f>E22+C22</f>
        <v>924028</v>
      </c>
    </row>
    <row r="23" spans="1:7" ht="12.75">
      <c r="A23" s="47">
        <v>2009</v>
      </c>
      <c r="B23" s="2">
        <v>82058</v>
      </c>
      <c r="C23" s="3">
        <v>603362.2</v>
      </c>
      <c r="D23" s="2">
        <v>704716</v>
      </c>
      <c r="E23" s="3">
        <v>315580.8</v>
      </c>
      <c r="F23" s="29">
        <v>786774</v>
      </c>
      <c r="G23" s="30">
        <v>918943</v>
      </c>
    </row>
    <row r="24" spans="1:7" ht="12.75">
      <c r="A24" s="47">
        <v>2010</v>
      </c>
      <c r="B24" s="2">
        <f>SUM(B29:B65)</f>
        <v>75995</v>
      </c>
      <c r="C24" s="3">
        <v>603362.2</v>
      </c>
      <c r="D24" s="2">
        <f>SUM(D29:D65)</f>
        <v>697437</v>
      </c>
      <c r="E24" s="3">
        <v>315580.8</v>
      </c>
      <c r="F24" s="29">
        <f>SUM(F29:F65)</f>
        <v>773432</v>
      </c>
      <c r="G24" s="30">
        <v>918943</v>
      </c>
    </row>
    <row r="25" spans="1:7" ht="12.75">
      <c r="A25" s="49"/>
      <c r="B25" s="2"/>
      <c r="C25" s="2"/>
      <c r="D25" s="2"/>
      <c r="E25" s="2"/>
      <c r="F25" s="29"/>
      <c r="G25" s="30"/>
    </row>
    <row r="26" spans="1:7" ht="12.75">
      <c r="A26" s="48">
        <v>2010</v>
      </c>
      <c r="B26" s="31"/>
      <c r="C26" s="3"/>
      <c r="D26" s="2"/>
      <c r="E26" s="3"/>
      <c r="F26" s="4"/>
      <c r="G26" s="5"/>
    </row>
    <row r="27" spans="1:7" ht="12.75">
      <c r="A27" s="1" t="s">
        <v>8</v>
      </c>
      <c r="B27" s="31"/>
      <c r="C27" s="32"/>
      <c r="D27" s="31"/>
      <c r="E27" s="32"/>
      <c r="F27" s="33"/>
      <c r="G27" s="34"/>
    </row>
    <row r="28" spans="1:7" ht="12.75">
      <c r="A28" s="6" t="s">
        <v>9</v>
      </c>
      <c r="B28" s="2">
        <v>6827</v>
      </c>
      <c r="C28" s="2">
        <v>33783</v>
      </c>
      <c r="D28" s="2">
        <v>55601</v>
      </c>
      <c r="E28" s="2">
        <v>28282</v>
      </c>
      <c r="F28" s="4">
        <f>+B28+D28</f>
        <v>62428</v>
      </c>
      <c r="G28" s="29">
        <f>C28+E28</f>
        <v>62065</v>
      </c>
    </row>
    <row r="29" spans="1:7" ht="12.75">
      <c r="A29" s="6" t="s">
        <v>10</v>
      </c>
      <c r="B29" s="2">
        <v>29</v>
      </c>
      <c r="C29" s="2">
        <v>48</v>
      </c>
      <c r="D29" s="2">
        <v>281</v>
      </c>
      <c r="E29" s="2">
        <v>46</v>
      </c>
      <c r="F29" s="4">
        <f aca="true" t="shared" si="0" ref="F29:F64">+B29+D29</f>
        <v>310</v>
      </c>
      <c r="G29" s="29">
        <f aca="true" t="shared" si="1" ref="G29:G62">C29+E29</f>
        <v>94</v>
      </c>
    </row>
    <row r="30" spans="1:7" ht="12.75">
      <c r="A30" s="6" t="s">
        <v>11</v>
      </c>
      <c r="B30" s="2">
        <v>700</v>
      </c>
      <c r="C30" s="2">
        <v>3220</v>
      </c>
      <c r="D30" s="2">
        <v>5593</v>
      </c>
      <c r="E30" s="2">
        <v>1708</v>
      </c>
      <c r="F30" s="4">
        <f t="shared" si="0"/>
        <v>6293</v>
      </c>
      <c r="G30" s="29">
        <f t="shared" si="1"/>
        <v>4928</v>
      </c>
    </row>
    <row r="31" spans="1:7" ht="12.75">
      <c r="A31" s="6" t="s">
        <v>12</v>
      </c>
      <c r="B31" s="2">
        <v>1214</v>
      </c>
      <c r="C31" s="2">
        <v>592</v>
      </c>
      <c r="D31" s="2">
        <v>8083</v>
      </c>
      <c r="E31" s="2">
        <v>867</v>
      </c>
      <c r="F31" s="4">
        <f t="shared" si="0"/>
        <v>9297</v>
      </c>
      <c r="G31" s="29">
        <f>C31+E31</f>
        <v>1459</v>
      </c>
    </row>
    <row r="32" spans="1:7" ht="12.75">
      <c r="A32" s="6" t="s">
        <v>55</v>
      </c>
      <c r="B32" s="2">
        <v>362</v>
      </c>
      <c r="C32" s="2">
        <v>2199</v>
      </c>
      <c r="D32" s="2">
        <v>3488</v>
      </c>
      <c r="E32" s="2">
        <v>1378</v>
      </c>
      <c r="F32" s="4">
        <f t="shared" si="0"/>
        <v>3850</v>
      </c>
      <c r="G32" s="29">
        <f>C32+E32</f>
        <v>3577</v>
      </c>
    </row>
    <row r="33" spans="1:7" ht="12.75">
      <c r="A33" s="6" t="s">
        <v>13</v>
      </c>
      <c r="B33" s="2">
        <v>250</v>
      </c>
      <c r="C33" s="2">
        <v>1587</v>
      </c>
      <c r="D33" s="2">
        <v>4933</v>
      </c>
      <c r="E33" s="2">
        <v>1437</v>
      </c>
      <c r="F33" s="4">
        <f t="shared" si="0"/>
        <v>5183</v>
      </c>
      <c r="G33" s="29">
        <f t="shared" si="1"/>
        <v>3024</v>
      </c>
    </row>
    <row r="34" spans="1:7" ht="12.75">
      <c r="A34" s="6" t="s">
        <v>14</v>
      </c>
      <c r="B34" s="2">
        <v>5906</v>
      </c>
      <c r="C34" s="2">
        <v>67080</v>
      </c>
      <c r="D34" s="2">
        <v>42271</v>
      </c>
      <c r="E34" s="2">
        <v>13290</v>
      </c>
      <c r="F34" s="4">
        <f t="shared" si="0"/>
        <v>48177</v>
      </c>
      <c r="G34" s="29">
        <f>C34+E34</f>
        <v>80370</v>
      </c>
    </row>
    <row r="35" spans="1:7" ht="12.75">
      <c r="A35" s="6" t="s">
        <v>15</v>
      </c>
      <c r="B35" s="2">
        <v>1019</v>
      </c>
      <c r="C35" s="2">
        <v>22520</v>
      </c>
      <c r="D35" s="2">
        <v>8930</v>
      </c>
      <c r="E35" s="2">
        <v>7451</v>
      </c>
      <c r="F35" s="4">
        <f t="shared" si="0"/>
        <v>9949</v>
      </c>
      <c r="G35" s="29">
        <f>C35+E35+1</f>
        <v>29972</v>
      </c>
    </row>
    <row r="36" spans="1:7" ht="12.75">
      <c r="A36" s="6" t="s">
        <v>16</v>
      </c>
      <c r="B36" s="2">
        <v>323</v>
      </c>
      <c r="C36" s="2">
        <v>8665</v>
      </c>
      <c r="D36" s="2">
        <v>2361</v>
      </c>
      <c r="E36" s="2">
        <v>978</v>
      </c>
      <c r="F36" s="4">
        <f t="shared" si="0"/>
        <v>2684</v>
      </c>
      <c r="G36" s="29">
        <f>C36+E36+1</f>
        <v>9644</v>
      </c>
    </row>
    <row r="37" spans="1:7" ht="12.75">
      <c r="A37" s="6" t="s">
        <v>17</v>
      </c>
      <c r="B37" s="2">
        <v>238</v>
      </c>
      <c r="C37" s="2">
        <v>355</v>
      </c>
      <c r="D37" s="2">
        <v>2197</v>
      </c>
      <c r="E37" s="2">
        <v>338</v>
      </c>
      <c r="F37" s="4">
        <f t="shared" si="0"/>
        <v>2435</v>
      </c>
      <c r="G37" s="29">
        <f t="shared" si="1"/>
        <v>693</v>
      </c>
    </row>
    <row r="38" spans="1:7" ht="12.75">
      <c r="A38" s="6" t="s">
        <v>56</v>
      </c>
      <c r="B38" s="2">
        <v>299</v>
      </c>
      <c r="C38" s="2">
        <v>3882</v>
      </c>
      <c r="D38" s="2">
        <v>3962</v>
      </c>
      <c r="E38" s="2">
        <v>2926</v>
      </c>
      <c r="F38" s="4">
        <f t="shared" si="0"/>
        <v>4261</v>
      </c>
      <c r="G38" s="29">
        <f t="shared" si="1"/>
        <v>6808</v>
      </c>
    </row>
    <row r="39" spans="1:9" ht="12.75">
      <c r="A39" s="6" t="s">
        <v>18</v>
      </c>
      <c r="B39" s="2">
        <v>3070</v>
      </c>
      <c r="C39" s="2">
        <v>40181</v>
      </c>
      <c r="D39" s="2">
        <v>39619</v>
      </c>
      <c r="E39" s="2">
        <v>26824</v>
      </c>
      <c r="F39" s="4">
        <f t="shared" si="0"/>
        <v>42689</v>
      </c>
      <c r="G39" s="29">
        <f t="shared" si="1"/>
        <v>67005</v>
      </c>
      <c r="I39" t="s">
        <v>0</v>
      </c>
    </row>
    <row r="40" spans="1:7" ht="12.75">
      <c r="A40" s="6" t="s">
        <v>19</v>
      </c>
      <c r="B40" s="2">
        <v>1532</v>
      </c>
      <c r="C40" s="2">
        <v>5603</v>
      </c>
      <c r="D40" s="2">
        <v>16992</v>
      </c>
      <c r="E40" s="2">
        <v>4992</v>
      </c>
      <c r="F40" s="4">
        <f t="shared" si="0"/>
        <v>18524</v>
      </c>
      <c r="G40" s="29">
        <f t="shared" si="1"/>
        <v>10595</v>
      </c>
    </row>
    <row r="41" spans="1:7" ht="12.75">
      <c r="A41" s="6" t="s">
        <v>20</v>
      </c>
      <c r="B41" s="2">
        <v>1367</v>
      </c>
      <c r="C41" s="2">
        <v>11244</v>
      </c>
      <c r="D41" s="2">
        <v>11694</v>
      </c>
      <c r="E41" s="2">
        <v>2909</v>
      </c>
      <c r="F41" s="4">
        <f t="shared" si="0"/>
        <v>13061</v>
      </c>
      <c r="G41" s="29">
        <f>C41+E41+1</f>
        <v>14154</v>
      </c>
    </row>
    <row r="42" spans="1:7" ht="12.75">
      <c r="A42" s="6" t="s">
        <v>21</v>
      </c>
      <c r="B42" s="2">
        <v>15753</v>
      </c>
      <c r="C42" s="2">
        <v>154107</v>
      </c>
      <c r="D42" s="2">
        <v>165832</v>
      </c>
      <c r="E42" s="2">
        <v>95181</v>
      </c>
      <c r="F42" s="4">
        <f t="shared" si="0"/>
        <v>181585</v>
      </c>
      <c r="G42" s="29">
        <f>C42+E42-1</f>
        <v>249287</v>
      </c>
    </row>
    <row r="43" spans="1:7" ht="12.75">
      <c r="A43" s="6" t="s">
        <v>22</v>
      </c>
      <c r="B43" s="2">
        <v>41</v>
      </c>
      <c r="C43" s="2">
        <v>72</v>
      </c>
      <c r="D43" s="2">
        <v>152</v>
      </c>
      <c r="E43" s="2">
        <v>34</v>
      </c>
      <c r="F43" s="4">
        <f t="shared" si="0"/>
        <v>193</v>
      </c>
      <c r="G43" s="29">
        <f t="shared" si="1"/>
        <v>106</v>
      </c>
    </row>
    <row r="44" spans="1:7" ht="12.75">
      <c r="A44" s="6" t="s">
        <v>23</v>
      </c>
      <c r="B44" s="2">
        <v>127</v>
      </c>
      <c r="C44" s="2">
        <v>3598</v>
      </c>
      <c r="D44" s="2">
        <v>555</v>
      </c>
      <c r="E44" s="2">
        <v>345</v>
      </c>
      <c r="F44" s="4">
        <f t="shared" si="0"/>
        <v>682</v>
      </c>
      <c r="G44" s="29">
        <f t="shared" si="1"/>
        <v>3943</v>
      </c>
    </row>
    <row r="45" spans="1:7" ht="12.75">
      <c r="A45" s="6" t="s">
        <v>24</v>
      </c>
      <c r="B45" s="2">
        <v>10</v>
      </c>
      <c r="C45" s="2">
        <v>19</v>
      </c>
      <c r="D45" s="2">
        <v>48</v>
      </c>
      <c r="E45" s="2">
        <v>33</v>
      </c>
      <c r="F45" s="4">
        <f t="shared" si="0"/>
        <v>58</v>
      </c>
      <c r="G45" s="29">
        <f t="shared" si="1"/>
        <v>52</v>
      </c>
    </row>
    <row r="46" spans="1:7" ht="12.75">
      <c r="A46" s="6" t="s">
        <v>25</v>
      </c>
      <c r="B46" s="2">
        <v>28</v>
      </c>
      <c r="C46" s="2">
        <v>78</v>
      </c>
      <c r="D46" s="2">
        <v>243</v>
      </c>
      <c r="E46" s="2">
        <v>28</v>
      </c>
      <c r="F46" s="4">
        <f t="shared" si="0"/>
        <v>271</v>
      </c>
      <c r="G46" s="29">
        <f t="shared" si="1"/>
        <v>106</v>
      </c>
    </row>
    <row r="47" spans="1:7" ht="12.75">
      <c r="A47" s="6" t="s">
        <v>26</v>
      </c>
      <c r="B47" s="2">
        <v>859</v>
      </c>
      <c r="C47" s="2">
        <v>6741</v>
      </c>
      <c r="D47" s="2">
        <v>7727</v>
      </c>
      <c r="E47" s="2">
        <v>1611</v>
      </c>
      <c r="F47" s="4">
        <f t="shared" si="0"/>
        <v>8586</v>
      </c>
      <c r="G47" s="29">
        <f t="shared" si="1"/>
        <v>8352</v>
      </c>
    </row>
    <row r="48" spans="1:7" ht="12.75">
      <c r="A48" s="6" t="s">
        <v>27</v>
      </c>
      <c r="B48" s="2">
        <v>2202</v>
      </c>
      <c r="C48" s="2">
        <v>7760</v>
      </c>
      <c r="D48" s="2">
        <v>14077</v>
      </c>
      <c r="E48" s="2">
        <v>3150</v>
      </c>
      <c r="F48" s="4">
        <f t="shared" si="0"/>
        <v>16279</v>
      </c>
      <c r="G48" s="29">
        <f t="shared" si="1"/>
        <v>10910</v>
      </c>
    </row>
    <row r="49" spans="1:7" ht="12.75">
      <c r="A49" s="6" t="s">
        <v>28</v>
      </c>
      <c r="B49" s="2">
        <v>1793</v>
      </c>
      <c r="C49" s="2">
        <v>14456</v>
      </c>
      <c r="D49" s="2">
        <v>24324</v>
      </c>
      <c r="E49" s="2">
        <v>3715</v>
      </c>
      <c r="F49" s="4">
        <f t="shared" si="0"/>
        <v>26117</v>
      </c>
      <c r="G49" s="29">
        <f t="shared" si="1"/>
        <v>18171</v>
      </c>
    </row>
    <row r="50" spans="1:7" ht="12.75">
      <c r="A50" s="6" t="s">
        <v>29</v>
      </c>
      <c r="B50" s="44" t="s">
        <v>46</v>
      </c>
      <c r="C50" s="44" t="s">
        <v>46</v>
      </c>
      <c r="D50" s="44" t="s">
        <v>46</v>
      </c>
      <c r="E50" s="44" t="s">
        <v>46</v>
      </c>
      <c r="F50" s="44" t="s">
        <v>46</v>
      </c>
      <c r="G50" s="45" t="s">
        <v>46</v>
      </c>
    </row>
    <row r="51" spans="1:7" ht="12.75">
      <c r="A51" s="6" t="s">
        <v>30</v>
      </c>
      <c r="B51" s="2">
        <v>7153</v>
      </c>
      <c r="C51" s="2">
        <v>43820</v>
      </c>
      <c r="D51" s="2">
        <v>59261</v>
      </c>
      <c r="E51" s="2">
        <v>32873</v>
      </c>
      <c r="F51" s="4">
        <f t="shared" si="0"/>
        <v>66414</v>
      </c>
      <c r="G51" s="29">
        <f t="shared" si="1"/>
        <v>76693</v>
      </c>
    </row>
    <row r="52" spans="1:7" ht="12.75">
      <c r="A52" s="6" t="s">
        <v>31</v>
      </c>
      <c r="B52" s="2">
        <v>25</v>
      </c>
      <c r="C52" s="2">
        <v>341</v>
      </c>
      <c r="D52" s="2">
        <v>136</v>
      </c>
      <c r="E52" s="2">
        <v>67</v>
      </c>
      <c r="F52" s="4">
        <f t="shared" si="0"/>
        <v>161</v>
      </c>
      <c r="G52" s="29">
        <f t="shared" si="1"/>
        <v>408</v>
      </c>
    </row>
    <row r="53" spans="1:7" ht="12.75">
      <c r="A53" s="6" t="s">
        <v>57</v>
      </c>
      <c r="B53" s="2">
        <v>278</v>
      </c>
      <c r="C53" s="2">
        <v>4767</v>
      </c>
      <c r="D53" s="2">
        <v>1949</v>
      </c>
      <c r="E53" s="2">
        <v>458</v>
      </c>
      <c r="F53" s="4">
        <f t="shared" si="0"/>
        <v>2227</v>
      </c>
      <c r="G53" s="29">
        <f>C53+E53</f>
        <v>5225</v>
      </c>
    </row>
    <row r="54" spans="1:7" ht="12.75">
      <c r="A54" s="6" t="s">
        <v>32</v>
      </c>
      <c r="B54" s="2">
        <v>4706</v>
      </c>
      <c r="C54" s="2">
        <v>39490</v>
      </c>
      <c r="D54" s="2">
        <v>24471</v>
      </c>
      <c r="E54" s="2">
        <v>4887</v>
      </c>
      <c r="F54" s="4">
        <f t="shared" si="0"/>
        <v>29177</v>
      </c>
      <c r="G54" s="29">
        <f>C54+E54+1</f>
        <v>44378</v>
      </c>
    </row>
    <row r="55" spans="1:7" ht="12.75">
      <c r="A55" s="6" t="s">
        <v>33</v>
      </c>
      <c r="B55" s="2">
        <v>9438</v>
      </c>
      <c r="C55" s="2">
        <v>42410</v>
      </c>
      <c r="D55" s="2">
        <v>88853</v>
      </c>
      <c r="E55" s="2">
        <v>33325</v>
      </c>
      <c r="F55" s="4">
        <f t="shared" si="0"/>
        <v>98291</v>
      </c>
      <c r="G55" s="29">
        <f t="shared" si="1"/>
        <v>75735</v>
      </c>
    </row>
    <row r="56" spans="1:7" ht="12.75">
      <c r="A56" s="9"/>
      <c r="B56" s="2"/>
      <c r="C56" s="2"/>
      <c r="D56" s="2"/>
      <c r="E56" s="2"/>
      <c r="F56" s="4"/>
      <c r="G56" s="29"/>
    </row>
    <row r="57" spans="1:7" ht="12.75">
      <c r="A57" s="1" t="s">
        <v>34</v>
      </c>
      <c r="B57" s="2"/>
      <c r="C57" s="2"/>
      <c r="D57" s="2"/>
      <c r="E57" s="2"/>
      <c r="F57" s="4"/>
      <c r="G57" s="29"/>
    </row>
    <row r="58" spans="1:7" ht="12.75">
      <c r="A58" s="6" t="s">
        <v>35</v>
      </c>
      <c r="B58" s="2">
        <v>4</v>
      </c>
      <c r="C58" s="2">
        <v>4</v>
      </c>
      <c r="D58" s="2">
        <v>132</v>
      </c>
      <c r="E58" s="2">
        <v>17</v>
      </c>
      <c r="F58" s="4">
        <f t="shared" si="0"/>
        <v>136</v>
      </c>
      <c r="G58" s="29">
        <f t="shared" si="1"/>
        <v>21</v>
      </c>
    </row>
    <row r="59" spans="1:7" ht="12.75">
      <c r="A59" s="6" t="s">
        <v>36</v>
      </c>
      <c r="B59" s="2">
        <v>1182</v>
      </c>
      <c r="C59" s="2">
        <v>2468</v>
      </c>
      <c r="D59" s="2">
        <v>6087</v>
      </c>
      <c r="E59" s="2">
        <v>1100</v>
      </c>
      <c r="F59" s="4">
        <f t="shared" si="0"/>
        <v>7269</v>
      </c>
      <c r="G59" s="29">
        <f>C59+E59-1</f>
        <v>3567</v>
      </c>
    </row>
    <row r="60" spans="1:7" ht="12.75">
      <c r="A60" s="6" t="s">
        <v>37</v>
      </c>
      <c r="B60" s="2">
        <v>51</v>
      </c>
      <c r="C60" s="2">
        <v>1221</v>
      </c>
      <c r="D60" s="2">
        <v>207</v>
      </c>
      <c r="E60" s="2">
        <v>62</v>
      </c>
      <c r="F60" s="4">
        <f t="shared" si="0"/>
        <v>258</v>
      </c>
      <c r="G60" s="29">
        <f>C60+E60+1</f>
        <v>1284</v>
      </c>
    </row>
    <row r="61" spans="1:7" ht="12.75">
      <c r="A61" s="6" t="s">
        <v>38</v>
      </c>
      <c r="B61" s="2">
        <v>15866</v>
      </c>
      <c r="C61" s="2">
        <v>141022</v>
      </c>
      <c r="D61" s="2">
        <v>151463</v>
      </c>
      <c r="E61" s="2">
        <v>91096</v>
      </c>
      <c r="F61" s="4">
        <f t="shared" si="0"/>
        <v>167329</v>
      </c>
      <c r="G61" s="29">
        <f>C61+E61+1</f>
        <v>232119</v>
      </c>
    </row>
    <row r="62" spans="1:7" ht="12.75">
      <c r="A62" s="6" t="s">
        <v>39</v>
      </c>
      <c r="B62" s="2">
        <v>58</v>
      </c>
      <c r="C62" s="2">
        <v>361</v>
      </c>
      <c r="D62" s="2">
        <v>163</v>
      </c>
      <c r="E62" s="2">
        <v>156</v>
      </c>
      <c r="F62" s="4">
        <f t="shared" si="0"/>
        <v>221</v>
      </c>
      <c r="G62" s="29">
        <f t="shared" si="1"/>
        <v>517</v>
      </c>
    </row>
    <row r="63" spans="1:7" ht="12.75">
      <c r="A63" s="6" t="s">
        <v>40</v>
      </c>
      <c r="B63" s="44" t="s">
        <v>46</v>
      </c>
      <c r="C63" s="44" t="s">
        <v>46</v>
      </c>
      <c r="D63" s="2">
        <v>10</v>
      </c>
      <c r="E63" s="2">
        <v>7</v>
      </c>
      <c r="F63" s="4">
        <v>10</v>
      </c>
      <c r="G63" s="29">
        <v>7</v>
      </c>
    </row>
    <row r="64" spans="1:7" ht="12.75">
      <c r="A64" s="7" t="s">
        <v>47</v>
      </c>
      <c r="B64" s="8">
        <v>112</v>
      </c>
      <c r="C64" s="8">
        <v>294</v>
      </c>
      <c r="D64" s="8">
        <v>1343</v>
      </c>
      <c r="E64" s="8">
        <v>1041</v>
      </c>
      <c r="F64" s="43">
        <f t="shared" si="0"/>
        <v>1455</v>
      </c>
      <c r="G64" s="46">
        <f>C64+E64</f>
        <v>1335</v>
      </c>
    </row>
    <row r="65" spans="1:7" ht="12.75">
      <c r="A65" s="55" t="s">
        <v>45</v>
      </c>
      <c r="B65" s="56"/>
      <c r="C65" s="56"/>
      <c r="D65" s="56"/>
      <c r="E65" s="56"/>
      <c r="F65" s="56"/>
      <c r="G65" s="56"/>
    </row>
    <row r="66" spans="1:7" ht="12.75">
      <c r="A66" s="9" t="s">
        <v>52</v>
      </c>
      <c r="B66" s="10"/>
      <c r="C66" s="10"/>
      <c r="D66" s="10"/>
      <c r="E66" s="10"/>
      <c r="F66" s="10"/>
      <c r="G66" s="10"/>
    </row>
    <row r="67" spans="1:7" ht="12.75">
      <c r="A67" s="11" t="s">
        <v>53</v>
      </c>
      <c r="B67" s="9"/>
      <c r="C67" s="9"/>
      <c r="D67" s="9"/>
      <c r="E67" s="9"/>
      <c r="F67" s="12"/>
      <c r="G67" s="13"/>
    </row>
    <row r="68" spans="1:7" ht="12.75">
      <c r="A68" s="9"/>
      <c r="B68" s="9"/>
      <c r="C68" s="9"/>
      <c r="D68" s="9"/>
      <c r="E68" s="9"/>
      <c r="F68" s="12"/>
      <c r="G68" s="13"/>
    </row>
    <row r="69" spans="1:7" ht="12.75">
      <c r="A69" s="9"/>
      <c r="B69" s="9"/>
      <c r="C69" s="9"/>
      <c r="D69" s="9"/>
      <c r="E69" s="9"/>
      <c r="F69" s="12"/>
      <c r="G69" s="12"/>
    </row>
    <row r="70" spans="1:7" ht="12.75">
      <c r="A70" s="51">
        <v>245</v>
      </c>
      <c r="B70" s="51"/>
      <c r="C70" s="51"/>
      <c r="D70" s="51"/>
      <c r="E70" s="51"/>
      <c r="F70" s="51"/>
      <c r="G70" s="51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</sheetData>
  <sheetProtection/>
  <mergeCells count="8">
    <mergeCell ref="A70:G70"/>
    <mergeCell ref="A2:G2"/>
    <mergeCell ref="A4:G4"/>
    <mergeCell ref="A5:G5"/>
    <mergeCell ref="A65:G65"/>
    <mergeCell ref="B9:C9"/>
    <mergeCell ref="D9:E9"/>
    <mergeCell ref="F9:G9"/>
  </mergeCells>
  <printOptions horizontalCentered="1"/>
  <pageMargins left="0.2362204724409449" right="0.11811023622047245" top="0.31496062992125984" bottom="0.1968503937007874" header="0" footer="0"/>
  <pageSetup horizontalDpi="600" verticalDpi="600" orientation="portrait" scale="75" r:id="rId1"/>
  <ignoredErrors>
    <ignoredError sqref="F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mukta</cp:lastModifiedBy>
  <cp:lastPrinted>2011-12-12T05:13:04Z</cp:lastPrinted>
  <dcterms:created xsi:type="dcterms:W3CDTF">2000-09-21T10:10:14Z</dcterms:created>
  <dcterms:modified xsi:type="dcterms:W3CDTF">2011-12-12T05:13:07Z</dcterms:modified>
  <cp:category/>
  <cp:version/>
  <cp:contentType/>
  <cp:contentStatus/>
</cp:coreProperties>
</file>