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9570" windowHeight="4800" tabRatio="601" activeTab="0"/>
  </bookViews>
  <sheets>
    <sheet name="17.1B" sheetId="1" r:id="rId1"/>
  </sheets>
  <definedNames>
    <definedName name="\x">#N/A</definedName>
    <definedName name="\z">#N/A</definedName>
    <definedName name="PP">#N/A</definedName>
    <definedName name="_xlnm.Print_Area" localSheetId="0">'17.1B'!$A$1:$S$60</definedName>
  </definedNames>
  <calcPr fullCalcOnLoad="1"/>
</workbook>
</file>

<file path=xl/sharedStrings.xml><?xml version="1.0" encoding="utf-8"?>
<sst xmlns="http://schemas.openxmlformats.org/spreadsheetml/2006/main" count="199" uniqueCount="162">
  <si>
    <t xml:space="preserve">   Year</t>
  </si>
  <si>
    <t>No.</t>
  </si>
  <si>
    <t>Paid-up</t>
  </si>
  <si>
    <t xml:space="preserve">  No.</t>
  </si>
  <si>
    <t>paid-up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</si>
  <si>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</si>
  <si>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</si>
  <si>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</si>
  <si>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</si>
  <si>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</si>
  <si>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</si>
  <si>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</si>
  <si>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</si>
  <si>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</si>
  <si>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</si>
  <si>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</si>
  <si>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</si>
  <si>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</si>
  <si>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</si>
  <si>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</si>
  <si>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</si>
  <si>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</si>
  <si>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</si>
  <si>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</si>
  <si>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</si>
  <si>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</si>
  <si>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</si>
  <si>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</si>
  <si>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</si>
  <si>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</si>
  <si>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</si>
  <si>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</si>
  <si>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</si>
  <si>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</si>
  <si>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</si>
  <si>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</si>
  <si>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</si>
  <si>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and Diu</t>
  </si>
  <si>
    <t xml:space="preserve"> Lakshadweep</t>
  </si>
  <si>
    <t>Private</t>
  </si>
  <si>
    <t>Total</t>
  </si>
  <si>
    <t xml:space="preserve"> (NUMBER AND PAID-UP CAPITAL)</t>
  </si>
  <si>
    <t>Public</t>
  </si>
  <si>
    <t>Source: Ministry of  Corporate Affairs</t>
  </si>
  <si>
    <t>-</t>
  </si>
  <si>
    <t xml:space="preserve"> Puducherry</t>
  </si>
  <si>
    <t>COMPANIES</t>
  </si>
  <si>
    <t xml:space="preserve">Table 17.1(B)- COMPANIES AT WORK </t>
  </si>
  <si>
    <t xml:space="preserve">Remark :-1. Table 17.1 (B) is based on table 17.1 (A) </t>
  </si>
  <si>
    <t xml:space="preserve">               2.  For footnotes, please refer to prepage for table 17.1(A)                                                               </t>
  </si>
  <si>
    <r>
      <t xml:space="preserve">       (capital: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Ten Million)</t>
    </r>
  </si>
  <si>
    <t xml:space="preserve"> Chhatisgarh</t>
  </si>
  <si>
    <t xml:space="preserve"> Jharkhand</t>
  </si>
  <si>
    <t xml:space="preserve"> Uttrakhand</t>
  </si>
  <si>
    <t>* Excludes 21909 dormant companies</t>
  </si>
  <si>
    <t>** Excludes 148404 dormant companies</t>
  </si>
  <si>
    <t>*** Excludes 170313 dormant companies</t>
  </si>
  <si>
    <t xml:space="preserve"> Odisha</t>
  </si>
  <si>
    <t xml:space="preserve">(As on </t>
  </si>
  <si>
    <t>31st March)</t>
  </si>
  <si>
    <t>79677.72 (3472)</t>
  </si>
  <si>
    <t>60.74 (15)</t>
  </si>
  <si>
    <t>3906.76 (482)</t>
  </si>
  <si>
    <t>888.34 (394)</t>
  </si>
  <si>
    <t>13576.49 (366)</t>
  </si>
  <si>
    <t>1540.99 (154)</t>
  </si>
  <si>
    <t>97342.51 (3530)</t>
  </si>
  <si>
    <t>36993.96 (776)</t>
  </si>
  <si>
    <t>9309.40 (195)</t>
  </si>
  <si>
    <t>286.40 (81)</t>
  </si>
  <si>
    <t>6732.90 (183)</t>
  </si>
  <si>
    <t>59001.72 (1764)</t>
  </si>
  <si>
    <t>7399.53 (1086)</t>
  </si>
  <si>
    <t>24327.49 (1158)</t>
  </si>
  <si>
    <t>216272.45 (10163)</t>
  </si>
  <si>
    <t>162.87 (8)</t>
  </si>
  <si>
    <t>3858.67 (105)</t>
  </si>
  <si>
    <t>26.76 (4)</t>
  </si>
  <si>
    <t>77.16 (12)</t>
  </si>
  <si>
    <t>10770.67 (747)</t>
  </si>
  <si>
    <t>16495.60 (1513)</t>
  </si>
  <si>
    <t>21730.09 (1306)</t>
  </si>
  <si>
    <t>92738.77 (4424)</t>
  </si>
  <si>
    <t>737.31 (19)</t>
  </si>
  <si>
    <t>49183.98 (2107)</t>
  </si>
  <si>
    <t>5061.40 (158)</t>
  </si>
  <si>
    <t>63489.57 (7664)</t>
  </si>
  <si>
    <t>4.59 (2)</t>
  </si>
  <si>
    <t>3255.47 (644)</t>
  </si>
  <si>
    <t>390.31 (41)</t>
  </si>
  <si>
    <t>2263.70 (53)</t>
  </si>
  <si>
    <t>183084.05 (10670)</t>
  </si>
  <si>
    <t>272.46 (56)</t>
  </si>
  <si>
    <t>38583.55 (33174)</t>
  </si>
  <si>
    <t>77.69 (113)</t>
  </si>
  <si>
    <t>2246.97 (3624)</t>
  </si>
  <si>
    <t>1226.54 (5706)</t>
  </si>
  <si>
    <t>2498.62 (3877)</t>
  </si>
  <si>
    <t>1959.33 (3421)</t>
  </si>
  <si>
    <t>27344.82 (33457)</t>
  </si>
  <si>
    <t>16587.13 (9093)</t>
  </si>
  <si>
    <t>2251.87 (1763)</t>
  </si>
  <si>
    <t>329.59 (1132)</t>
  </si>
  <si>
    <t>3257.12 (3471)</t>
  </si>
  <si>
    <t>38207.74 (30918)</t>
  </si>
  <si>
    <t>7475.89 (14044)</t>
  </si>
  <si>
    <t>6008.13 (12008)</t>
  </si>
  <si>
    <t>141738.44 (126398)</t>
  </si>
  <si>
    <t>36.01 (59)</t>
  </si>
  <si>
    <t>442.11 (360)</t>
  </si>
  <si>
    <t>30.03 (12)</t>
  </si>
  <si>
    <t>27.28 (86)</t>
  </si>
  <si>
    <t>3337.51 (6897)</t>
  </si>
  <si>
    <t>4289.02 (9802)</t>
  </si>
  <si>
    <t>5170.30 (22709)</t>
  </si>
  <si>
    <t>58145.12(40720)</t>
  </si>
  <si>
    <t>103.21 (85)</t>
  </si>
  <si>
    <t>7281.50 (22255)</t>
  </si>
  <si>
    <t>865.46 (1774)</t>
  </si>
  <si>
    <t>43531.96 (97171)</t>
  </si>
  <si>
    <t>142365.40 (131357)</t>
  </si>
  <si>
    <t>23.65 (99)</t>
  </si>
  <si>
    <t>1684.02 (4701)</t>
  </si>
  <si>
    <t>172.72 (194)</t>
  </si>
  <si>
    <t>551.65 (109)</t>
  </si>
  <si>
    <t>6.58 (9)</t>
  </si>
  <si>
    <t>1850.77 (906)</t>
  </si>
  <si>
    <t>118261.279(36646)</t>
  </si>
  <si>
    <t>138.43(128)</t>
  </si>
  <si>
    <t>6153.73(4106)</t>
  </si>
  <si>
    <t>2114.88(6100)</t>
  </si>
  <si>
    <t>16075.11(4243)</t>
  </si>
  <si>
    <t>3500.32(3575)</t>
  </si>
  <si>
    <t>124687.33(36987)</t>
  </si>
  <si>
    <t>53581.09(9869)</t>
  </si>
  <si>
    <t>11561.27(1958)</t>
  </si>
  <si>
    <t>615.99(1213)</t>
  </si>
  <si>
    <t>9990.02(3654)</t>
  </si>
  <si>
    <t>97209.46(32682)</t>
  </si>
  <si>
    <t>14875.42(15130)</t>
  </si>
  <si>
    <t>30335.62(13166)</t>
  </si>
  <si>
    <t>358010.89(136561)</t>
  </si>
  <si>
    <t>198.88(67)</t>
  </si>
  <si>
    <t>4300.78(465)</t>
  </si>
  <si>
    <t>56.79(16)</t>
  </si>
  <si>
    <t>104.44(98)</t>
  </si>
  <si>
    <t>14108.18(7644)</t>
  </si>
  <si>
    <t>20784.62(11315)</t>
  </si>
  <si>
    <t>26900.39(24015)</t>
  </si>
  <si>
    <t>150883.89(45144)</t>
  </si>
  <si>
    <t>840.52(104)</t>
  </si>
  <si>
    <t>56465.48(24362)</t>
  </si>
  <si>
    <t>5926.86(1932)</t>
  </si>
  <si>
    <t>107021.53(104835)</t>
  </si>
  <si>
    <t>28.24(101)</t>
  </si>
  <si>
    <t>4939.49(5345)</t>
  </si>
  <si>
    <t>2436.42(247)</t>
  </si>
  <si>
    <t>325449.45(142027)</t>
  </si>
  <si>
    <t>941.96(150)</t>
  </si>
  <si>
    <t>6.58(9)</t>
  </si>
  <si>
    <t>2123.23(962)</t>
  </si>
  <si>
    <t>Paid-up -capital is worked out on the basis of the data available on MCA Portal. Figures  in (   ) refer to no. of companies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</si>
</sst>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0_)"/>
    <numFmt numFmtId="174" formatCode="#,##0.0_);\(#,##0.0\)"/>
    <numFmt numFmtId="175" formatCode="0.00_)"/>
    <numFmt numFmtId="176" formatCode="0.0"/>
    <numFmt numFmtId="177" formatCode="0.000"/>
  </numFmts>
  <fonts count="42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172" fontId="0" fillId="0" borderId="0" xfId="0" applyAlignment="1">
      <alignment/>
    </xf>
    <xf numFmtId="172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 applyProtection="1" quotePrefix="1">
      <alignment horizontal="left"/>
      <protection/>
    </xf>
    <xf numFmtId="172" fontId="5" fillId="33" borderId="0" xfId="0" applyFont="1" applyFill="1" applyBorder="1" applyAlignment="1">
      <alignment/>
    </xf>
    <xf numFmtId="172" fontId="5" fillId="33" borderId="0" xfId="0" applyNumberFormat="1" applyFont="1" applyFill="1" applyBorder="1" applyAlignment="1" applyProtection="1">
      <alignment/>
      <protection/>
    </xf>
    <xf numFmtId="172" fontId="5" fillId="0" borderId="0" xfId="0" applyFont="1" applyAlignment="1" quotePrefix="1">
      <alignment/>
    </xf>
    <xf numFmtId="172" fontId="0" fillId="34" borderId="0" xfId="0" applyFill="1" applyAlignment="1">
      <alignment/>
    </xf>
    <xf numFmtId="172" fontId="0" fillId="35" borderId="0" xfId="0" applyFill="1" applyAlignment="1">
      <alignment/>
    </xf>
    <xf numFmtId="172" fontId="5" fillId="35" borderId="0" xfId="0" applyFont="1" applyFill="1" applyAlignment="1">
      <alignment/>
    </xf>
    <xf numFmtId="172" fontId="5" fillId="35" borderId="0" xfId="0" applyFont="1" applyFill="1" applyBorder="1" applyAlignment="1">
      <alignment/>
    </xf>
    <xf numFmtId="173" fontId="4" fillId="35" borderId="0" xfId="0" applyNumberFormat="1" applyFont="1" applyFill="1" applyBorder="1" applyAlignment="1" applyProtection="1">
      <alignment horizontal="right"/>
      <protection/>
    </xf>
    <xf numFmtId="173" fontId="5" fillId="35" borderId="0" xfId="0" applyNumberFormat="1" applyFont="1" applyFill="1" applyAlignment="1" applyProtection="1">
      <alignment/>
      <protection/>
    </xf>
    <xf numFmtId="172" fontId="5" fillId="35" borderId="0" xfId="0" applyNumberFormat="1" applyFont="1" applyFill="1" applyAlignment="1" applyProtection="1">
      <alignment/>
      <protection/>
    </xf>
    <xf numFmtId="173" fontId="5" fillId="35" borderId="0" xfId="0" applyNumberFormat="1" applyFont="1" applyFill="1" applyBorder="1" applyAlignment="1" applyProtection="1">
      <alignment/>
      <protection/>
    </xf>
    <xf numFmtId="172" fontId="5" fillId="35" borderId="0" xfId="0" applyNumberFormat="1" applyFont="1" applyFill="1" applyBorder="1" applyAlignment="1" applyProtection="1">
      <alignment/>
      <protection/>
    </xf>
    <xf numFmtId="172" fontId="4" fillId="35" borderId="0" xfId="0" applyFont="1" applyFill="1" applyBorder="1" applyAlignment="1">
      <alignment/>
    </xf>
    <xf numFmtId="172" fontId="4" fillId="35" borderId="0" xfId="0" applyFont="1" applyFill="1" applyBorder="1" applyAlignment="1" applyProtection="1">
      <alignment horizontal="right"/>
      <protection/>
    </xf>
    <xf numFmtId="172" fontId="5" fillId="35" borderId="10" xfId="0" applyFont="1" applyFill="1" applyBorder="1" applyAlignment="1">
      <alignment/>
    </xf>
    <xf numFmtId="173" fontId="5" fillId="35" borderId="10" xfId="0" applyNumberFormat="1" applyFont="1" applyFill="1" applyBorder="1" applyAlignment="1" applyProtection="1">
      <alignment/>
      <protection/>
    </xf>
    <xf numFmtId="172" fontId="5" fillId="35" borderId="10" xfId="0" applyNumberFormat="1" applyFont="1" applyFill="1" applyBorder="1" applyAlignment="1" applyProtection="1">
      <alignment/>
      <protection/>
    </xf>
    <xf numFmtId="172" fontId="4" fillId="35" borderId="10" xfId="0" applyFont="1" applyFill="1" applyBorder="1" applyAlignment="1">
      <alignment/>
    </xf>
    <xf numFmtId="172" fontId="4" fillId="35" borderId="10" xfId="0" applyFont="1" applyFill="1" applyBorder="1" applyAlignment="1" applyProtection="1">
      <alignment horizontal="right"/>
      <protection/>
    </xf>
    <xf numFmtId="172" fontId="0" fillId="35" borderId="10" xfId="0" applyFill="1" applyBorder="1" applyAlignment="1">
      <alignment/>
    </xf>
    <xf numFmtId="172" fontId="4" fillId="35" borderId="0" xfId="0" applyFont="1" applyFill="1" applyAlignment="1" applyProtection="1">
      <alignment horizontal="left"/>
      <protection/>
    </xf>
    <xf numFmtId="172" fontId="4" fillId="35" borderId="0" xfId="0" applyFont="1" applyFill="1" applyAlignment="1">
      <alignment horizontal="left"/>
    </xf>
    <xf numFmtId="172" fontId="4" fillId="35" borderId="0" xfId="0" applyFont="1" applyFill="1" applyAlignment="1" applyProtection="1">
      <alignment horizontal="right"/>
      <protection/>
    </xf>
    <xf numFmtId="1" fontId="4" fillId="35" borderId="0" xfId="0" applyNumberFormat="1" applyFont="1" applyFill="1" applyAlignment="1" applyProtection="1">
      <alignment horizontal="center"/>
      <protection/>
    </xf>
    <xf numFmtId="1" fontId="4" fillId="35" borderId="0" xfId="0" applyNumberFormat="1" applyFont="1" applyFill="1" applyBorder="1" applyAlignment="1" applyProtection="1">
      <alignment horizontal="center"/>
      <protection/>
    </xf>
    <xf numFmtId="172" fontId="5" fillId="35" borderId="10" xfId="0" applyFont="1" applyFill="1" applyBorder="1" applyAlignment="1" applyProtection="1">
      <alignment horizontal="left"/>
      <protection/>
    </xf>
    <xf numFmtId="0" fontId="5" fillId="34" borderId="0" xfId="0" applyNumberFormat="1" applyFont="1" applyFill="1" applyBorder="1" applyAlignment="1">
      <alignment horizontal="right"/>
    </xf>
    <xf numFmtId="176" fontId="5" fillId="34" borderId="0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>
      <alignment horizontal="right"/>
    </xf>
    <xf numFmtId="176" fontId="4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NumberFormat="1" applyFont="1" applyFill="1" applyBorder="1" applyAlignment="1">
      <alignment horizontal="center"/>
    </xf>
    <xf numFmtId="176" fontId="5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right"/>
      <protection/>
    </xf>
    <xf numFmtId="1" fontId="5" fillId="34" borderId="0" xfId="0" applyNumberFormat="1" applyFont="1" applyFill="1" applyBorder="1" applyAlignment="1" applyProtection="1" quotePrefix="1">
      <alignment horizontal="right"/>
      <protection/>
    </xf>
    <xf numFmtId="0" fontId="5" fillId="34" borderId="0" xfId="0" applyNumberFormat="1" applyFont="1" applyFill="1" applyBorder="1" applyAlignment="1" applyProtection="1" quotePrefix="1">
      <alignment horizontal="center"/>
      <protection/>
    </xf>
    <xf numFmtId="176" fontId="5" fillId="34" borderId="0" xfId="0" applyNumberFormat="1" applyFont="1" applyFill="1" applyBorder="1" applyAlignment="1" applyProtection="1" quotePrefix="1">
      <alignment horizontal="right"/>
      <protection/>
    </xf>
    <xf numFmtId="172" fontId="5" fillId="36" borderId="0" xfId="0" applyFont="1" applyFill="1" applyAlignment="1">
      <alignment/>
    </xf>
    <xf numFmtId="172" fontId="5" fillId="36" borderId="0" xfId="0" applyFont="1" applyFill="1" applyBorder="1" applyAlignment="1">
      <alignment/>
    </xf>
    <xf numFmtId="172" fontId="0" fillId="36" borderId="0" xfId="0" applyFill="1" applyAlignment="1">
      <alignment/>
    </xf>
    <xf numFmtId="0" fontId="5" fillId="36" borderId="0" xfId="0" applyNumberFormat="1" applyFont="1" applyFill="1" applyBorder="1" applyAlignment="1" applyProtection="1">
      <alignment horizontal="right"/>
      <protection/>
    </xf>
    <xf numFmtId="1" fontId="5" fillId="36" borderId="0" xfId="0" applyNumberFormat="1" applyFont="1" applyFill="1" applyBorder="1" applyAlignment="1" applyProtection="1">
      <alignment horizontal="right"/>
      <protection/>
    </xf>
    <xf numFmtId="0" fontId="5" fillId="36" borderId="0" xfId="0" applyNumberFormat="1" applyFont="1" applyFill="1" applyBorder="1" applyAlignment="1">
      <alignment horizontal="center"/>
    </xf>
    <xf numFmtId="176" fontId="5" fillId="36" borderId="0" xfId="0" applyNumberFormat="1" applyFont="1" applyFill="1" applyBorder="1" applyAlignment="1">
      <alignment horizontal="right"/>
    </xf>
    <xf numFmtId="176" fontId="5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NumberFormat="1" applyFont="1" applyFill="1" applyBorder="1" applyAlignment="1" applyProtection="1">
      <alignment horizontal="right"/>
      <protection/>
    </xf>
    <xf numFmtId="176" fontId="4" fillId="36" borderId="0" xfId="0" applyNumberFormat="1" applyFont="1" applyFill="1" applyBorder="1" applyAlignment="1" applyProtection="1">
      <alignment horizontal="right"/>
      <protection/>
    </xf>
    <xf numFmtId="172" fontId="4" fillId="35" borderId="0" xfId="0" applyFont="1" applyFill="1" applyAlignment="1" applyProtection="1">
      <alignment horizontal="center"/>
      <protection/>
    </xf>
    <xf numFmtId="0" fontId="5" fillId="36" borderId="0" xfId="0" applyNumberFormat="1" applyFont="1" applyFill="1" applyBorder="1" applyAlignment="1" applyProtection="1" quotePrefix="1">
      <alignment horizontal="right"/>
      <protection/>
    </xf>
    <xf numFmtId="1" fontId="5" fillId="36" borderId="0" xfId="0" applyNumberFormat="1" applyFont="1" applyFill="1" applyBorder="1" applyAlignment="1" applyProtection="1" quotePrefix="1">
      <alignment horizontal="right"/>
      <protection/>
    </xf>
    <xf numFmtId="176" fontId="5" fillId="36" borderId="0" xfId="0" applyNumberFormat="1" applyFont="1" applyFill="1" applyBorder="1" applyAlignment="1" applyProtection="1" quotePrefix="1">
      <alignment horizontal="right"/>
      <protection/>
    </xf>
    <xf numFmtId="0" fontId="4" fillId="36" borderId="0" xfId="0" applyNumberFormat="1" applyFont="1" applyFill="1" applyBorder="1" applyAlignment="1" applyProtection="1" quotePrefix="1">
      <alignment horizontal="right"/>
      <protection/>
    </xf>
    <xf numFmtId="176" fontId="4" fillId="36" borderId="0" xfId="0" applyNumberFormat="1" applyFont="1" applyFill="1" applyBorder="1" applyAlignment="1" applyProtection="1" quotePrefix="1">
      <alignment horizontal="right"/>
      <protection/>
    </xf>
    <xf numFmtId="0" fontId="5" fillId="36" borderId="0" xfId="0" applyNumberFormat="1" applyFont="1" applyFill="1" applyBorder="1" applyAlignment="1" applyProtection="1">
      <alignment horizontal="center"/>
      <protection/>
    </xf>
    <xf numFmtId="0" fontId="5" fillId="36" borderId="10" xfId="0" applyNumberFormat="1" applyFont="1" applyFill="1" applyBorder="1" applyAlignment="1" applyProtection="1">
      <alignment horizontal="right"/>
      <protection/>
    </xf>
    <xf numFmtId="1" fontId="5" fillId="36" borderId="10" xfId="0" applyNumberFormat="1" applyFont="1" applyFill="1" applyBorder="1" applyAlignment="1" applyProtection="1">
      <alignment horizontal="right"/>
      <protection/>
    </xf>
    <xf numFmtId="0" fontId="5" fillId="36" borderId="10" xfId="0" applyNumberFormat="1" applyFont="1" applyFill="1" applyBorder="1" applyAlignment="1" applyProtection="1">
      <alignment horizontal="center"/>
      <protection/>
    </xf>
    <xf numFmtId="176" fontId="5" fillId="36" borderId="10" xfId="0" applyNumberFormat="1" applyFont="1" applyFill="1" applyBorder="1" applyAlignment="1" applyProtection="1">
      <alignment horizontal="right"/>
      <protection/>
    </xf>
    <xf numFmtId="0" fontId="4" fillId="36" borderId="10" xfId="0" applyNumberFormat="1" applyFont="1" applyFill="1" applyBorder="1" applyAlignment="1" applyProtection="1">
      <alignment horizontal="right"/>
      <protection/>
    </xf>
    <xf numFmtId="176" fontId="4" fillId="36" borderId="10" xfId="0" applyNumberFormat="1" applyFont="1" applyFill="1" applyBorder="1" applyAlignment="1" applyProtection="1">
      <alignment horizontal="right"/>
      <protection/>
    </xf>
    <xf numFmtId="172" fontId="4" fillId="35" borderId="11" xfId="0" applyFont="1" applyFill="1" applyBorder="1" applyAlignment="1" applyProtection="1">
      <alignment horizontal="left"/>
      <protection/>
    </xf>
    <xf numFmtId="172" fontId="4" fillId="35" borderId="10" xfId="0" applyFont="1" applyFill="1" applyBorder="1" applyAlignment="1" applyProtection="1">
      <alignment horizontal="center"/>
      <protection/>
    </xf>
    <xf numFmtId="172" fontId="5" fillId="35" borderId="0" xfId="0" applyFont="1" applyFill="1" applyAlignment="1" applyProtection="1">
      <alignment horizontal="left"/>
      <protection/>
    </xf>
    <xf numFmtId="1" fontId="0" fillId="0" borderId="0" xfId="0" applyNumberFormat="1" applyBorder="1" applyAlignment="1">
      <alignment/>
    </xf>
    <xf numFmtId="175" fontId="4" fillId="36" borderId="0" xfId="0" applyNumberFormat="1" applyFont="1" applyFill="1" applyAlignment="1">
      <alignment/>
    </xf>
    <xf numFmtId="172" fontId="4" fillId="36" borderId="0" xfId="0" applyFont="1" applyFill="1" applyAlignment="1">
      <alignment/>
    </xf>
    <xf numFmtId="172" fontId="4" fillId="36" borderId="10" xfId="0" applyFont="1" applyFill="1" applyBorder="1" applyAlignment="1">
      <alignment/>
    </xf>
    <xf numFmtId="173" fontId="4" fillId="36" borderId="0" xfId="0" applyNumberFormat="1" applyFont="1" applyFill="1" applyAlignment="1">
      <alignment/>
    </xf>
    <xf numFmtId="173" fontId="4" fillId="34" borderId="0" xfId="0" applyNumberFormat="1" applyFont="1" applyFill="1" applyAlignment="1">
      <alignment/>
    </xf>
    <xf numFmtId="175" fontId="4" fillId="34" borderId="0" xfId="0" applyNumberFormat="1" applyFont="1" applyFill="1" applyAlignment="1">
      <alignment/>
    </xf>
    <xf numFmtId="172" fontId="4" fillId="34" borderId="0" xfId="0" applyFont="1" applyFill="1" applyAlignment="1">
      <alignment/>
    </xf>
    <xf numFmtId="0" fontId="5" fillId="36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6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/>
    </xf>
    <xf numFmtId="173" fontId="4" fillId="36" borderId="10" xfId="0" applyNumberFormat="1" applyFont="1" applyFill="1" applyBorder="1" applyAlignment="1">
      <alignment/>
    </xf>
    <xf numFmtId="173" fontId="4" fillId="35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72" fontId="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72" fontId="0" fillId="0" borderId="0" xfId="0" applyBorder="1" applyAlignment="1">
      <alignment/>
    </xf>
    <xf numFmtId="173" fontId="4" fillId="0" borderId="12" xfId="0" applyNumberFormat="1" applyFont="1" applyBorder="1" applyAlignment="1" applyProtection="1">
      <alignment horizontal="left"/>
      <protection/>
    </xf>
    <xf numFmtId="173" fontId="4" fillId="0" borderId="12" xfId="0" applyNumberFormat="1" applyFont="1" applyBorder="1" applyAlignment="1">
      <alignment horizontal="left"/>
    </xf>
    <xf numFmtId="173" fontId="4" fillId="0" borderId="0" xfId="0" applyNumberFormat="1" applyFont="1" applyBorder="1" applyAlignment="1">
      <alignment horizontal="left"/>
    </xf>
    <xf numFmtId="172" fontId="0" fillId="0" borderId="12" xfId="0" applyBorder="1" applyAlignment="1">
      <alignment horizontal="left"/>
    </xf>
    <xf numFmtId="173" fontId="5" fillId="0" borderId="0" xfId="0" applyNumberFormat="1" applyFont="1" applyAlignment="1" quotePrefix="1">
      <alignment horizontal="left"/>
    </xf>
    <xf numFmtId="173" fontId="5" fillId="0" borderId="0" xfId="0" applyNumberFormat="1" applyFont="1" applyAlignment="1">
      <alignment horizontal="left"/>
    </xf>
    <xf numFmtId="172" fontId="4" fillId="35" borderId="0" xfId="0" applyFont="1" applyFill="1" applyBorder="1" applyAlignment="1" applyProtection="1">
      <alignment horizontal="right"/>
      <protection/>
    </xf>
    <xf numFmtId="172" fontId="6" fillId="35" borderId="0" xfId="0" applyFont="1" applyFill="1" applyAlignment="1" applyProtection="1">
      <alignment horizontal="center"/>
      <protection/>
    </xf>
    <xf numFmtId="172" fontId="6" fillId="35" borderId="0" xfId="0" applyFont="1" applyFill="1" applyAlignment="1" applyProtection="1" quotePrefix="1">
      <alignment horizontal="center"/>
      <protection/>
    </xf>
    <xf numFmtId="172" fontId="4" fillId="35" borderId="10" xfId="0" applyFont="1" applyFill="1" applyBorder="1" applyAlignment="1" applyProtection="1">
      <alignment horizontal="center"/>
      <protection/>
    </xf>
    <xf numFmtId="172" fontId="4" fillId="35" borderId="10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view="pageBreakPreview" zoomScaleSheetLayoutView="100" zoomScalePageLayoutView="0" workbookViewId="0" topLeftCell="A1">
      <selection activeCell="N9" sqref="N9:S9"/>
    </sheetView>
  </sheetViews>
  <sheetFormatPr defaultColWidth="9.00390625" defaultRowHeight="12.75"/>
  <cols>
    <col min="1" max="1" width="16.375" style="0" customWidth="1"/>
    <col min="2" max="2" width="6.50390625" style="0" customWidth="1"/>
    <col min="3" max="3" width="7.25390625" style="0" customWidth="1"/>
    <col min="4" max="4" width="8.25390625" style="0" customWidth="1"/>
    <col min="5" max="5" width="7.25390625" style="0" customWidth="1"/>
    <col min="6" max="6" width="7.00390625" style="0" customWidth="1"/>
    <col min="7" max="7" width="11.125" style="0" customWidth="1"/>
    <col min="8" max="8" width="7.625" style="0" customWidth="1"/>
    <col min="9" max="9" width="7.375" style="0" customWidth="1"/>
    <col min="10" max="10" width="8.375" style="0" customWidth="1"/>
    <col min="11" max="11" width="6.50390625" style="0" customWidth="1"/>
    <col min="12" max="12" width="8.625" style="0" customWidth="1"/>
    <col min="13" max="13" width="13.625" style="0" customWidth="1"/>
    <col min="14" max="14" width="7.625" style="0" customWidth="1"/>
    <col min="15" max="15" width="8.625" style="0" customWidth="1"/>
    <col min="18" max="18" width="8.50390625" style="0" customWidth="1"/>
    <col min="19" max="19" width="15.375" style="0" customWidth="1"/>
  </cols>
  <sheetData>
    <row r="1" spans="1:19" ht="12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8"/>
      <c r="Q1" s="8"/>
      <c r="R1" s="8"/>
      <c r="S1" s="8"/>
    </row>
    <row r="2" spans="1:19" ht="15.75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2.75">
      <c r="A3" s="9"/>
      <c r="B3" s="12"/>
      <c r="C3" s="13"/>
      <c r="D3" s="13"/>
      <c r="E3" s="13"/>
      <c r="F3" s="13"/>
      <c r="G3" s="13"/>
      <c r="H3" s="12"/>
      <c r="I3" s="9"/>
      <c r="J3" s="9"/>
      <c r="K3" s="9"/>
      <c r="L3" s="9"/>
      <c r="M3" s="9"/>
      <c r="N3" s="14"/>
      <c r="O3" s="10"/>
      <c r="P3" s="8"/>
      <c r="Q3" s="8"/>
      <c r="R3" s="8"/>
      <c r="S3" s="8"/>
    </row>
    <row r="4" spans="1:19" ht="15.75">
      <c r="A4" s="99" t="s">
        <v>47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5.75">
      <c r="A5" s="98" t="s">
        <v>41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 ht="14.25" customHeight="1">
      <c r="A6" s="97" t="s">
        <v>50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2.75">
      <c r="A7" s="18"/>
      <c r="B7" s="19"/>
      <c r="C7" s="20"/>
      <c r="D7" s="20"/>
      <c r="E7" s="20"/>
      <c r="F7" s="20"/>
      <c r="G7" s="20"/>
      <c r="H7" s="19"/>
      <c r="I7" s="18"/>
      <c r="J7" s="18"/>
      <c r="K7" s="18"/>
      <c r="L7" s="18"/>
      <c r="M7" s="18"/>
      <c r="N7" s="21"/>
      <c r="O7" s="22"/>
      <c r="P7" s="23"/>
      <c r="Q7" s="23"/>
      <c r="R7" s="23"/>
      <c r="S7" s="23"/>
    </row>
    <row r="8" spans="1:19" ht="12.75">
      <c r="A8" s="10"/>
      <c r="B8" s="14"/>
      <c r="C8" s="15"/>
      <c r="D8" s="15"/>
      <c r="E8" s="15"/>
      <c r="F8" s="15"/>
      <c r="G8" s="15"/>
      <c r="H8" s="14"/>
      <c r="I8" s="10"/>
      <c r="J8" s="10"/>
      <c r="K8" s="10"/>
      <c r="L8" s="10"/>
      <c r="M8" s="10"/>
      <c r="N8" s="16"/>
      <c r="O8" s="17"/>
      <c r="P8" s="8"/>
      <c r="Q8" s="8"/>
      <c r="R8" s="8"/>
      <c r="S8" s="8"/>
    </row>
    <row r="9" spans="1:19" ht="12.75">
      <c r="A9" s="24" t="s">
        <v>0</v>
      </c>
      <c r="B9" s="100" t="s">
        <v>42</v>
      </c>
      <c r="C9" s="100"/>
      <c r="D9" s="100"/>
      <c r="E9" s="100"/>
      <c r="F9" s="100"/>
      <c r="G9" s="100"/>
      <c r="H9" s="100" t="s">
        <v>39</v>
      </c>
      <c r="I9" s="100"/>
      <c r="J9" s="100"/>
      <c r="K9" s="100"/>
      <c r="L9" s="100"/>
      <c r="M9" s="100"/>
      <c r="N9" s="101" t="s">
        <v>40</v>
      </c>
      <c r="O9" s="101"/>
      <c r="P9" s="101"/>
      <c r="Q9" s="101"/>
      <c r="R9" s="101"/>
      <c r="S9" s="101"/>
    </row>
    <row r="10" spans="1:19" ht="12.75">
      <c r="A10" s="25" t="s">
        <v>58</v>
      </c>
      <c r="B10" s="26" t="s">
        <v>1</v>
      </c>
      <c r="C10" s="26" t="s">
        <v>2</v>
      </c>
      <c r="D10" s="26" t="s">
        <v>1</v>
      </c>
      <c r="E10" s="55" t="s">
        <v>2</v>
      </c>
      <c r="F10" s="26" t="s">
        <v>1</v>
      </c>
      <c r="G10" s="55" t="s">
        <v>2</v>
      </c>
      <c r="H10" s="26" t="s">
        <v>1</v>
      </c>
      <c r="I10" s="26" t="s">
        <v>2</v>
      </c>
      <c r="J10" s="26" t="s">
        <v>1</v>
      </c>
      <c r="K10" s="26" t="s">
        <v>2</v>
      </c>
      <c r="L10" s="26" t="s">
        <v>1</v>
      </c>
      <c r="M10" s="55" t="s">
        <v>2</v>
      </c>
      <c r="N10" s="17" t="s">
        <v>3</v>
      </c>
      <c r="O10" s="17" t="s">
        <v>4</v>
      </c>
      <c r="P10" s="17" t="s">
        <v>3</v>
      </c>
      <c r="Q10" s="17" t="s">
        <v>4</v>
      </c>
      <c r="R10" s="26" t="s">
        <v>1</v>
      </c>
      <c r="S10" s="55" t="s">
        <v>2</v>
      </c>
    </row>
    <row r="11" spans="1:19" ht="12.75">
      <c r="A11" s="25" t="s">
        <v>59</v>
      </c>
      <c r="B11" s="21"/>
      <c r="C11" s="22" t="s">
        <v>5</v>
      </c>
      <c r="D11" s="21"/>
      <c r="E11" s="69" t="s">
        <v>5</v>
      </c>
      <c r="F11" s="21"/>
      <c r="G11" s="69" t="s">
        <v>5</v>
      </c>
      <c r="H11" s="21"/>
      <c r="I11" s="22" t="s">
        <v>5</v>
      </c>
      <c r="J11" s="21"/>
      <c r="K11" s="22" t="s">
        <v>5</v>
      </c>
      <c r="L11" s="21"/>
      <c r="M11" s="69" t="s">
        <v>5</v>
      </c>
      <c r="N11" s="21"/>
      <c r="O11" s="22" t="s">
        <v>5</v>
      </c>
      <c r="P11" s="21"/>
      <c r="Q11" s="22" t="s">
        <v>5</v>
      </c>
      <c r="R11" s="21"/>
      <c r="S11" s="69" t="s">
        <v>5</v>
      </c>
    </row>
    <row r="12" spans="1:26" ht="12.75">
      <c r="A12" s="25"/>
      <c r="B12" s="27">
        <v>2010</v>
      </c>
      <c r="C12" s="27">
        <v>2010</v>
      </c>
      <c r="D12" s="27">
        <v>2011</v>
      </c>
      <c r="E12" s="28">
        <v>2011</v>
      </c>
      <c r="F12" s="27">
        <v>2012</v>
      </c>
      <c r="G12" s="28">
        <v>2012</v>
      </c>
      <c r="H12" s="28">
        <v>2010</v>
      </c>
      <c r="I12" s="28">
        <v>2010</v>
      </c>
      <c r="J12" s="28">
        <v>2011</v>
      </c>
      <c r="K12" s="28">
        <v>2011</v>
      </c>
      <c r="L12" s="27">
        <v>2012</v>
      </c>
      <c r="M12" s="28">
        <v>2012</v>
      </c>
      <c r="N12" s="28">
        <v>2010</v>
      </c>
      <c r="O12" s="28">
        <v>2010</v>
      </c>
      <c r="P12" s="28">
        <v>2011</v>
      </c>
      <c r="Q12" s="28">
        <v>2011</v>
      </c>
      <c r="R12" s="27">
        <v>2012</v>
      </c>
      <c r="S12" s="28">
        <v>2012</v>
      </c>
      <c r="Z12" s="71"/>
    </row>
    <row r="13" spans="1:19" ht="12.75">
      <c r="A13" s="68" t="s">
        <v>6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</row>
    <row r="14" spans="1:19" ht="12.75">
      <c r="A14" s="2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3"/>
      <c r="Q14" s="23"/>
      <c r="R14" s="18"/>
      <c r="S14" s="18"/>
    </row>
    <row r="15" spans="1:19" ht="12.75">
      <c r="A15" s="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47"/>
      <c r="Q15" s="47"/>
      <c r="R15" s="47"/>
      <c r="S15" s="47"/>
    </row>
    <row r="16" spans="1:19" ht="12.75">
      <c r="A16" s="24" t="s">
        <v>7</v>
      </c>
      <c r="B16" s="30"/>
      <c r="C16" s="31"/>
      <c r="D16" s="31"/>
      <c r="E16" s="31"/>
      <c r="F16" s="31"/>
      <c r="G16" s="31"/>
      <c r="H16" s="30"/>
      <c r="I16" s="31"/>
      <c r="J16" s="31"/>
      <c r="K16" s="31"/>
      <c r="L16" s="31"/>
      <c r="M16" s="31"/>
      <c r="N16" s="32"/>
      <c r="O16" s="33"/>
      <c r="P16" s="7"/>
      <c r="Q16" s="7"/>
      <c r="R16" s="7"/>
      <c r="S16" s="7"/>
    </row>
    <row r="17" spans="1:19" ht="12.75">
      <c r="A17" s="70" t="s">
        <v>8</v>
      </c>
      <c r="B17" s="48">
        <v>6827</v>
      </c>
      <c r="C17" s="49">
        <v>33783</v>
      </c>
      <c r="D17" s="50">
        <v>3901</v>
      </c>
      <c r="E17" s="51">
        <v>50229.77</v>
      </c>
      <c r="F17" s="50">
        <v>4086</v>
      </c>
      <c r="G17" s="79" t="s">
        <v>60</v>
      </c>
      <c r="H17" s="48">
        <v>55601</v>
      </c>
      <c r="I17" s="48">
        <v>28282</v>
      </c>
      <c r="J17" s="50">
        <v>37132</v>
      </c>
      <c r="K17" s="52">
        <v>40378.7</v>
      </c>
      <c r="L17" s="50">
        <v>43241</v>
      </c>
      <c r="M17" s="79" t="s">
        <v>93</v>
      </c>
      <c r="N17" s="53">
        <f>+B17+H17</f>
        <v>62428</v>
      </c>
      <c r="O17" s="53">
        <f>C17+I17</f>
        <v>62065</v>
      </c>
      <c r="P17" s="53">
        <v>41033</v>
      </c>
      <c r="Q17" s="54">
        <v>90608.47</v>
      </c>
      <c r="R17" s="75">
        <f>F17+L17</f>
        <v>47327</v>
      </c>
      <c r="S17" s="72" t="s">
        <v>127</v>
      </c>
    </row>
    <row r="18" spans="1:19" ht="12.75">
      <c r="A18" s="70" t="s">
        <v>9</v>
      </c>
      <c r="B18" s="34">
        <v>29</v>
      </c>
      <c r="C18" s="35">
        <v>48</v>
      </c>
      <c r="D18" s="36">
        <v>21</v>
      </c>
      <c r="E18" s="31">
        <v>59.19</v>
      </c>
      <c r="F18" s="36">
        <v>18</v>
      </c>
      <c r="G18" s="80" t="s">
        <v>61</v>
      </c>
      <c r="H18" s="34">
        <v>281</v>
      </c>
      <c r="I18" s="34">
        <v>46</v>
      </c>
      <c r="J18" s="36">
        <v>211</v>
      </c>
      <c r="K18" s="37">
        <v>70.8</v>
      </c>
      <c r="L18" s="36">
        <v>188</v>
      </c>
      <c r="M18" s="80" t="s">
        <v>94</v>
      </c>
      <c r="N18" s="38">
        <f aca="true" t="shared" si="0" ref="N18:N53">+B18+H18</f>
        <v>310</v>
      </c>
      <c r="O18" s="38">
        <f aca="true" t="shared" si="1" ref="O18:O51">C18+I18</f>
        <v>94</v>
      </c>
      <c r="P18" s="38">
        <v>232</v>
      </c>
      <c r="Q18" s="39">
        <v>129.99</v>
      </c>
      <c r="R18" s="76">
        <f aca="true" t="shared" si="2" ref="R18:R53">F18+L18</f>
        <v>206</v>
      </c>
      <c r="S18" s="77" t="s">
        <v>128</v>
      </c>
    </row>
    <row r="19" spans="1:19" ht="12.75">
      <c r="A19" s="70" t="s">
        <v>10</v>
      </c>
      <c r="B19" s="48">
        <v>700</v>
      </c>
      <c r="C19" s="49">
        <v>3220</v>
      </c>
      <c r="D19" s="50">
        <v>647</v>
      </c>
      <c r="E19" s="51">
        <v>3053.32</v>
      </c>
      <c r="F19" s="50">
        <v>632</v>
      </c>
      <c r="G19" s="79" t="s">
        <v>62</v>
      </c>
      <c r="H19" s="48">
        <v>5593</v>
      </c>
      <c r="I19" s="48">
        <v>1708</v>
      </c>
      <c r="J19" s="50">
        <v>5216</v>
      </c>
      <c r="K19" s="52">
        <v>1944.97</v>
      </c>
      <c r="L19" s="50">
        <v>4989</v>
      </c>
      <c r="M19" s="79" t="s">
        <v>95</v>
      </c>
      <c r="N19" s="53">
        <f t="shared" si="0"/>
        <v>6293</v>
      </c>
      <c r="O19" s="53">
        <f t="shared" si="1"/>
        <v>4928</v>
      </c>
      <c r="P19" s="53">
        <v>5863</v>
      </c>
      <c r="Q19" s="54">
        <v>4998.29</v>
      </c>
      <c r="R19" s="75">
        <f t="shared" si="2"/>
        <v>5621</v>
      </c>
      <c r="S19" s="72" t="s">
        <v>129</v>
      </c>
    </row>
    <row r="20" spans="1:19" ht="12.75">
      <c r="A20" s="70" t="s">
        <v>11</v>
      </c>
      <c r="B20" s="34">
        <v>1214</v>
      </c>
      <c r="C20" s="35">
        <v>592</v>
      </c>
      <c r="D20" s="36">
        <v>467</v>
      </c>
      <c r="E20" s="31">
        <v>846.83</v>
      </c>
      <c r="F20" s="36">
        <v>725</v>
      </c>
      <c r="G20" s="80" t="s">
        <v>63</v>
      </c>
      <c r="H20" s="34">
        <v>8083</v>
      </c>
      <c r="I20" s="34">
        <v>867</v>
      </c>
      <c r="J20" s="36">
        <v>6614</v>
      </c>
      <c r="K20" s="37">
        <v>1045.41</v>
      </c>
      <c r="L20" s="36">
        <v>8814</v>
      </c>
      <c r="M20" s="80" t="s">
        <v>96</v>
      </c>
      <c r="N20" s="38">
        <f t="shared" si="0"/>
        <v>9297</v>
      </c>
      <c r="O20" s="38">
        <f>C20+I20</f>
        <v>1459</v>
      </c>
      <c r="P20" s="38">
        <v>7081</v>
      </c>
      <c r="Q20" s="39">
        <v>1892.2400000000002</v>
      </c>
      <c r="R20" s="76">
        <f t="shared" si="2"/>
        <v>9539</v>
      </c>
      <c r="S20" s="77" t="s">
        <v>130</v>
      </c>
    </row>
    <row r="21" spans="1:19" ht="12.75">
      <c r="A21" s="70" t="s">
        <v>51</v>
      </c>
      <c r="B21" s="48">
        <v>362</v>
      </c>
      <c r="C21" s="49">
        <v>2199</v>
      </c>
      <c r="D21" s="50">
        <v>351</v>
      </c>
      <c r="E21" s="51">
        <v>11364.54</v>
      </c>
      <c r="F21" s="50">
        <v>398</v>
      </c>
      <c r="G21" s="79" t="s">
        <v>64</v>
      </c>
      <c r="H21" s="48">
        <v>3488</v>
      </c>
      <c r="I21" s="48">
        <v>1378</v>
      </c>
      <c r="J21" s="50">
        <v>3776</v>
      </c>
      <c r="K21" s="52">
        <v>1838.13</v>
      </c>
      <c r="L21" s="50">
        <v>4431</v>
      </c>
      <c r="M21" s="79" t="s">
        <v>97</v>
      </c>
      <c r="N21" s="53">
        <f t="shared" si="0"/>
        <v>3850</v>
      </c>
      <c r="O21" s="53">
        <f>C21+I21</f>
        <v>3577</v>
      </c>
      <c r="P21" s="53">
        <v>4127</v>
      </c>
      <c r="Q21" s="54">
        <v>13202.670000000002</v>
      </c>
      <c r="R21" s="75">
        <f t="shared" si="2"/>
        <v>4829</v>
      </c>
      <c r="S21" s="72" t="s">
        <v>131</v>
      </c>
    </row>
    <row r="22" spans="1:19" ht="12.75">
      <c r="A22" s="70" t="s">
        <v>12</v>
      </c>
      <c r="B22" s="34">
        <v>250</v>
      </c>
      <c r="C22" s="35">
        <v>1587</v>
      </c>
      <c r="D22" s="36">
        <v>190</v>
      </c>
      <c r="E22" s="31">
        <v>1547.44</v>
      </c>
      <c r="F22" s="36">
        <v>190</v>
      </c>
      <c r="G22" s="80" t="s">
        <v>65</v>
      </c>
      <c r="H22" s="34">
        <v>4933</v>
      </c>
      <c r="I22" s="34">
        <v>1437</v>
      </c>
      <c r="J22" s="36">
        <v>4389</v>
      </c>
      <c r="K22" s="37">
        <v>1774.02</v>
      </c>
      <c r="L22" s="36">
        <v>4666</v>
      </c>
      <c r="M22" s="80" t="s">
        <v>98</v>
      </c>
      <c r="N22" s="38">
        <f t="shared" si="0"/>
        <v>5183</v>
      </c>
      <c r="O22" s="38">
        <f t="shared" si="1"/>
        <v>3024</v>
      </c>
      <c r="P22" s="38">
        <v>4579</v>
      </c>
      <c r="Q22" s="39">
        <v>3321.46</v>
      </c>
      <c r="R22" s="76">
        <f t="shared" si="2"/>
        <v>4856</v>
      </c>
      <c r="S22" s="77" t="s">
        <v>132</v>
      </c>
    </row>
    <row r="23" spans="1:19" ht="12.75">
      <c r="A23" s="70" t="s">
        <v>13</v>
      </c>
      <c r="B23" s="48">
        <v>5906</v>
      </c>
      <c r="C23" s="49">
        <v>67080</v>
      </c>
      <c r="D23" s="50">
        <v>4811</v>
      </c>
      <c r="E23" s="51">
        <v>83501.34</v>
      </c>
      <c r="F23" s="50">
        <v>4917</v>
      </c>
      <c r="G23" s="79" t="s">
        <v>66</v>
      </c>
      <c r="H23" s="48">
        <v>42271</v>
      </c>
      <c r="I23" s="48">
        <v>13290</v>
      </c>
      <c r="J23" s="50">
        <v>35205</v>
      </c>
      <c r="K23" s="52">
        <v>21664.98</v>
      </c>
      <c r="L23" s="50">
        <v>38882</v>
      </c>
      <c r="M23" s="79" t="s">
        <v>99</v>
      </c>
      <c r="N23" s="53">
        <f t="shared" si="0"/>
        <v>48177</v>
      </c>
      <c r="O23" s="53">
        <f>C23+I23</f>
        <v>80370</v>
      </c>
      <c r="P23" s="53">
        <v>40016</v>
      </c>
      <c r="Q23" s="54">
        <v>105166.31999999999</v>
      </c>
      <c r="R23" s="75">
        <f t="shared" si="2"/>
        <v>43799</v>
      </c>
      <c r="S23" s="72" t="s">
        <v>133</v>
      </c>
    </row>
    <row r="24" spans="1:19" ht="12.75">
      <c r="A24" s="70" t="s">
        <v>14</v>
      </c>
      <c r="B24" s="34">
        <v>1019</v>
      </c>
      <c r="C24" s="35">
        <v>22520</v>
      </c>
      <c r="D24" s="36">
        <v>828</v>
      </c>
      <c r="E24" s="31">
        <v>29759.5</v>
      </c>
      <c r="F24" s="36">
        <v>857</v>
      </c>
      <c r="G24" s="80" t="s">
        <v>67</v>
      </c>
      <c r="H24" s="34">
        <v>8930</v>
      </c>
      <c r="I24" s="34">
        <v>7451</v>
      </c>
      <c r="J24" s="36">
        <v>8860</v>
      </c>
      <c r="K24" s="37">
        <v>11494.15</v>
      </c>
      <c r="L24" s="36">
        <v>11399</v>
      </c>
      <c r="M24" s="81" t="s">
        <v>100</v>
      </c>
      <c r="N24" s="38">
        <f t="shared" si="0"/>
        <v>9949</v>
      </c>
      <c r="O24" s="38">
        <f>C24+I24+1</f>
        <v>29972</v>
      </c>
      <c r="P24" s="38">
        <v>9688</v>
      </c>
      <c r="Q24" s="39">
        <v>41253.65</v>
      </c>
      <c r="R24" s="76">
        <f t="shared" si="2"/>
        <v>12256</v>
      </c>
      <c r="S24" s="77" t="s">
        <v>134</v>
      </c>
    </row>
    <row r="25" spans="1:19" ht="12.75">
      <c r="A25" s="70" t="s">
        <v>15</v>
      </c>
      <c r="B25" s="48">
        <v>323</v>
      </c>
      <c r="C25" s="49">
        <v>8665</v>
      </c>
      <c r="D25" s="50">
        <v>208</v>
      </c>
      <c r="E25" s="51">
        <v>8495.76</v>
      </c>
      <c r="F25" s="50">
        <v>247</v>
      </c>
      <c r="G25" s="79" t="s">
        <v>68</v>
      </c>
      <c r="H25" s="48">
        <v>2361</v>
      </c>
      <c r="I25" s="48">
        <v>978</v>
      </c>
      <c r="J25" s="50">
        <v>1888</v>
      </c>
      <c r="K25" s="52">
        <v>1845.48</v>
      </c>
      <c r="L25" s="50">
        <v>2322</v>
      </c>
      <c r="M25" s="79" t="s">
        <v>101</v>
      </c>
      <c r="N25" s="53">
        <f t="shared" si="0"/>
        <v>2684</v>
      </c>
      <c r="O25" s="53">
        <f>C25+I25+1</f>
        <v>9644</v>
      </c>
      <c r="P25" s="53">
        <v>2096</v>
      </c>
      <c r="Q25" s="54">
        <v>10341.24</v>
      </c>
      <c r="R25" s="75">
        <f t="shared" si="2"/>
        <v>2569</v>
      </c>
      <c r="S25" s="72" t="s">
        <v>135</v>
      </c>
    </row>
    <row r="26" spans="1:19" ht="12.75">
      <c r="A26" s="70" t="s">
        <v>16</v>
      </c>
      <c r="B26" s="34">
        <v>238</v>
      </c>
      <c r="C26" s="35">
        <v>355</v>
      </c>
      <c r="D26" s="36">
        <v>101</v>
      </c>
      <c r="E26" s="31">
        <v>267.69</v>
      </c>
      <c r="F26" s="36">
        <v>101</v>
      </c>
      <c r="G26" s="80" t="s">
        <v>69</v>
      </c>
      <c r="H26" s="34">
        <v>2197</v>
      </c>
      <c r="I26" s="34">
        <v>338</v>
      </c>
      <c r="J26" s="36">
        <v>1295</v>
      </c>
      <c r="K26" s="37">
        <v>308.33</v>
      </c>
      <c r="L26" s="36">
        <v>1482</v>
      </c>
      <c r="M26" s="80" t="s">
        <v>102</v>
      </c>
      <c r="N26" s="38">
        <f t="shared" si="0"/>
        <v>2435</v>
      </c>
      <c r="O26" s="38">
        <f t="shared" si="1"/>
        <v>693</v>
      </c>
      <c r="P26" s="38">
        <v>1396</v>
      </c>
      <c r="Q26" s="39">
        <v>576.02</v>
      </c>
      <c r="R26" s="76">
        <f t="shared" si="2"/>
        <v>1583</v>
      </c>
      <c r="S26" s="77" t="s">
        <v>136</v>
      </c>
    </row>
    <row r="27" spans="1:19" ht="12.75">
      <c r="A27" s="70" t="s">
        <v>52</v>
      </c>
      <c r="B27" s="48">
        <v>299</v>
      </c>
      <c r="C27" s="49">
        <v>3882</v>
      </c>
      <c r="D27" s="50">
        <v>218</v>
      </c>
      <c r="E27" s="51">
        <v>6370.66</v>
      </c>
      <c r="F27" s="50">
        <v>256</v>
      </c>
      <c r="G27" s="79" t="s">
        <v>70</v>
      </c>
      <c r="H27" s="48">
        <v>3962</v>
      </c>
      <c r="I27" s="48">
        <v>2926</v>
      </c>
      <c r="J27" s="50">
        <v>3710</v>
      </c>
      <c r="K27" s="52">
        <v>3087.87</v>
      </c>
      <c r="L27" s="50">
        <v>4546</v>
      </c>
      <c r="M27" s="79" t="s">
        <v>103</v>
      </c>
      <c r="N27" s="53">
        <f t="shared" si="0"/>
        <v>4261</v>
      </c>
      <c r="O27" s="53">
        <f t="shared" si="1"/>
        <v>6808</v>
      </c>
      <c r="P27" s="53">
        <v>3928</v>
      </c>
      <c r="Q27" s="54">
        <v>9458.529999999999</v>
      </c>
      <c r="R27" s="75">
        <f t="shared" si="2"/>
        <v>4802</v>
      </c>
      <c r="S27" s="72" t="s">
        <v>137</v>
      </c>
    </row>
    <row r="28" spans="1:19" ht="12.75">
      <c r="A28" s="70" t="s">
        <v>17</v>
      </c>
      <c r="B28" s="34">
        <v>3070</v>
      </c>
      <c r="C28" s="35">
        <v>40181</v>
      </c>
      <c r="D28" s="36">
        <v>2046</v>
      </c>
      <c r="E28" s="31">
        <v>52563.18</v>
      </c>
      <c r="F28" s="36">
        <v>2034</v>
      </c>
      <c r="G28" s="80" t="s">
        <v>71</v>
      </c>
      <c r="H28" s="34">
        <v>39619</v>
      </c>
      <c r="I28" s="34">
        <v>26824</v>
      </c>
      <c r="J28" s="36">
        <v>34022</v>
      </c>
      <c r="K28" s="37">
        <v>33864.04</v>
      </c>
      <c r="L28" s="36">
        <v>38354</v>
      </c>
      <c r="M28" s="80" t="s">
        <v>104</v>
      </c>
      <c r="N28" s="38">
        <f t="shared" si="0"/>
        <v>42689</v>
      </c>
      <c r="O28" s="38">
        <f t="shared" si="1"/>
        <v>67005</v>
      </c>
      <c r="P28" s="38">
        <v>36068</v>
      </c>
      <c r="Q28" s="39">
        <v>86427.22</v>
      </c>
      <c r="R28" s="76">
        <f t="shared" si="2"/>
        <v>40388</v>
      </c>
      <c r="S28" s="77" t="s">
        <v>138</v>
      </c>
    </row>
    <row r="29" spans="1:19" ht="12.75">
      <c r="A29" s="70" t="s">
        <v>18</v>
      </c>
      <c r="B29" s="48">
        <v>1532</v>
      </c>
      <c r="C29" s="49">
        <v>5603</v>
      </c>
      <c r="D29" s="50">
        <v>1281</v>
      </c>
      <c r="E29" s="51">
        <v>6622.87</v>
      </c>
      <c r="F29" s="50">
        <v>1288</v>
      </c>
      <c r="G29" s="79" t="s">
        <v>72</v>
      </c>
      <c r="H29" s="48">
        <v>16992</v>
      </c>
      <c r="I29" s="48">
        <v>4992</v>
      </c>
      <c r="J29" s="50">
        <v>15207</v>
      </c>
      <c r="K29" s="52">
        <v>6947.32</v>
      </c>
      <c r="L29" s="50">
        <v>17349</v>
      </c>
      <c r="M29" s="79" t="s">
        <v>105</v>
      </c>
      <c r="N29" s="53">
        <f t="shared" si="0"/>
        <v>18524</v>
      </c>
      <c r="O29" s="53">
        <f t="shared" si="1"/>
        <v>10595</v>
      </c>
      <c r="P29" s="53">
        <v>16488</v>
      </c>
      <c r="Q29" s="54">
        <v>13570.189999999999</v>
      </c>
      <c r="R29" s="75">
        <f t="shared" si="2"/>
        <v>18637</v>
      </c>
      <c r="S29" s="72" t="s">
        <v>139</v>
      </c>
    </row>
    <row r="30" spans="1:19" ht="12.75">
      <c r="A30" s="70" t="s">
        <v>19</v>
      </c>
      <c r="B30" s="34">
        <v>1367</v>
      </c>
      <c r="C30" s="35">
        <v>11244</v>
      </c>
      <c r="D30" s="36">
        <v>1255</v>
      </c>
      <c r="E30" s="31">
        <v>16655.26</v>
      </c>
      <c r="F30" s="36">
        <v>1390</v>
      </c>
      <c r="G30" s="80" t="s">
        <v>73</v>
      </c>
      <c r="H30" s="34">
        <v>11694</v>
      </c>
      <c r="I30" s="34">
        <v>2909</v>
      </c>
      <c r="J30" s="36">
        <v>12096</v>
      </c>
      <c r="K30" s="37">
        <v>4537.12</v>
      </c>
      <c r="L30" s="36">
        <v>14217</v>
      </c>
      <c r="M30" s="80" t="s">
        <v>106</v>
      </c>
      <c r="N30" s="38">
        <f t="shared" si="0"/>
        <v>13061</v>
      </c>
      <c r="O30" s="38">
        <f>C30+I30+1</f>
        <v>14154</v>
      </c>
      <c r="P30" s="38">
        <v>13351</v>
      </c>
      <c r="Q30" s="39">
        <v>21192.379999999997</v>
      </c>
      <c r="R30" s="76">
        <f t="shared" si="2"/>
        <v>15607</v>
      </c>
      <c r="S30" s="77" t="s">
        <v>140</v>
      </c>
    </row>
    <row r="31" spans="1:19" ht="12.75">
      <c r="A31" s="70" t="s">
        <v>20</v>
      </c>
      <c r="B31" s="48">
        <v>15753</v>
      </c>
      <c r="C31" s="49">
        <v>154107</v>
      </c>
      <c r="D31" s="50">
        <v>10897</v>
      </c>
      <c r="E31" s="51">
        <v>185151.62</v>
      </c>
      <c r="F31" s="50">
        <v>11159</v>
      </c>
      <c r="G31" s="79" t="s">
        <v>74</v>
      </c>
      <c r="H31" s="48">
        <v>165832</v>
      </c>
      <c r="I31" s="48">
        <v>95181</v>
      </c>
      <c r="J31" s="50">
        <v>134452</v>
      </c>
      <c r="K31" s="52">
        <v>118099.89</v>
      </c>
      <c r="L31" s="50">
        <v>147653</v>
      </c>
      <c r="M31" s="79" t="s">
        <v>107</v>
      </c>
      <c r="N31" s="53">
        <f t="shared" si="0"/>
        <v>181585</v>
      </c>
      <c r="O31" s="53">
        <f>C31+I31-1</f>
        <v>249287</v>
      </c>
      <c r="P31" s="53">
        <v>145349</v>
      </c>
      <c r="Q31" s="54">
        <v>303251.51</v>
      </c>
      <c r="R31" s="75">
        <f t="shared" si="2"/>
        <v>158812</v>
      </c>
      <c r="S31" s="72" t="s">
        <v>141</v>
      </c>
    </row>
    <row r="32" spans="1:19" ht="12.75">
      <c r="A32" s="70" t="s">
        <v>21</v>
      </c>
      <c r="B32" s="34">
        <v>41</v>
      </c>
      <c r="C32" s="35">
        <v>72</v>
      </c>
      <c r="D32" s="36">
        <v>25</v>
      </c>
      <c r="E32" s="31">
        <v>120.56</v>
      </c>
      <c r="F32" s="36">
        <v>13</v>
      </c>
      <c r="G32" s="80" t="s">
        <v>75</v>
      </c>
      <c r="H32" s="34">
        <v>152</v>
      </c>
      <c r="I32" s="34">
        <v>34</v>
      </c>
      <c r="J32" s="36">
        <v>114</v>
      </c>
      <c r="K32" s="37">
        <v>30.97</v>
      </c>
      <c r="L32" s="36">
        <v>100</v>
      </c>
      <c r="M32" s="80" t="s">
        <v>108</v>
      </c>
      <c r="N32" s="38">
        <f t="shared" si="0"/>
        <v>193</v>
      </c>
      <c r="O32" s="38">
        <f t="shared" si="1"/>
        <v>106</v>
      </c>
      <c r="P32" s="38">
        <v>139</v>
      </c>
      <c r="Q32" s="39">
        <v>151.53</v>
      </c>
      <c r="R32" s="76">
        <f t="shared" si="2"/>
        <v>113</v>
      </c>
      <c r="S32" s="77" t="s">
        <v>142</v>
      </c>
    </row>
    <row r="33" spans="1:19" ht="12.75">
      <c r="A33" s="70" t="s">
        <v>22</v>
      </c>
      <c r="B33" s="48">
        <v>127</v>
      </c>
      <c r="C33" s="49">
        <v>3598</v>
      </c>
      <c r="D33" s="50">
        <v>120</v>
      </c>
      <c r="E33" s="51">
        <v>3717.76</v>
      </c>
      <c r="F33" s="50">
        <v>118</v>
      </c>
      <c r="G33" s="79" t="s">
        <v>76</v>
      </c>
      <c r="H33" s="48">
        <v>555</v>
      </c>
      <c r="I33" s="48">
        <v>345</v>
      </c>
      <c r="J33" s="50">
        <v>496</v>
      </c>
      <c r="K33" s="52">
        <v>391.06</v>
      </c>
      <c r="L33" s="50">
        <v>430</v>
      </c>
      <c r="M33" s="79" t="s">
        <v>109</v>
      </c>
      <c r="N33" s="53">
        <f t="shared" si="0"/>
        <v>682</v>
      </c>
      <c r="O33" s="53">
        <f t="shared" si="1"/>
        <v>3943</v>
      </c>
      <c r="P33" s="53">
        <v>616</v>
      </c>
      <c r="Q33" s="54">
        <v>4108.820000000001</v>
      </c>
      <c r="R33" s="75">
        <f t="shared" si="2"/>
        <v>548</v>
      </c>
      <c r="S33" s="72" t="s">
        <v>143</v>
      </c>
    </row>
    <row r="34" spans="1:19" ht="12.75">
      <c r="A34" s="70" t="s">
        <v>23</v>
      </c>
      <c r="B34" s="34">
        <v>10</v>
      </c>
      <c r="C34" s="35">
        <v>19</v>
      </c>
      <c r="D34" s="36">
        <v>9</v>
      </c>
      <c r="E34" s="31">
        <v>25.46</v>
      </c>
      <c r="F34" s="36">
        <v>9</v>
      </c>
      <c r="G34" s="80" t="s">
        <v>77</v>
      </c>
      <c r="H34" s="34">
        <v>48</v>
      </c>
      <c r="I34" s="34">
        <v>33</v>
      </c>
      <c r="J34" s="36">
        <v>39</v>
      </c>
      <c r="K34" s="37">
        <v>26.51</v>
      </c>
      <c r="L34" s="36">
        <v>33</v>
      </c>
      <c r="M34" s="80" t="s">
        <v>110</v>
      </c>
      <c r="N34" s="38">
        <f t="shared" si="0"/>
        <v>58</v>
      </c>
      <c r="O34" s="38">
        <f t="shared" si="1"/>
        <v>52</v>
      </c>
      <c r="P34" s="38">
        <v>48</v>
      </c>
      <c r="Q34" s="39">
        <v>51.97</v>
      </c>
      <c r="R34" s="76">
        <f t="shared" si="2"/>
        <v>42</v>
      </c>
      <c r="S34" s="77" t="s">
        <v>144</v>
      </c>
    </row>
    <row r="35" spans="1:19" ht="12.75">
      <c r="A35" s="70" t="s">
        <v>24</v>
      </c>
      <c r="B35" s="48">
        <v>28</v>
      </c>
      <c r="C35" s="49">
        <v>78</v>
      </c>
      <c r="D35" s="50">
        <v>16</v>
      </c>
      <c r="E35" s="51">
        <v>76.58</v>
      </c>
      <c r="F35" s="50">
        <v>15</v>
      </c>
      <c r="G35" s="79" t="s">
        <v>78</v>
      </c>
      <c r="H35" s="48">
        <v>243</v>
      </c>
      <c r="I35" s="48">
        <v>28</v>
      </c>
      <c r="J35" s="50">
        <v>170</v>
      </c>
      <c r="K35" s="52">
        <v>25.6</v>
      </c>
      <c r="L35" s="50">
        <v>136</v>
      </c>
      <c r="M35" s="79" t="s">
        <v>111</v>
      </c>
      <c r="N35" s="53">
        <f t="shared" si="0"/>
        <v>271</v>
      </c>
      <c r="O35" s="53">
        <f t="shared" si="1"/>
        <v>106</v>
      </c>
      <c r="P35" s="53">
        <v>186</v>
      </c>
      <c r="Q35" s="54">
        <v>102.18</v>
      </c>
      <c r="R35" s="75">
        <f t="shared" si="2"/>
        <v>151</v>
      </c>
      <c r="S35" s="72" t="s">
        <v>145</v>
      </c>
    </row>
    <row r="36" spans="1:19" ht="12.75">
      <c r="A36" s="70" t="s">
        <v>57</v>
      </c>
      <c r="B36" s="34">
        <v>859</v>
      </c>
      <c r="C36" s="35">
        <v>6741</v>
      </c>
      <c r="D36" s="36">
        <v>783</v>
      </c>
      <c r="E36" s="31">
        <v>10149.05</v>
      </c>
      <c r="F36" s="36">
        <v>1064</v>
      </c>
      <c r="G36" s="80" t="s">
        <v>79</v>
      </c>
      <c r="H36" s="34">
        <v>7727</v>
      </c>
      <c r="I36" s="34">
        <v>1611</v>
      </c>
      <c r="J36" s="36">
        <v>7545</v>
      </c>
      <c r="K36" s="37">
        <v>2628.86</v>
      </c>
      <c r="L36" s="36">
        <v>9261</v>
      </c>
      <c r="M36" s="80" t="s">
        <v>112</v>
      </c>
      <c r="N36" s="38">
        <f t="shared" si="0"/>
        <v>8586</v>
      </c>
      <c r="O36" s="38">
        <f t="shared" si="1"/>
        <v>8352</v>
      </c>
      <c r="P36" s="38">
        <v>8328</v>
      </c>
      <c r="Q36" s="39">
        <v>12777.91</v>
      </c>
      <c r="R36" s="76">
        <f t="shared" si="2"/>
        <v>10325</v>
      </c>
      <c r="S36" s="77" t="s">
        <v>146</v>
      </c>
    </row>
    <row r="37" spans="1:19" ht="12.75">
      <c r="A37" s="70" t="s">
        <v>25</v>
      </c>
      <c r="B37" s="48">
        <v>2202</v>
      </c>
      <c r="C37" s="49">
        <v>7760</v>
      </c>
      <c r="D37" s="50">
        <v>1547</v>
      </c>
      <c r="E37" s="51">
        <v>18560.97</v>
      </c>
      <c r="F37" s="50">
        <v>1728</v>
      </c>
      <c r="G37" s="79" t="s">
        <v>80</v>
      </c>
      <c r="H37" s="48">
        <v>14077</v>
      </c>
      <c r="I37" s="48">
        <v>3150</v>
      </c>
      <c r="J37" s="50">
        <v>10155</v>
      </c>
      <c r="K37" s="52">
        <v>3760.55</v>
      </c>
      <c r="L37" s="50">
        <v>11788</v>
      </c>
      <c r="M37" s="79" t="s">
        <v>113</v>
      </c>
      <c r="N37" s="53">
        <f t="shared" si="0"/>
        <v>16279</v>
      </c>
      <c r="O37" s="53">
        <f t="shared" si="1"/>
        <v>10910</v>
      </c>
      <c r="P37" s="53">
        <v>11702</v>
      </c>
      <c r="Q37" s="54">
        <v>22321.52</v>
      </c>
      <c r="R37" s="75">
        <f t="shared" si="2"/>
        <v>13516</v>
      </c>
      <c r="S37" s="72" t="s">
        <v>147</v>
      </c>
    </row>
    <row r="38" spans="1:19" ht="12.75">
      <c r="A38" s="70" t="s">
        <v>26</v>
      </c>
      <c r="B38" s="34">
        <v>1793</v>
      </c>
      <c r="C38" s="35">
        <v>14456</v>
      </c>
      <c r="D38" s="36">
        <v>1587</v>
      </c>
      <c r="E38" s="31">
        <v>18772.68</v>
      </c>
      <c r="F38" s="36">
        <v>1691</v>
      </c>
      <c r="G38" s="80" t="s">
        <v>81</v>
      </c>
      <c r="H38" s="34">
        <v>24324</v>
      </c>
      <c r="I38" s="34">
        <v>3715</v>
      </c>
      <c r="J38" s="36">
        <v>24189</v>
      </c>
      <c r="K38" s="37">
        <v>4692.42</v>
      </c>
      <c r="L38" s="36">
        <v>27630</v>
      </c>
      <c r="M38" s="80" t="s">
        <v>114</v>
      </c>
      <c r="N38" s="38">
        <f t="shared" si="0"/>
        <v>26117</v>
      </c>
      <c r="O38" s="38">
        <f t="shared" si="1"/>
        <v>18171</v>
      </c>
      <c r="P38" s="38">
        <v>25776</v>
      </c>
      <c r="Q38" s="39">
        <v>23465.1</v>
      </c>
      <c r="R38" s="76">
        <f t="shared" si="2"/>
        <v>29321</v>
      </c>
      <c r="S38" s="77" t="s">
        <v>148</v>
      </c>
    </row>
    <row r="39" spans="1:19" ht="12.75">
      <c r="A39" s="70" t="s">
        <v>27</v>
      </c>
      <c r="B39" s="56" t="s">
        <v>44</v>
      </c>
      <c r="C39" s="57" t="s">
        <v>44</v>
      </c>
      <c r="D39" s="56" t="s">
        <v>44</v>
      </c>
      <c r="E39" s="58" t="s">
        <v>44</v>
      </c>
      <c r="F39" s="50"/>
      <c r="G39" s="58"/>
      <c r="H39" s="56" t="s">
        <v>44</v>
      </c>
      <c r="I39" s="56" t="s">
        <v>44</v>
      </c>
      <c r="J39" s="56" t="s">
        <v>44</v>
      </c>
      <c r="K39" s="58" t="s">
        <v>44</v>
      </c>
      <c r="L39" s="58"/>
      <c r="M39" s="58"/>
      <c r="N39" s="56" t="s">
        <v>44</v>
      </c>
      <c r="O39" s="59" t="s">
        <v>44</v>
      </c>
      <c r="P39" s="56" t="s">
        <v>44</v>
      </c>
      <c r="Q39" s="60" t="s">
        <v>44</v>
      </c>
      <c r="R39" s="75">
        <f t="shared" si="2"/>
        <v>0</v>
      </c>
      <c r="S39" s="73"/>
    </row>
    <row r="40" spans="1:19" ht="12.75">
      <c r="A40" s="70" t="s">
        <v>28</v>
      </c>
      <c r="B40" s="34">
        <v>7153</v>
      </c>
      <c r="C40" s="35">
        <v>43820</v>
      </c>
      <c r="D40" s="36">
        <v>5555</v>
      </c>
      <c r="E40" s="31">
        <v>77213.2</v>
      </c>
      <c r="F40" s="36">
        <v>4903</v>
      </c>
      <c r="G40" s="80" t="s">
        <v>82</v>
      </c>
      <c r="H40" s="34">
        <v>59261</v>
      </c>
      <c r="I40" s="34">
        <v>32873</v>
      </c>
      <c r="J40" s="36">
        <v>45538</v>
      </c>
      <c r="K40" s="37">
        <v>45025.98</v>
      </c>
      <c r="L40" s="36">
        <v>50729</v>
      </c>
      <c r="M40" s="80" t="s">
        <v>115</v>
      </c>
      <c r="N40" s="38">
        <f t="shared" si="0"/>
        <v>66414</v>
      </c>
      <c r="O40" s="38">
        <f t="shared" si="1"/>
        <v>76693</v>
      </c>
      <c r="P40" s="38">
        <v>51093</v>
      </c>
      <c r="Q40" s="39">
        <v>122239.18</v>
      </c>
      <c r="R40" s="76">
        <f t="shared" si="2"/>
        <v>55632</v>
      </c>
      <c r="S40" s="78" t="s">
        <v>149</v>
      </c>
    </row>
    <row r="41" spans="1:19" ht="12.75">
      <c r="A41" s="70" t="s">
        <v>29</v>
      </c>
      <c r="B41" s="48">
        <v>25</v>
      </c>
      <c r="C41" s="49">
        <v>341</v>
      </c>
      <c r="D41" s="50">
        <v>25</v>
      </c>
      <c r="E41" s="51">
        <v>469.3</v>
      </c>
      <c r="F41" s="50">
        <v>31</v>
      </c>
      <c r="G41" s="79" t="s">
        <v>83</v>
      </c>
      <c r="H41" s="48">
        <v>136</v>
      </c>
      <c r="I41" s="48">
        <v>67</v>
      </c>
      <c r="J41" s="50">
        <v>144</v>
      </c>
      <c r="K41" s="52">
        <v>89.44</v>
      </c>
      <c r="L41" s="50">
        <v>142</v>
      </c>
      <c r="M41" s="79" t="s">
        <v>116</v>
      </c>
      <c r="N41" s="53">
        <f t="shared" si="0"/>
        <v>161</v>
      </c>
      <c r="O41" s="53">
        <f t="shared" si="1"/>
        <v>408</v>
      </c>
      <c r="P41" s="53">
        <v>169</v>
      </c>
      <c r="Q41" s="54">
        <v>558.74</v>
      </c>
      <c r="R41" s="75">
        <f t="shared" si="2"/>
        <v>173</v>
      </c>
      <c r="S41" s="73" t="s">
        <v>150</v>
      </c>
    </row>
    <row r="42" spans="1:19" ht="12.75">
      <c r="A42" s="70" t="s">
        <v>53</v>
      </c>
      <c r="B42" s="34">
        <v>278</v>
      </c>
      <c r="C42" s="35">
        <v>4767</v>
      </c>
      <c r="D42" s="36">
        <v>165</v>
      </c>
      <c r="E42" s="31">
        <v>4987.46</v>
      </c>
      <c r="F42" s="36">
        <v>2353</v>
      </c>
      <c r="G42" s="80" t="s">
        <v>84</v>
      </c>
      <c r="H42" s="34">
        <v>1949</v>
      </c>
      <c r="I42" s="34">
        <v>458</v>
      </c>
      <c r="J42" s="36">
        <v>1776</v>
      </c>
      <c r="K42" s="37">
        <v>722.38</v>
      </c>
      <c r="L42" s="36">
        <v>26659</v>
      </c>
      <c r="M42" s="80" t="s">
        <v>117</v>
      </c>
      <c r="N42" s="38">
        <f t="shared" si="0"/>
        <v>2227</v>
      </c>
      <c r="O42" s="38">
        <f>C42+I42</f>
        <v>5225</v>
      </c>
      <c r="P42" s="38">
        <v>1941</v>
      </c>
      <c r="Q42" s="39">
        <v>5709.84</v>
      </c>
      <c r="R42" s="76">
        <f t="shared" si="2"/>
        <v>29012</v>
      </c>
      <c r="S42" s="78" t="s">
        <v>151</v>
      </c>
    </row>
    <row r="43" spans="1:19" ht="12.75">
      <c r="A43" s="70" t="s">
        <v>30</v>
      </c>
      <c r="B43" s="48">
        <v>4706</v>
      </c>
      <c r="C43" s="49">
        <v>39490</v>
      </c>
      <c r="D43" s="50">
        <v>2151</v>
      </c>
      <c r="E43" s="51">
        <v>44284.9</v>
      </c>
      <c r="F43" s="50">
        <v>164</v>
      </c>
      <c r="G43" s="79" t="s">
        <v>85</v>
      </c>
      <c r="H43" s="48">
        <v>24471</v>
      </c>
      <c r="I43" s="48">
        <v>4887</v>
      </c>
      <c r="J43" s="50">
        <v>21606</v>
      </c>
      <c r="K43" s="52">
        <v>6181.98</v>
      </c>
      <c r="L43" s="50">
        <v>2220</v>
      </c>
      <c r="M43" s="79" t="s">
        <v>118</v>
      </c>
      <c r="N43" s="53">
        <f t="shared" si="0"/>
        <v>29177</v>
      </c>
      <c r="O43" s="53">
        <f>C43+I43+1</f>
        <v>44378</v>
      </c>
      <c r="P43" s="53">
        <v>23757</v>
      </c>
      <c r="Q43" s="54">
        <v>50466.880000000005</v>
      </c>
      <c r="R43" s="75">
        <f t="shared" si="2"/>
        <v>2384</v>
      </c>
      <c r="S43" s="73" t="s">
        <v>152</v>
      </c>
    </row>
    <row r="44" spans="1:19" ht="12.75">
      <c r="A44" s="70" t="s">
        <v>31</v>
      </c>
      <c r="B44" s="34">
        <v>9438</v>
      </c>
      <c r="C44" s="35">
        <v>42410</v>
      </c>
      <c r="D44" s="40">
        <v>8140</v>
      </c>
      <c r="E44" s="37">
        <v>61149.25</v>
      </c>
      <c r="F44" s="36">
        <v>9640</v>
      </c>
      <c r="G44" s="80" t="s">
        <v>86</v>
      </c>
      <c r="H44" s="34">
        <v>88853</v>
      </c>
      <c r="I44" s="34">
        <v>33325</v>
      </c>
      <c r="J44" s="40">
        <v>95508</v>
      </c>
      <c r="K44" s="37">
        <v>38383.45</v>
      </c>
      <c r="L44" s="36">
        <v>111506</v>
      </c>
      <c r="M44" s="81" t="s">
        <v>119</v>
      </c>
      <c r="N44" s="38">
        <f t="shared" si="0"/>
        <v>98291</v>
      </c>
      <c r="O44" s="38">
        <f t="shared" si="1"/>
        <v>75735</v>
      </c>
      <c r="P44" s="38">
        <v>103648</v>
      </c>
      <c r="Q44" s="39">
        <v>99532.7</v>
      </c>
      <c r="R44" s="76">
        <f t="shared" si="2"/>
        <v>121146</v>
      </c>
      <c r="S44" s="78" t="s">
        <v>153</v>
      </c>
    </row>
    <row r="45" spans="1:19" ht="12.75">
      <c r="A45" s="9"/>
      <c r="B45" s="48"/>
      <c r="C45" s="4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3"/>
      <c r="O45" s="53"/>
      <c r="P45" s="53"/>
      <c r="Q45" s="53"/>
      <c r="R45" s="75"/>
      <c r="S45" s="73"/>
    </row>
    <row r="46" spans="1:19" ht="12.75">
      <c r="A46" s="24" t="s">
        <v>32</v>
      </c>
      <c r="B46" s="34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8"/>
      <c r="O46" s="38"/>
      <c r="P46" s="38"/>
      <c r="Q46" s="38"/>
      <c r="R46" s="76"/>
      <c r="S46" s="78"/>
    </row>
    <row r="47" spans="1:19" ht="12.75">
      <c r="A47" s="70" t="s">
        <v>33</v>
      </c>
      <c r="B47" s="48">
        <v>4</v>
      </c>
      <c r="C47" s="49">
        <v>4</v>
      </c>
      <c r="D47" s="61">
        <v>2</v>
      </c>
      <c r="E47" s="52">
        <v>4.59</v>
      </c>
      <c r="F47" s="50">
        <v>2</v>
      </c>
      <c r="G47" s="79" t="s">
        <v>87</v>
      </c>
      <c r="H47" s="48">
        <v>132</v>
      </c>
      <c r="I47" s="48">
        <v>17</v>
      </c>
      <c r="J47" s="48">
        <v>94</v>
      </c>
      <c r="K47" s="52">
        <v>20.71</v>
      </c>
      <c r="L47" s="50">
        <v>116</v>
      </c>
      <c r="M47" s="79" t="s">
        <v>121</v>
      </c>
      <c r="N47" s="53">
        <f t="shared" si="0"/>
        <v>136</v>
      </c>
      <c r="O47" s="53">
        <f t="shared" si="1"/>
        <v>21</v>
      </c>
      <c r="P47" s="53">
        <v>96</v>
      </c>
      <c r="Q47" s="54">
        <v>25.3</v>
      </c>
      <c r="R47" s="75">
        <f t="shared" si="2"/>
        <v>118</v>
      </c>
      <c r="S47" s="73" t="s">
        <v>154</v>
      </c>
    </row>
    <row r="48" spans="1:19" ht="12.75">
      <c r="A48" s="70" t="s">
        <v>34</v>
      </c>
      <c r="B48" s="34">
        <v>1182</v>
      </c>
      <c r="C48" s="35">
        <v>2468</v>
      </c>
      <c r="D48" s="40">
        <v>703</v>
      </c>
      <c r="E48" s="37">
        <v>3044.68</v>
      </c>
      <c r="F48" s="36">
        <v>786</v>
      </c>
      <c r="G48" s="80" t="s">
        <v>88</v>
      </c>
      <c r="H48" s="34">
        <v>6087</v>
      </c>
      <c r="I48" s="34">
        <v>1100</v>
      </c>
      <c r="J48" s="34">
        <v>4809</v>
      </c>
      <c r="K48" s="37">
        <v>1411.63</v>
      </c>
      <c r="L48" s="36">
        <v>5726</v>
      </c>
      <c r="M48" s="80" t="s">
        <v>122</v>
      </c>
      <c r="N48" s="38">
        <f t="shared" si="0"/>
        <v>7269</v>
      </c>
      <c r="O48" s="38">
        <f>C48+I48-1</f>
        <v>3567</v>
      </c>
      <c r="P48" s="38">
        <v>5512</v>
      </c>
      <c r="Q48" s="39">
        <v>4456.3099999999995</v>
      </c>
      <c r="R48" s="76">
        <f t="shared" si="2"/>
        <v>6512</v>
      </c>
      <c r="S48" s="78" t="s">
        <v>155</v>
      </c>
    </row>
    <row r="49" spans="1:19" ht="12.75">
      <c r="A49" s="70" t="s">
        <v>35</v>
      </c>
      <c r="B49" s="48">
        <v>51</v>
      </c>
      <c r="C49" s="49">
        <v>1221</v>
      </c>
      <c r="D49" s="61">
        <v>53</v>
      </c>
      <c r="E49" s="52">
        <v>2114.9</v>
      </c>
      <c r="F49" s="50">
        <v>58</v>
      </c>
      <c r="G49" s="79" t="s">
        <v>90</v>
      </c>
      <c r="H49" s="48">
        <v>207</v>
      </c>
      <c r="I49" s="48">
        <v>62</v>
      </c>
      <c r="J49" s="48">
        <v>201</v>
      </c>
      <c r="K49" s="52">
        <v>146.69</v>
      </c>
      <c r="L49" s="50">
        <v>224</v>
      </c>
      <c r="M49" s="79" t="s">
        <v>123</v>
      </c>
      <c r="N49" s="53">
        <f t="shared" si="0"/>
        <v>258</v>
      </c>
      <c r="O49" s="53">
        <f>C49+I49+1</f>
        <v>1284</v>
      </c>
      <c r="P49" s="53">
        <v>254</v>
      </c>
      <c r="Q49" s="54">
        <v>2261.59</v>
      </c>
      <c r="R49" s="75">
        <f t="shared" si="2"/>
        <v>282</v>
      </c>
      <c r="S49" s="73" t="s">
        <v>156</v>
      </c>
    </row>
    <row r="50" spans="1:19" ht="12.75">
      <c r="A50" s="70" t="s">
        <v>36</v>
      </c>
      <c r="B50" s="34">
        <v>15866</v>
      </c>
      <c r="C50" s="35">
        <v>141022</v>
      </c>
      <c r="D50" s="40">
        <v>11432</v>
      </c>
      <c r="E50" s="37">
        <v>166328.73</v>
      </c>
      <c r="F50" s="36">
        <v>11450</v>
      </c>
      <c r="G50" s="80" t="s">
        <v>91</v>
      </c>
      <c r="H50" s="34">
        <v>151463</v>
      </c>
      <c r="I50" s="34">
        <v>91096</v>
      </c>
      <c r="J50" s="34">
        <v>137248</v>
      </c>
      <c r="K50" s="37">
        <v>125426.35</v>
      </c>
      <c r="L50" s="36">
        <v>147849</v>
      </c>
      <c r="M50" s="80" t="s">
        <v>120</v>
      </c>
      <c r="N50" s="38">
        <f t="shared" si="0"/>
        <v>167329</v>
      </c>
      <c r="O50" s="38">
        <f>C50+I50+1</f>
        <v>232119</v>
      </c>
      <c r="P50" s="38">
        <v>148680</v>
      </c>
      <c r="Q50" s="39">
        <v>291755.08</v>
      </c>
      <c r="R50" s="76">
        <f t="shared" si="2"/>
        <v>159299</v>
      </c>
      <c r="S50" s="78" t="s">
        <v>157</v>
      </c>
    </row>
    <row r="51" spans="1:19" ht="12.75">
      <c r="A51" s="70" t="s">
        <v>37</v>
      </c>
      <c r="B51" s="48">
        <v>58</v>
      </c>
      <c r="C51" s="49">
        <v>361</v>
      </c>
      <c r="D51" s="61">
        <v>44</v>
      </c>
      <c r="E51" s="52">
        <v>372.14</v>
      </c>
      <c r="F51" s="50">
        <v>46</v>
      </c>
      <c r="G51" s="79" t="s">
        <v>89</v>
      </c>
      <c r="H51" s="48">
        <v>163</v>
      </c>
      <c r="I51" s="48">
        <v>156</v>
      </c>
      <c r="J51" s="48">
        <v>120</v>
      </c>
      <c r="K51" s="52">
        <v>481.93</v>
      </c>
      <c r="L51" s="50">
        <v>134</v>
      </c>
      <c r="M51" s="79" t="s">
        <v>124</v>
      </c>
      <c r="N51" s="53">
        <f t="shared" si="0"/>
        <v>221</v>
      </c>
      <c r="O51" s="53">
        <f t="shared" si="1"/>
        <v>517</v>
      </c>
      <c r="P51" s="53">
        <v>164</v>
      </c>
      <c r="Q51" s="54">
        <v>854.0699999999999</v>
      </c>
      <c r="R51" s="75">
        <f t="shared" si="2"/>
        <v>180</v>
      </c>
      <c r="S51" s="73" t="s">
        <v>158</v>
      </c>
    </row>
    <row r="52" spans="1:20" ht="12.75">
      <c r="A52" s="70" t="s">
        <v>38</v>
      </c>
      <c r="B52" s="41" t="s">
        <v>44</v>
      </c>
      <c r="C52" s="42" t="s">
        <v>44</v>
      </c>
      <c r="D52" s="43" t="s">
        <v>44</v>
      </c>
      <c r="E52" s="44" t="s">
        <v>44</v>
      </c>
      <c r="F52" s="36">
        <v>0</v>
      </c>
      <c r="G52" s="36">
        <v>0</v>
      </c>
      <c r="H52" s="34">
        <v>10</v>
      </c>
      <c r="I52" s="34">
        <v>7</v>
      </c>
      <c r="J52" s="34">
        <v>10</v>
      </c>
      <c r="K52" s="37">
        <v>6.58</v>
      </c>
      <c r="L52" s="36">
        <v>10</v>
      </c>
      <c r="M52" s="80" t="s">
        <v>125</v>
      </c>
      <c r="N52" s="38">
        <v>10</v>
      </c>
      <c r="O52" s="38">
        <v>7</v>
      </c>
      <c r="P52" s="38">
        <v>10</v>
      </c>
      <c r="Q52" s="39">
        <v>6.6</v>
      </c>
      <c r="R52" s="76">
        <f t="shared" si="2"/>
        <v>10</v>
      </c>
      <c r="S52" s="78" t="s">
        <v>159</v>
      </c>
      <c r="T52" s="7"/>
    </row>
    <row r="53" spans="1:19" ht="12.75">
      <c r="A53" s="29" t="s">
        <v>45</v>
      </c>
      <c r="B53" s="62">
        <v>112</v>
      </c>
      <c r="C53" s="63">
        <v>294</v>
      </c>
      <c r="D53" s="64">
        <v>67</v>
      </c>
      <c r="E53" s="65">
        <v>263</v>
      </c>
      <c r="F53" s="82">
        <v>61</v>
      </c>
      <c r="G53" s="83" t="s">
        <v>92</v>
      </c>
      <c r="H53" s="62">
        <v>1343</v>
      </c>
      <c r="I53" s="62">
        <v>1041</v>
      </c>
      <c r="J53" s="62">
        <v>1074</v>
      </c>
      <c r="K53" s="65">
        <v>1470.38</v>
      </c>
      <c r="L53" s="82">
        <v>1105</v>
      </c>
      <c r="M53" s="83" t="s">
        <v>126</v>
      </c>
      <c r="N53" s="66">
        <f t="shared" si="0"/>
        <v>1455</v>
      </c>
      <c r="O53" s="66">
        <f>C53+I53</f>
        <v>1335</v>
      </c>
      <c r="P53" s="66">
        <v>1141</v>
      </c>
      <c r="Q53" s="67">
        <v>1733.38</v>
      </c>
      <c r="R53" s="84">
        <f t="shared" si="2"/>
        <v>1166</v>
      </c>
      <c r="S53" s="74" t="s">
        <v>160</v>
      </c>
    </row>
    <row r="54" spans="1:17" ht="12.75">
      <c r="A54" s="91" t="s">
        <v>43</v>
      </c>
      <c r="B54" s="92"/>
      <c r="C54" s="92"/>
      <c r="D54" s="92"/>
      <c r="E54" s="92"/>
      <c r="F54" s="93"/>
      <c r="G54" s="93"/>
      <c r="H54" s="92"/>
      <c r="I54" s="92"/>
      <c r="J54" s="92"/>
      <c r="K54" s="92"/>
      <c r="L54" s="93"/>
      <c r="M54" s="93"/>
      <c r="N54" s="92"/>
      <c r="O54" s="92"/>
      <c r="P54" s="94"/>
      <c r="Q54" s="94"/>
    </row>
    <row r="55" spans="1:15" ht="12.75">
      <c r="A55" s="1" t="s">
        <v>48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A56" s="3" t="s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"/>
      <c r="O56" s="5"/>
    </row>
    <row r="57" spans="1:15" ht="12.75">
      <c r="A57" s="6" t="s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"/>
      <c r="O57" s="5"/>
    </row>
    <row r="58" spans="1:15" ht="12.75">
      <c r="A58" s="6" t="s">
        <v>55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"/>
      <c r="O58" s="4"/>
    </row>
    <row r="59" spans="1:15" ht="12.75">
      <c r="A59" s="95" t="s">
        <v>56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</row>
    <row r="60" spans="1:15" ht="12.75">
      <c r="A60" s="1" t="s">
        <v>161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86"/>
      <c r="G64" s="87"/>
      <c r="H64" s="88"/>
      <c r="I64" s="88"/>
      <c r="J64" s="87"/>
      <c r="K64" s="88"/>
      <c r="L64" s="88"/>
      <c r="M64" s="87"/>
      <c r="N64" s="87"/>
      <c r="O64" s="88"/>
    </row>
    <row r="65" spans="1:15" ht="12.75">
      <c r="A65" s="1"/>
      <c r="B65" s="1"/>
      <c r="C65" s="1"/>
      <c r="D65" s="1"/>
      <c r="E65" s="1"/>
      <c r="F65" s="86"/>
      <c r="G65" s="87"/>
      <c r="H65" s="88"/>
      <c r="I65" s="88"/>
      <c r="J65" s="87"/>
      <c r="K65" s="88"/>
      <c r="L65" s="88"/>
      <c r="M65" s="87"/>
      <c r="N65" s="87"/>
      <c r="O65" s="88"/>
    </row>
    <row r="66" spans="1:15" ht="12.75">
      <c r="A66" s="1"/>
      <c r="B66" s="1"/>
      <c r="C66" s="1"/>
      <c r="D66" s="1"/>
      <c r="E66" s="1"/>
      <c r="F66" s="86"/>
      <c r="G66" s="87"/>
      <c r="H66" s="88"/>
      <c r="I66" s="88"/>
      <c r="J66" s="87"/>
      <c r="K66" s="88"/>
      <c r="L66" s="88"/>
      <c r="M66" s="87"/>
      <c r="N66" s="87"/>
      <c r="O66" s="88"/>
    </row>
    <row r="67" spans="1:15" ht="12.75">
      <c r="A67" s="1"/>
      <c r="B67" s="1"/>
      <c r="C67" s="1"/>
      <c r="D67" s="1"/>
      <c r="E67" s="1"/>
      <c r="F67" s="86"/>
      <c r="G67" s="87"/>
      <c r="H67" s="88"/>
      <c r="I67" s="88"/>
      <c r="J67" s="87"/>
      <c r="K67" s="88"/>
      <c r="L67" s="88"/>
      <c r="M67" s="87"/>
      <c r="N67" s="87"/>
      <c r="O67" s="88"/>
    </row>
    <row r="68" spans="1:15" ht="12.75">
      <c r="A68" s="1"/>
      <c r="B68" s="1"/>
      <c r="C68" s="1"/>
      <c r="D68" s="1"/>
      <c r="E68" s="1"/>
      <c r="F68" s="86"/>
      <c r="G68" s="87"/>
      <c r="H68" s="88"/>
      <c r="I68" s="88"/>
      <c r="J68" s="87"/>
      <c r="K68" s="88"/>
      <c r="L68" s="88"/>
      <c r="M68" s="87"/>
      <c r="N68" s="87"/>
      <c r="O68" s="88"/>
    </row>
    <row r="69" spans="2:15" ht="12.75">
      <c r="B69" s="1"/>
      <c r="C69" s="1"/>
      <c r="D69" s="1"/>
      <c r="E69" s="1"/>
      <c r="F69" s="86"/>
      <c r="G69" s="87"/>
      <c r="H69" s="88"/>
      <c r="I69" s="88"/>
      <c r="J69" s="87"/>
      <c r="K69" s="88"/>
      <c r="L69" s="88"/>
      <c r="M69" s="87"/>
      <c r="N69" s="87"/>
      <c r="O69" s="88"/>
    </row>
    <row r="70" spans="1:15" ht="12.75">
      <c r="A70" s="1"/>
      <c r="B70" s="1"/>
      <c r="C70" s="1"/>
      <c r="D70" s="1"/>
      <c r="E70" s="1"/>
      <c r="F70" s="86"/>
      <c r="G70" s="87"/>
      <c r="H70" s="88"/>
      <c r="I70" s="88"/>
      <c r="J70" s="87"/>
      <c r="K70" s="88"/>
      <c r="L70" s="88"/>
      <c r="M70" s="87"/>
      <c r="N70" s="87"/>
      <c r="O70" s="88"/>
    </row>
    <row r="71" spans="1:15" ht="12.75">
      <c r="A71" s="1"/>
      <c r="B71" s="1"/>
      <c r="C71" s="1"/>
      <c r="D71" s="1"/>
      <c r="E71" s="1"/>
      <c r="F71" s="86"/>
      <c r="G71" s="87"/>
      <c r="H71" s="88"/>
      <c r="I71" s="88"/>
      <c r="J71" s="89"/>
      <c r="K71" s="88"/>
      <c r="L71" s="88"/>
      <c r="M71" s="87"/>
      <c r="N71" s="89"/>
      <c r="O71" s="88"/>
    </row>
    <row r="72" spans="1:15" ht="12.75">
      <c r="A72" s="1"/>
      <c r="B72" s="1"/>
      <c r="C72" s="1"/>
      <c r="D72" s="1"/>
      <c r="E72" s="1"/>
      <c r="F72" s="86"/>
      <c r="G72" s="87"/>
      <c r="H72" s="88"/>
      <c r="I72" s="88"/>
      <c r="J72" s="87"/>
      <c r="K72" s="88"/>
      <c r="L72" s="88"/>
      <c r="M72" s="87"/>
      <c r="N72" s="87"/>
      <c r="O72" s="88"/>
    </row>
    <row r="73" spans="1:15" ht="12.75">
      <c r="A73" s="1"/>
      <c r="B73" s="1"/>
      <c r="C73" s="1"/>
      <c r="D73" s="1"/>
      <c r="E73" s="1"/>
      <c r="F73" s="86"/>
      <c r="G73" s="87"/>
      <c r="H73" s="88"/>
      <c r="I73" s="88"/>
      <c r="J73" s="87"/>
      <c r="K73" s="88"/>
      <c r="L73" s="88"/>
      <c r="M73" s="87"/>
      <c r="N73" s="87"/>
      <c r="O73" s="88"/>
    </row>
    <row r="74" spans="1:15" ht="12.75">
      <c r="A74" s="1"/>
      <c r="B74" s="1"/>
      <c r="C74" s="1"/>
      <c r="D74" s="1"/>
      <c r="E74" s="1"/>
      <c r="F74" s="86"/>
      <c r="G74" s="87"/>
      <c r="H74" s="88"/>
      <c r="I74" s="88"/>
      <c r="J74" s="87"/>
      <c r="K74" s="88"/>
      <c r="L74" s="88"/>
      <c r="M74" s="87"/>
      <c r="N74" s="87"/>
      <c r="O74" s="88"/>
    </row>
    <row r="75" spans="1:15" ht="12.75">
      <c r="A75" s="1"/>
      <c r="B75" s="1"/>
      <c r="C75" s="1"/>
      <c r="D75" s="1"/>
      <c r="E75" s="1"/>
      <c r="F75" s="86"/>
      <c r="G75" s="87"/>
      <c r="H75" s="88"/>
      <c r="I75" s="88"/>
      <c r="J75" s="87"/>
      <c r="K75" s="88"/>
      <c r="L75" s="88"/>
      <c r="M75" s="87"/>
      <c r="N75" s="87"/>
      <c r="O75" s="88"/>
    </row>
    <row r="76" spans="1:15" ht="12.75">
      <c r="A76" s="1"/>
      <c r="B76" s="1"/>
      <c r="C76" s="1"/>
      <c r="D76" s="1"/>
      <c r="E76" s="1"/>
      <c r="F76" s="86"/>
      <c r="G76" s="87"/>
      <c r="H76" s="88"/>
      <c r="I76" s="88"/>
      <c r="J76" s="87"/>
      <c r="K76" s="88"/>
      <c r="L76" s="88"/>
      <c r="M76" s="87"/>
      <c r="N76" s="87"/>
      <c r="O76" s="88"/>
    </row>
    <row r="77" spans="1:15" ht="12.75">
      <c r="A77" s="1"/>
      <c r="B77" s="1"/>
      <c r="C77" s="1"/>
      <c r="D77" s="1"/>
      <c r="E77" s="1"/>
      <c r="F77" s="86"/>
      <c r="G77" s="87"/>
      <c r="H77" s="88"/>
      <c r="I77" s="88"/>
      <c r="J77" s="87"/>
      <c r="K77" s="88"/>
      <c r="L77" s="88"/>
      <c r="M77" s="87"/>
      <c r="N77" s="87"/>
      <c r="O77" s="88"/>
    </row>
    <row r="78" spans="1:15" ht="12.75">
      <c r="A78" s="1"/>
      <c r="B78" s="1"/>
      <c r="C78" s="1"/>
      <c r="D78" s="1"/>
      <c r="E78" s="1"/>
      <c r="F78" s="86"/>
      <c r="G78" s="87"/>
      <c r="H78" s="88"/>
      <c r="I78" s="88"/>
      <c r="J78" s="87"/>
      <c r="K78" s="88"/>
      <c r="L78" s="88"/>
      <c r="M78" s="87"/>
      <c r="N78" s="87"/>
      <c r="O78" s="88"/>
    </row>
    <row r="79" spans="1:15" ht="12.75">
      <c r="A79" s="1"/>
      <c r="B79" s="1"/>
      <c r="C79" s="1"/>
      <c r="D79" s="1"/>
      <c r="E79" s="1"/>
      <c r="F79" s="86"/>
      <c r="G79" s="87"/>
      <c r="H79" s="88"/>
      <c r="I79" s="88"/>
      <c r="J79" s="87"/>
      <c r="K79" s="88"/>
      <c r="L79" s="88"/>
      <c r="M79" s="87"/>
      <c r="N79" s="87"/>
      <c r="O79" s="88"/>
    </row>
    <row r="80" spans="1:15" ht="12.75">
      <c r="A80" s="1"/>
      <c r="B80" s="1"/>
      <c r="C80" s="1"/>
      <c r="D80" s="1"/>
      <c r="E80" s="1"/>
      <c r="F80" s="86"/>
      <c r="G80" s="87"/>
      <c r="H80" s="88"/>
      <c r="I80" s="88"/>
      <c r="J80" s="87"/>
      <c r="K80" s="88"/>
      <c r="L80" s="88"/>
      <c r="M80" s="87"/>
      <c r="N80" s="87"/>
      <c r="O80" s="88"/>
    </row>
    <row r="81" spans="1:15" ht="12.75">
      <c r="A81" s="1"/>
      <c r="B81" s="1"/>
      <c r="C81" s="1"/>
      <c r="D81" s="1"/>
      <c r="E81" s="1"/>
      <c r="F81" s="86"/>
      <c r="G81" s="87"/>
      <c r="H81" s="88"/>
      <c r="I81" s="88"/>
      <c r="J81" s="87"/>
      <c r="K81" s="88"/>
      <c r="L81" s="88"/>
      <c r="M81" s="87"/>
      <c r="N81" s="87"/>
      <c r="O81" s="88"/>
    </row>
    <row r="82" spans="1:15" ht="12.75">
      <c r="A82" s="1"/>
      <c r="B82" s="1"/>
      <c r="C82" s="1"/>
      <c r="D82" s="1"/>
      <c r="E82" s="1"/>
      <c r="F82" s="86"/>
      <c r="G82" s="87"/>
      <c r="H82" s="88"/>
      <c r="I82" s="88"/>
      <c r="J82" s="87"/>
      <c r="K82" s="88"/>
      <c r="L82" s="88"/>
      <c r="M82" s="87"/>
      <c r="N82" s="87"/>
      <c r="O82" s="88"/>
    </row>
    <row r="83" spans="1:15" ht="12.75">
      <c r="A83" s="1"/>
      <c r="B83" s="1"/>
      <c r="C83" s="1"/>
      <c r="D83" s="1"/>
      <c r="E83" s="1"/>
      <c r="F83" s="86"/>
      <c r="G83" s="87"/>
      <c r="H83" s="88"/>
      <c r="I83" s="88"/>
      <c r="J83" s="87"/>
      <c r="K83" s="88"/>
      <c r="L83" s="88"/>
      <c r="M83" s="87"/>
      <c r="N83" s="87"/>
      <c r="O83" s="88"/>
    </row>
    <row r="84" spans="1:15" ht="12.75">
      <c r="A84" s="1"/>
      <c r="B84" s="1"/>
      <c r="C84" s="1"/>
      <c r="D84" s="1"/>
      <c r="E84" s="1"/>
      <c r="F84" s="86"/>
      <c r="G84" s="87"/>
      <c r="H84" s="88"/>
      <c r="I84" s="88"/>
      <c r="J84" s="87"/>
      <c r="K84" s="88"/>
      <c r="L84" s="88"/>
      <c r="M84" s="87"/>
      <c r="N84" s="87"/>
      <c r="O84" s="88"/>
    </row>
    <row r="85" spans="1:15" ht="12.75">
      <c r="A85" s="1"/>
      <c r="B85" s="1"/>
      <c r="C85" s="1"/>
      <c r="D85" s="1"/>
      <c r="E85" s="1"/>
      <c r="F85" s="86"/>
      <c r="G85" s="87"/>
      <c r="H85" s="88"/>
      <c r="I85" s="88"/>
      <c r="J85" s="87"/>
      <c r="K85" s="88"/>
      <c r="L85" s="88"/>
      <c r="M85" s="87"/>
      <c r="N85" s="87"/>
      <c r="O85" s="88"/>
    </row>
    <row r="86" spans="1:15" ht="12.75">
      <c r="A86" s="1"/>
      <c r="B86" s="1"/>
      <c r="C86" s="1"/>
      <c r="D86" s="1"/>
      <c r="E86" s="1"/>
      <c r="F86" s="86"/>
      <c r="G86" s="58"/>
      <c r="H86" s="88"/>
      <c r="I86" s="88"/>
      <c r="J86" s="58"/>
      <c r="K86" s="88"/>
      <c r="L86" s="88"/>
      <c r="M86" s="58"/>
      <c r="N86" s="58"/>
      <c r="O86" s="88"/>
    </row>
    <row r="87" spans="1:15" ht="12.75">
      <c r="A87" s="1"/>
      <c r="B87" s="1"/>
      <c r="C87" s="1"/>
      <c r="D87" s="1"/>
      <c r="E87" s="1"/>
      <c r="F87" s="86"/>
      <c r="G87" s="87"/>
      <c r="H87" s="88"/>
      <c r="I87" s="88"/>
      <c r="J87" s="87"/>
      <c r="K87" s="88"/>
      <c r="L87" s="88"/>
      <c r="M87" s="87"/>
      <c r="N87" s="87"/>
      <c r="O87" s="88"/>
    </row>
    <row r="88" spans="1:15" ht="12.75">
      <c r="A88" s="1"/>
      <c r="B88" s="1"/>
      <c r="C88" s="1"/>
      <c r="D88" s="1"/>
      <c r="E88" s="1"/>
      <c r="F88" s="86"/>
      <c r="G88" s="87"/>
      <c r="H88" s="88"/>
      <c r="I88" s="88"/>
      <c r="J88" s="87"/>
      <c r="K88" s="88"/>
      <c r="L88" s="88"/>
      <c r="M88" s="87"/>
      <c r="N88" s="87"/>
      <c r="O88" s="88"/>
    </row>
    <row r="89" spans="1:15" ht="12.75">
      <c r="A89" s="1"/>
      <c r="B89" s="1"/>
      <c r="C89" s="1"/>
      <c r="D89" s="1"/>
      <c r="E89" s="1"/>
      <c r="F89" s="86"/>
      <c r="G89" s="87"/>
      <c r="H89" s="88"/>
      <c r="I89" s="88"/>
      <c r="J89" s="87"/>
      <c r="K89" s="88"/>
      <c r="L89" s="88"/>
      <c r="M89" s="87"/>
      <c r="N89" s="87"/>
      <c r="O89" s="88"/>
    </row>
    <row r="90" spans="1:15" ht="12.75">
      <c r="A90" s="1"/>
      <c r="B90" s="1"/>
      <c r="C90" s="1"/>
      <c r="D90" s="1"/>
      <c r="E90" s="1"/>
      <c r="F90" s="86"/>
      <c r="G90" s="87"/>
      <c r="H90" s="88"/>
      <c r="I90" s="88"/>
      <c r="J90" s="87"/>
      <c r="K90" s="88"/>
      <c r="L90" s="88"/>
      <c r="M90" s="87"/>
      <c r="N90" s="87"/>
      <c r="O90" s="88"/>
    </row>
    <row r="91" spans="1:15" ht="12.75">
      <c r="A91" s="1"/>
      <c r="B91" s="1"/>
      <c r="C91" s="1"/>
      <c r="D91" s="1"/>
      <c r="E91" s="1"/>
      <c r="F91" s="86"/>
      <c r="G91" s="87"/>
      <c r="H91" s="88"/>
      <c r="I91" s="88"/>
      <c r="J91" s="89"/>
      <c r="K91" s="88"/>
      <c r="L91" s="88"/>
      <c r="M91" s="87"/>
      <c r="N91" s="89"/>
      <c r="O91" s="88"/>
    </row>
    <row r="92" spans="1:15" ht="12.75">
      <c r="A92" s="1"/>
      <c r="B92" s="1"/>
      <c r="C92" s="1"/>
      <c r="D92" s="1"/>
      <c r="E92" s="1"/>
      <c r="F92" s="48"/>
      <c r="G92" s="48"/>
      <c r="H92" s="88"/>
      <c r="I92" s="88"/>
      <c r="J92" s="48"/>
      <c r="K92" s="88"/>
      <c r="L92" s="88"/>
      <c r="M92" s="48"/>
      <c r="N92" s="48"/>
      <c r="O92" s="88"/>
    </row>
    <row r="93" spans="1:15" ht="12.75">
      <c r="A93" s="1"/>
      <c r="B93" s="1"/>
      <c r="C93" s="1"/>
      <c r="D93" s="1"/>
      <c r="E93" s="1"/>
      <c r="F93" s="34"/>
      <c r="G93" s="34"/>
      <c r="H93" s="88"/>
      <c r="I93" s="88"/>
      <c r="J93" s="34"/>
      <c r="K93" s="88"/>
      <c r="L93" s="88"/>
      <c r="M93" s="34"/>
      <c r="N93" s="34"/>
      <c r="O93" s="88"/>
    </row>
    <row r="94" spans="1:15" ht="12.75">
      <c r="A94" s="1"/>
      <c r="B94" s="1"/>
      <c r="C94" s="1"/>
      <c r="D94" s="1"/>
      <c r="E94" s="1"/>
      <c r="F94" s="86"/>
      <c r="G94" s="87"/>
      <c r="H94" s="88"/>
      <c r="I94" s="88"/>
      <c r="J94" s="87"/>
      <c r="K94" s="88"/>
      <c r="L94" s="88"/>
      <c r="M94" s="87"/>
      <c r="N94" s="87"/>
      <c r="O94" s="88"/>
    </row>
    <row r="95" spans="1:15" ht="12.75">
      <c r="A95" s="1"/>
      <c r="B95" s="1"/>
      <c r="C95" s="1"/>
      <c r="D95" s="1"/>
      <c r="E95" s="1"/>
      <c r="F95" s="86"/>
      <c r="G95" s="87"/>
      <c r="H95" s="88"/>
      <c r="I95" s="88"/>
      <c r="J95" s="87"/>
      <c r="K95" s="88"/>
      <c r="L95" s="88"/>
      <c r="M95" s="87"/>
      <c r="N95" s="87"/>
      <c r="O95" s="88"/>
    </row>
    <row r="96" spans="1:15" ht="12.75">
      <c r="A96" s="1"/>
      <c r="B96" s="1"/>
      <c r="C96" s="1"/>
      <c r="D96" s="1"/>
      <c r="E96" s="1"/>
      <c r="F96" s="86"/>
      <c r="G96" s="87"/>
      <c r="H96" s="88"/>
      <c r="I96" s="88"/>
      <c r="J96" s="87"/>
      <c r="K96" s="88"/>
      <c r="L96" s="88"/>
      <c r="M96" s="87"/>
      <c r="N96" s="87"/>
      <c r="O96" s="88"/>
    </row>
    <row r="97" spans="1:15" ht="12.75">
      <c r="A97" s="1"/>
      <c r="B97" s="1"/>
      <c r="C97" s="1"/>
      <c r="D97" s="1"/>
      <c r="E97" s="1"/>
      <c r="F97" s="86"/>
      <c r="G97" s="87"/>
      <c r="H97" s="88"/>
      <c r="I97" s="88"/>
      <c r="J97" s="87"/>
      <c r="K97" s="88"/>
      <c r="L97" s="88"/>
      <c r="M97" s="87"/>
      <c r="N97" s="87"/>
      <c r="O97" s="88"/>
    </row>
    <row r="98" spans="1:15" ht="12.75">
      <c r="A98" s="1"/>
      <c r="B98" s="1"/>
      <c r="C98" s="1"/>
      <c r="D98" s="1"/>
      <c r="E98" s="1"/>
      <c r="F98" s="86"/>
      <c r="G98" s="87"/>
      <c r="H98" s="88"/>
      <c r="I98" s="88"/>
      <c r="J98" s="87"/>
      <c r="K98" s="88"/>
      <c r="L98" s="88"/>
      <c r="M98" s="87"/>
      <c r="N98" s="87"/>
      <c r="O98" s="88"/>
    </row>
    <row r="99" spans="1:15" ht="12.75">
      <c r="A99" s="1"/>
      <c r="B99" s="1"/>
      <c r="C99" s="1"/>
      <c r="D99" s="1"/>
      <c r="E99" s="1"/>
      <c r="F99" s="86"/>
      <c r="G99" s="87"/>
      <c r="H99" s="88"/>
      <c r="I99" s="88"/>
      <c r="J99" s="87"/>
      <c r="K99" s="88"/>
      <c r="L99" s="88"/>
      <c r="M99" s="87"/>
      <c r="N99" s="87"/>
      <c r="O99" s="88"/>
    </row>
    <row r="100" spans="6:15" ht="12.75">
      <c r="F100" s="86"/>
      <c r="G100" s="87"/>
      <c r="H100" s="90"/>
      <c r="I100" s="90"/>
      <c r="J100" s="87"/>
      <c r="K100" s="88"/>
      <c r="L100" s="90"/>
      <c r="M100" s="87"/>
      <c r="N100" s="87"/>
      <c r="O100" s="88"/>
    </row>
    <row r="101" spans="6:15" ht="12"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6:15" ht="12"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</sheetData>
  <sheetProtection/>
  <mergeCells count="9">
    <mergeCell ref="H9:M9"/>
    <mergeCell ref="N9:S9"/>
    <mergeCell ref="A54:Q54"/>
    <mergeCell ref="A59:O59"/>
    <mergeCell ref="A6:S6"/>
    <mergeCell ref="A5:S5"/>
    <mergeCell ref="A4:S4"/>
    <mergeCell ref="A2:S2"/>
    <mergeCell ref="B9:G9"/>
  </mergeCells>
  <printOptions horizontalCentered="1"/>
  <pageMargins left="0.236220472440945" right="0.118110236220472" top="0.17" bottom="0.196850393700787" header="0" footer="0"/>
  <pageSetup horizontalDpi="600" verticalDpi="600" orientation="portrait" scale="54" r:id="rId1"/>
  <rowBreaks count="1" manualBreakCount="1">
    <brk id="61" max="255" man="1"/>
  </rowBreaks>
  <ignoredErrors>
    <ignoredError sqref="A13" numberStoredAsText="1"/>
    <ignoredError sqref="O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2014-01-06T09:42:58Z</cp:lastPrinted>
  <dcterms:created xsi:type="dcterms:W3CDTF">2000-09-21T10:10:14Z</dcterms:created>
  <dcterms:modified xsi:type="dcterms:W3CDTF">2014-01-06T09:48:27Z</dcterms:modified>
  <cp:category/>
  <cp:version/>
  <cp:contentType/>
  <cp:contentStatus/>
</cp:coreProperties>
</file>