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340" windowHeight="6285"/>
  </bookViews>
  <sheets>
    <sheet name="Table18.5" sheetId="1" r:id="rId1"/>
  </sheets>
  <definedNames>
    <definedName name="_xlnm.Print_Area" localSheetId="0">Table18.5!$A$1:$Y$37</definedName>
    <definedName name="_xlnm.Print_Titles" localSheetId="0">Table18.5!$A:$A</definedName>
  </definedNames>
  <calcPr calcId="124519"/>
</workbook>
</file>

<file path=xl/calcChain.xml><?xml version="1.0" encoding="utf-8"?>
<calcChain xmlns="http://schemas.openxmlformats.org/spreadsheetml/2006/main">
  <c r="M15" i="1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14"/>
  <c r="L34"/>
  <c r="I34"/>
  <c r="F34"/>
  <c r="G34" s="1"/>
  <c r="C34"/>
  <c r="D34" s="1"/>
  <c r="K34"/>
  <c r="M34" s="1"/>
  <c r="H34"/>
  <c r="E34"/>
  <c r="B34"/>
  <c r="J34"/>
</calcChain>
</file>

<file path=xl/sharedStrings.xml><?xml version="1.0" encoding="utf-8"?>
<sst xmlns="http://schemas.openxmlformats.org/spreadsheetml/2006/main" count="66" uniqueCount="41">
  <si>
    <t xml:space="preserve"> TRADE</t>
  </si>
  <si>
    <t>Imports</t>
  </si>
  <si>
    <t>Exports</t>
  </si>
  <si>
    <t>Balance</t>
  </si>
  <si>
    <t xml:space="preserve">     Economic Region</t>
  </si>
  <si>
    <t xml:space="preserve">         1</t>
  </si>
  <si>
    <t>Source:  Directorate General of Commercial Intelligence and Statistics,</t>
  </si>
  <si>
    <t xml:space="preserve">      ___________________________________________</t>
  </si>
  <si>
    <t xml:space="preserve">        __________________________________________</t>
  </si>
  <si>
    <t>2008-09</t>
  </si>
  <si>
    <t>Table 18.5-SUMMARY OF THE VALUE OF MERCHANDISE TRADE BY REVISED ECONOMIC REGIONS</t>
  </si>
  <si>
    <t>2009-10</t>
  </si>
  <si>
    <t>REGION 01:WEST AFRICA</t>
  </si>
  <si>
    <t>REGION 02:SOUTHERN AFRICAN CUSTOMS UNION(SACU)</t>
  </si>
  <si>
    <t>REGION 03:OTHER SOUTH AFRICAN COUNTRIES</t>
  </si>
  <si>
    <t>REGION 04:CENTRAL AFRICA</t>
  </si>
  <si>
    <t>REGION 05: EAST AFRICA</t>
  </si>
  <si>
    <t>REGION 06:NORTH AFRICA</t>
  </si>
  <si>
    <t>REGION 07:NORTH AMERICA</t>
  </si>
  <si>
    <t>REGION 08:LATIN AMERICA</t>
  </si>
  <si>
    <t>REGION 09:EAST ASIA</t>
  </si>
  <si>
    <t>REGION 10:ASEAN COUNTRIES</t>
  </si>
  <si>
    <t>REGION 11:WEST ASIA GCC</t>
  </si>
  <si>
    <t>REGION 12:OTHER WEST ASIAN COUNTRIES</t>
  </si>
  <si>
    <t>REGION 13:NORTH-EAST ASIA</t>
  </si>
  <si>
    <t>REGION 14:SOUTH ASIA</t>
  </si>
  <si>
    <t>REGION 16:EUROPEAN UNION(EU)</t>
  </si>
  <si>
    <t>REGION 17:EUROPEAN FREE TRADE ASSOCIATION(EFTA)</t>
  </si>
  <si>
    <t>REGION 18:OTHER EUROPEAN COUNTRIES</t>
  </si>
  <si>
    <t>REGION 19:CAR COUNTRIES</t>
  </si>
  <si>
    <t>REGION 20:OTHER COMMONWEALTH OF INDEPENDENT STATES(CIS) COUNTRIES</t>
  </si>
  <si>
    <t>UNCLASSIFIED</t>
  </si>
  <si>
    <t>2010-11</t>
  </si>
  <si>
    <t>2011-12</t>
  </si>
  <si>
    <t>Ministry of Commerce and Industry.</t>
  </si>
  <si>
    <t>2012-13</t>
  </si>
  <si>
    <t>TOTAL</t>
  </si>
  <si>
    <t>2013-14</t>
  </si>
  <si>
    <t>2014-15</t>
  </si>
  <si>
    <t>2015-16</t>
  </si>
  <si>
    <t xml:space="preserve">(₹ in Million) 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</si>
</sst>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10"/>
      <name val="Times New Roman"/>
      <family val="1"/>
    </font>
    <font>
      <sz val="10"/>
      <name val="Times"/>
      <family val="1"/>
    </font>
    <font>
      <b/>
      <sz val="1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/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fill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/>
    <xf numFmtId="0" fontId="2" fillId="3" borderId="0" xfId="0" applyFont="1" applyFill="1" applyBorder="1"/>
    <xf numFmtId="164" fontId="1" fillId="4" borderId="0" xfId="0" applyNumberFormat="1" applyFont="1" applyFill="1" applyBorder="1"/>
    <xf numFmtId="164" fontId="1" fillId="3" borderId="0" xfId="0" applyNumberFormat="1" applyFont="1" applyFill="1" applyBorder="1"/>
    <xf numFmtId="164" fontId="1" fillId="0" borderId="0" xfId="0" applyNumberFormat="1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 applyAlignment="1" applyProtection="1">
      <alignment horizontal="left"/>
    </xf>
    <xf numFmtId="0" fontId="3" fillId="2" borderId="7" xfId="0" applyFont="1" applyFill="1" applyBorder="1"/>
    <xf numFmtId="0" fontId="3" fillId="2" borderId="7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right"/>
    </xf>
    <xf numFmtId="0" fontId="3" fillId="2" borderId="8" xfId="0" applyFont="1" applyFill="1" applyBorder="1"/>
    <xf numFmtId="0" fontId="3" fillId="2" borderId="9" xfId="0" applyFont="1" applyFill="1" applyBorder="1" applyAlignment="1" applyProtection="1">
      <alignment horizontal="fill"/>
    </xf>
    <xf numFmtId="0" fontId="3" fillId="2" borderId="10" xfId="0" applyFont="1" applyFill="1" applyBorder="1" applyAlignment="1" applyProtection="1">
      <alignment horizontal="fill"/>
    </xf>
    <xf numFmtId="0" fontId="3" fillId="2" borderId="11" xfId="0" applyFont="1" applyFill="1" applyBorder="1" applyAlignment="1" applyProtection="1">
      <alignment horizontal="left"/>
    </xf>
    <xf numFmtId="0" fontId="1" fillId="2" borderId="7" xfId="0" applyFont="1" applyFill="1" applyBorder="1"/>
    <xf numFmtId="0" fontId="1" fillId="3" borderId="8" xfId="0" applyFont="1" applyFill="1" applyBorder="1"/>
    <xf numFmtId="0" fontId="1" fillId="4" borderId="8" xfId="0" applyFont="1" applyFill="1" applyBorder="1"/>
    <xf numFmtId="0" fontId="2" fillId="2" borderId="7" xfId="0" applyFont="1" applyFill="1" applyBorder="1" applyAlignment="1" applyProtection="1">
      <alignment horizontal="left"/>
    </xf>
    <xf numFmtId="0" fontId="2" fillId="3" borderId="13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3" xfId="0" applyFont="1" applyFill="1" applyBorder="1" applyAlignment="1" applyProtection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right"/>
    </xf>
    <xf numFmtId="164" fontId="1" fillId="3" borderId="8" xfId="0" applyNumberFormat="1" applyFont="1" applyFill="1" applyBorder="1" applyAlignment="1">
      <alignment horizontal="right"/>
    </xf>
    <xf numFmtId="2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164" fontId="1" fillId="4" borderId="8" xfId="0" applyNumberFormat="1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6" xfId="0" quotePrefix="1" applyFont="1" applyFill="1" applyBorder="1" applyAlignment="1" applyProtection="1">
      <alignment horizontal="left"/>
    </xf>
    <xf numFmtId="0" fontId="3" fillId="3" borderId="13" xfId="0" quotePrefix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7" xfId="0" quotePrefix="1" applyFont="1" applyFill="1" applyBorder="1" applyAlignment="1" applyProtection="1">
      <alignment horizontal="center"/>
    </xf>
    <xf numFmtId="0" fontId="3" fillId="2" borderId="0" xfId="0" quotePrefix="1" applyFont="1" applyFill="1" applyBorder="1" applyAlignment="1" applyProtection="1">
      <alignment horizontal="center"/>
    </xf>
    <xf numFmtId="0" fontId="3" fillId="2" borderId="8" xfId="0" quotePrefix="1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view="pageBreakPreview" topLeftCell="I1" zoomScaleSheetLayoutView="100" workbookViewId="0">
      <selection activeCell="T8" sqref="T8:V8"/>
    </sheetView>
  </sheetViews>
  <sheetFormatPr defaultRowHeight="12.75"/>
  <cols>
    <col min="1" max="1" width="68.5703125" style="2" customWidth="1"/>
    <col min="2" max="2" width="11" style="1" customWidth="1"/>
    <col min="3" max="3" width="10.42578125" style="1" customWidth="1"/>
    <col min="4" max="5" width="10.28515625" style="1" customWidth="1"/>
    <col min="6" max="6" width="9.28515625" style="1" customWidth="1"/>
    <col min="7" max="7" width="10" style="1" customWidth="1"/>
    <col min="8" max="8" width="11" style="1" customWidth="1"/>
    <col min="9" max="9" width="10.85546875" style="1" customWidth="1"/>
    <col min="10" max="10" width="10.5703125" style="1" customWidth="1"/>
    <col min="11" max="11" width="10.7109375" style="1" customWidth="1"/>
    <col min="12" max="12" width="11" style="1" customWidth="1"/>
    <col min="13" max="13" width="10.85546875" style="1" customWidth="1"/>
    <col min="14" max="14" width="9.85546875" style="1" customWidth="1"/>
    <col min="15" max="15" width="9.7109375" style="1" customWidth="1"/>
    <col min="16" max="16" width="10.42578125" style="1" customWidth="1"/>
    <col min="17" max="17" width="9.7109375" style="1" customWidth="1"/>
    <col min="18" max="18" width="9.42578125" style="1" customWidth="1"/>
    <col min="19" max="23" width="10.28515625" style="1" customWidth="1"/>
    <col min="24" max="24" width="9.85546875" style="1" customWidth="1"/>
    <col min="25" max="25" width="9.7109375" style="1" customWidth="1"/>
    <col min="26" max="16384" width="9.140625" style="1"/>
  </cols>
  <sheetData>
    <row r="1" spans="1:27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0"/>
    </row>
    <row r="2" spans="1:27">
      <c r="A2" s="2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2"/>
    </row>
    <row r="3" spans="1:27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</row>
    <row r="4" spans="1:27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</row>
    <row r="5" spans="1:27">
      <c r="A5" s="61" t="s">
        <v>10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3"/>
    </row>
    <row r="6" spans="1:27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3"/>
    </row>
    <row r="7" spans="1:27">
      <c r="A7" s="23"/>
      <c r="B7" s="6"/>
      <c r="C7" s="6"/>
      <c r="D7" s="6"/>
      <c r="E7" s="6"/>
      <c r="F7" s="6"/>
      <c r="G7" s="6"/>
      <c r="H7" s="5"/>
      <c r="I7" s="5"/>
      <c r="J7" s="5"/>
      <c r="K7" s="5"/>
      <c r="L7" s="2"/>
      <c r="M7" s="2"/>
      <c r="N7" s="6"/>
      <c r="O7" s="59" t="s">
        <v>40</v>
      </c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7">
      <c r="A8" s="24"/>
      <c r="B8" s="58" t="s">
        <v>9</v>
      </c>
      <c r="C8" s="58"/>
      <c r="D8" s="58"/>
      <c r="E8" s="38"/>
      <c r="F8" s="38" t="s">
        <v>11</v>
      </c>
      <c r="G8" s="38"/>
      <c r="H8" s="39"/>
      <c r="I8" s="39" t="s">
        <v>32</v>
      </c>
      <c r="J8" s="39"/>
      <c r="K8" s="39"/>
      <c r="L8" s="39" t="s">
        <v>33</v>
      </c>
      <c r="M8" s="39"/>
      <c r="N8" s="39"/>
      <c r="O8" s="39" t="s">
        <v>35</v>
      </c>
      <c r="P8" s="39"/>
      <c r="Q8" s="39"/>
      <c r="R8" s="39" t="s">
        <v>37</v>
      </c>
      <c r="S8" s="39"/>
      <c r="T8" s="58" t="s">
        <v>38</v>
      </c>
      <c r="U8" s="58"/>
      <c r="V8" s="58"/>
      <c r="W8" s="67" t="s">
        <v>39</v>
      </c>
      <c r="X8" s="67"/>
      <c r="Y8" s="68"/>
    </row>
    <row r="9" spans="1:27">
      <c r="A9" s="25" t="s">
        <v>4</v>
      </c>
      <c r="B9" s="52" t="s">
        <v>7</v>
      </c>
      <c r="C9" s="53"/>
      <c r="D9" s="53"/>
      <c r="E9" s="52" t="s">
        <v>8</v>
      </c>
      <c r="F9" s="53"/>
      <c r="G9" s="53"/>
      <c r="H9" s="52" t="s">
        <v>8</v>
      </c>
      <c r="I9" s="53"/>
      <c r="J9" s="53"/>
      <c r="K9" s="52" t="s">
        <v>8</v>
      </c>
      <c r="L9" s="53"/>
      <c r="M9" s="53"/>
      <c r="N9" s="52" t="s">
        <v>8</v>
      </c>
      <c r="O9" s="53"/>
      <c r="P9" s="53"/>
      <c r="Q9" s="52" t="s">
        <v>8</v>
      </c>
      <c r="R9" s="53"/>
      <c r="S9" s="53"/>
      <c r="T9" s="40"/>
      <c r="U9" s="40"/>
      <c r="V9" s="40"/>
      <c r="W9" s="69"/>
      <c r="X9" s="69"/>
      <c r="Y9" s="70"/>
    </row>
    <row r="10" spans="1:27">
      <c r="A10" s="24"/>
      <c r="B10" s="8" t="s">
        <v>1</v>
      </c>
      <c r="C10" s="8" t="s">
        <v>2</v>
      </c>
      <c r="D10" s="8" t="s">
        <v>3</v>
      </c>
      <c r="E10" s="8" t="s">
        <v>1</v>
      </c>
      <c r="F10" s="8" t="s">
        <v>2</v>
      </c>
      <c r="G10" s="8" t="s">
        <v>3</v>
      </c>
      <c r="H10" s="8" t="s">
        <v>1</v>
      </c>
      <c r="I10" s="8" t="s">
        <v>2</v>
      </c>
      <c r="J10" s="8" t="s">
        <v>3</v>
      </c>
      <c r="K10" s="8" t="s">
        <v>1</v>
      </c>
      <c r="L10" s="8" t="s">
        <v>2</v>
      </c>
      <c r="M10" s="8" t="s">
        <v>3</v>
      </c>
      <c r="N10" s="8" t="s">
        <v>1</v>
      </c>
      <c r="O10" s="8" t="s">
        <v>2</v>
      </c>
      <c r="P10" s="8" t="s">
        <v>3</v>
      </c>
      <c r="Q10" s="8" t="s">
        <v>1</v>
      </c>
      <c r="R10" s="8" t="s">
        <v>2</v>
      </c>
      <c r="S10" s="8" t="s">
        <v>3</v>
      </c>
      <c r="T10" s="8" t="s">
        <v>1</v>
      </c>
      <c r="U10" s="8" t="s">
        <v>2</v>
      </c>
      <c r="V10" s="8" t="s">
        <v>3</v>
      </c>
      <c r="W10" s="8" t="s">
        <v>1</v>
      </c>
      <c r="X10" s="8" t="s">
        <v>2</v>
      </c>
      <c r="Y10" s="26" t="s">
        <v>3</v>
      </c>
    </row>
    <row r="11" spans="1:27">
      <c r="A11" s="24"/>
      <c r="B11" s="7"/>
      <c r="C11" s="9"/>
      <c r="D11" s="7"/>
      <c r="E11" s="7"/>
      <c r="F11" s="9"/>
      <c r="G11" s="7"/>
      <c r="H11" s="7"/>
      <c r="I11" s="9"/>
      <c r="J11" s="7"/>
      <c r="K11" s="7"/>
      <c r="L11" s="9"/>
      <c r="M11" s="7"/>
      <c r="N11" s="7"/>
      <c r="O11" s="9"/>
      <c r="P11" s="7"/>
      <c r="Q11" s="7"/>
      <c r="R11" s="9"/>
      <c r="S11" s="7"/>
      <c r="T11" s="7"/>
      <c r="U11" s="7"/>
      <c r="V11" s="7"/>
      <c r="W11" s="7"/>
      <c r="X11" s="9"/>
      <c r="Y11" s="27"/>
    </row>
    <row r="12" spans="1:27">
      <c r="A12" s="28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AA12" s="3"/>
    </row>
    <row r="13" spans="1:27">
      <c r="A13" s="30" t="s">
        <v>5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1">
        <v>7</v>
      </c>
      <c r="H13" s="41">
        <v>8</v>
      </c>
      <c r="I13" s="41">
        <v>9</v>
      </c>
      <c r="J13" s="41">
        <v>10</v>
      </c>
      <c r="K13" s="41">
        <v>11</v>
      </c>
      <c r="L13" s="41">
        <v>12</v>
      </c>
      <c r="M13" s="41">
        <v>13</v>
      </c>
      <c r="N13" s="42">
        <v>14</v>
      </c>
      <c r="O13" s="42">
        <v>15</v>
      </c>
      <c r="P13" s="42">
        <v>16</v>
      </c>
      <c r="Q13" s="42">
        <v>17</v>
      </c>
      <c r="R13" s="42">
        <v>18</v>
      </c>
      <c r="S13" s="42">
        <v>19</v>
      </c>
      <c r="T13" s="42">
        <v>20</v>
      </c>
      <c r="U13" s="42">
        <v>21</v>
      </c>
      <c r="V13" s="42">
        <v>22</v>
      </c>
      <c r="W13" s="42">
        <v>23</v>
      </c>
      <c r="X13" s="42">
        <v>24</v>
      </c>
      <c r="Y13" s="43">
        <v>25</v>
      </c>
      <c r="AA13" s="3"/>
    </row>
    <row r="14" spans="1:27">
      <c r="A14" s="31" t="s">
        <v>12</v>
      </c>
      <c r="B14" s="44">
        <v>501718.35035600001</v>
      </c>
      <c r="C14" s="44">
        <v>154659.71988600001</v>
      </c>
      <c r="D14" s="44">
        <f>C14-B14</f>
        <v>-347058.63046999997</v>
      </c>
      <c r="E14" s="44">
        <v>465589.96666500001</v>
      </c>
      <c r="F14" s="44">
        <v>148520.20326099999</v>
      </c>
      <c r="G14" s="44">
        <f>F14-E14</f>
        <v>-317069.76340400003</v>
      </c>
      <c r="H14" s="44">
        <v>585046.56315900001</v>
      </c>
      <c r="I14" s="44">
        <v>195383.680582</v>
      </c>
      <c r="J14" s="44">
        <f>I14-H14</f>
        <v>-389662.88257700001</v>
      </c>
      <c r="K14" s="44">
        <v>867516.79212700005</v>
      </c>
      <c r="L14" s="44">
        <v>311101.91566900001</v>
      </c>
      <c r="M14" s="44">
        <f>L14-K14</f>
        <v>-556414.87645800004</v>
      </c>
      <c r="N14" s="45">
        <v>884812.2</v>
      </c>
      <c r="O14" s="45">
        <v>355022.1</v>
      </c>
      <c r="P14" s="45">
        <v>-529790.1</v>
      </c>
      <c r="Q14" s="45">
        <v>1045804.2</v>
      </c>
      <c r="R14" s="45">
        <v>424405.6</v>
      </c>
      <c r="S14" s="45">
        <v>-621398.6</v>
      </c>
      <c r="T14" s="45">
        <v>1222033.8</v>
      </c>
      <c r="U14" s="46">
        <v>426721.94980200002</v>
      </c>
      <c r="V14" s="46">
        <v>-795311.85019799997</v>
      </c>
      <c r="W14" s="46">
        <v>1091237.2677360002</v>
      </c>
      <c r="X14" s="46">
        <v>399108.26549700001</v>
      </c>
      <c r="Y14" s="47">
        <v>-692129.00223900029</v>
      </c>
      <c r="AA14" s="4"/>
    </row>
    <row r="15" spans="1:27" s="4" customFormat="1">
      <c r="A15" s="31" t="s">
        <v>13</v>
      </c>
      <c r="B15" s="48">
        <v>251716.38731699999</v>
      </c>
      <c r="C15" s="48">
        <v>98937.00434</v>
      </c>
      <c r="D15" s="48">
        <f t="shared" ref="D15:D34" si="0">C15-B15</f>
        <v>-152779.38297699997</v>
      </c>
      <c r="E15" s="48">
        <v>272933.21677100001</v>
      </c>
      <c r="F15" s="48">
        <v>103181.158623</v>
      </c>
      <c r="G15" s="48">
        <f t="shared" ref="G15:G34" si="1">F15-E15</f>
        <v>-169752.05814800001</v>
      </c>
      <c r="H15" s="48">
        <v>333261.95490499999</v>
      </c>
      <c r="I15" s="48">
        <v>187665.51345900001</v>
      </c>
      <c r="J15" s="48">
        <f t="shared" ref="J15:J34" si="2">I15-H15</f>
        <v>-145596.44144599998</v>
      </c>
      <c r="K15" s="48">
        <v>482001.60852100002</v>
      </c>
      <c r="L15" s="48">
        <v>234919.79753800001</v>
      </c>
      <c r="M15" s="48">
        <f t="shared" ref="M15:M34" si="3">L15-K15</f>
        <v>-247081.810983</v>
      </c>
      <c r="N15" s="49">
        <v>490915.9</v>
      </c>
      <c r="O15" s="49">
        <v>287526.2</v>
      </c>
      <c r="P15" s="49">
        <v>-203389.7</v>
      </c>
      <c r="Q15" s="49">
        <v>390812.5</v>
      </c>
      <c r="R15" s="49">
        <v>327572.7</v>
      </c>
      <c r="S15" s="49">
        <v>-63239.799999999988</v>
      </c>
      <c r="T15" s="49">
        <v>462619.1</v>
      </c>
      <c r="U15" s="50">
        <v>337769.95094499999</v>
      </c>
      <c r="V15" s="50">
        <v>-124849.14905499999</v>
      </c>
      <c r="W15" s="50">
        <v>426923.05267299997</v>
      </c>
      <c r="X15" s="50">
        <v>248201.18184100001</v>
      </c>
      <c r="Y15" s="51">
        <v>-178721.87083199996</v>
      </c>
      <c r="AA15" s="3"/>
    </row>
    <row r="16" spans="1:27">
      <c r="A16" s="31" t="s">
        <v>14</v>
      </c>
      <c r="B16" s="44">
        <v>77458.252445000006</v>
      </c>
      <c r="C16" s="44">
        <v>43900.630188000003</v>
      </c>
      <c r="D16" s="44">
        <f t="shared" si="0"/>
        <v>-33557.622257000003</v>
      </c>
      <c r="E16" s="44">
        <v>209178.15505299999</v>
      </c>
      <c r="F16" s="44">
        <v>53480.247115999999</v>
      </c>
      <c r="G16" s="44">
        <f t="shared" si="1"/>
        <v>-155697.90793699998</v>
      </c>
      <c r="H16" s="44">
        <v>239387.78172500001</v>
      </c>
      <c r="I16" s="44">
        <v>68724.711238000004</v>
      </c>
      <c r="J16" s="44">
        <f t="shared" si="2"/>
        <v>-170663.07048699999</v>
      </c>
      <c r="K16" s="44">
        <v>331753.86133599997</v>
      </c>
      <c r="L16" s="44">
        <v>63871.390837999999</v>
      </c>
      <c r="M16" s="44">
        <f t="shared" si="3"/>
        <v>-267882.47049799998</v>
      </c>
      <c r="N16" s="45">
        <v>424913.3</v>
      </c>
      <c r="O16" s="45">
        <v>102605.3</v>
      </c>
      <c r="P16" s="45">
        <v>-322308</v>
      </c>
      <c r="Q16" s="45">
        <v>399616.5</v>
      </c>
      <c r="R16" s="45">
        <v>141861.9</v>
      </c>
      <c r="S16" s="45">
        <v>-257754.6</v>
      </c>
      <c r="T16" s="45">
        <v>320587.7</v>
      </c>
      <c r="U16" s="46">
        <v>196447.760546</v>
      </c>
      <c r="V16" s="46">
        <v>-124139.93945400001</v>
      </c>
      <c r="W16" s="46">
        <v>236556.17740300001</v>
      </c>
      <c r="X16" s="46">
        <v>128222.139431</v>
      </c>
      <c r="Y16" s="47">
        <v>-108334.03797200001</v>
      </c>
      <c r="AA16" s="4"/>
    </row>
    <row r="17" spans="1:27" s="4" customFormat="1">
      <c r="A17" s="31" t="s">
        <v>15</v>
      </c>
      <c r="B17" s="48">
        <v>6397.5285100000001</v>
      </c>
      <c r="C17" s="48">
        <v>17718.233098000001</v>
      </c>
      <c r="D17" s="48">
        <f t="shared" si="0"/>
        <v>11320.704588000001</v>
      </c>
      <c r="E17" s="48">
        <v>12667.841797999999</v>
      </c>
      <c r="F17" s="48">
        <v>16566.056562999998</v>
      </c>
      <c r="G17" s="48">
        <f t="shared" si="1"/>
        <v>3898.2147649999988</v>
      </c>
      <c r="H17" s="48">
        <v>2073.8865310000001</v>
      </c>
      <c r="I17" s="48">
        <v>21162.343400000002</v>
      </c>
      <c r="J17" s="48">
        <f t="shared" si="2"/>
        <v>19088.456869000001</v>
      </c>
      <c r="K17" s="48">
        <v>2467.0266660000002</v>
      </c>
      <c r="L17" s="48">
        <v>34053.960500000001</v>
      </c>
      <c r="M17" s="48">
        <f t="shared" si="3"/>
        <v>31586.933833999999</v>
      </c>
      <c r="N17" s="49">
        <v>12423.8</v>
      </c>
      <c r="O17" s="49">
        <v>50684.6</v>
      </c>
      <c r="P17" s="49">
        <v>38260.800000000003</v>
      </c>
      <c r="Q17" s="49">
        <v>6468.7</v>
      </c>
      <c r="R17" s="49">
        <v>66233.399999999994</v>
      </c>
      <c r="S17" s="49">
        <v>59764.7</v>
      </c>
      <c r="T17" s="49">
        <v>16301.5</v>
      </c>
      <c r="U17" s="50">
        <v>76578.846011000001</v>
      </c>
      <c r="V17" s="50">
        <v>60277.346011000001</v>
      </c>
      <c r="W17" s="50">
        <v>34381.676873999997</v>
      </c>
      <c r="X17" s="50">
        <v>81937.052437000006</v>
      </c>
      <c r="Y17" s="51">
        <v>47555.375563000009</v>
      </c>
      <c r="AA17" s="3"/>
    </row>
    <row r="18" spans="1:27">
      <c r="A18" s="31" t="s">
        <v>16</v>
      </c>
      <c r="B18" s="44">
        <v>16612.081769</v>
      </c>
      <c r="C18" s="44">
        <v>201496.90390400001</v>
      </c>
      <c r="D18" s="44">
        <f t="shared" si="0"/>
        <v>184884.82213499999</v>
      </c>
      <c r="E18" s="44">
        <v>18345.540421999998</v>
      </c>
      <c r="F18" s="44">
        <v>166571.342114</v>
      </c>
      <c r="G18" s="44">
        <f t="shared" si="1"/>
        <v>148225.80169200001</v>
      </c>
      <c r="H18" s="44">
        <v>26346.481201999999</v>
      </c>
      <c r="I18" s="44">
        <v>243105.75814399999</v>
      </c>
      <c r="J18" s="44">
        <f t="shared" si="2"/>
        <v>216759.276942</v>
      </c>
      <c r="K18" s="44">
        <v>25990.762875</v>
      </c>
      <c r="L18" s="44">
        <v>317480.03868100001</v>
      </c>
      <c r="M18" s="44">
        <f t="shared" si="3"/>
        <v>291489.27580599999</v>
      </c>
      <c r="N18" s="45">
        <v>57355.4</v>
      </c>
      <c r="O18" s="45">
        <v>481353.6</v>
      </c>
      <c r="P18" s="45">
        <v>423998.19999999995</v>
      </c>
      <c r="Q18" s="45">
        <v>61597.3</v>
      </c>
      <c r="R18" s="45">
        <v>608269.1</v>
      </c>
      <c r="S18" s="45">
        <v>546671.79999999993</v>
      </c>
      <c r="T18" s="45">
        <v>88372.800000000003</v>
      </c>
      <c r="U18" s="46">
        <v>619582.80429500004</v>
      </c>
      <c r="V18" s="46">
        <v>531210.00429499999</v>
      </c>
      <c r="W18" s="46">
        <v>87240.823199000006</v>
      </c>
      <c r="X18" s="46">
        <v>477715.43724900001</v>
      </c>
      <c r="Y18" s="47">
        <v>390474.61404999997</v>
      </c>
      <c r="AA18" s="4"/>
    </row>
    <row r="19" spans="1:27" s="4" customFormat="1">
      <c r="A19" s="31" t="s">
        <v>17</v>
      </c>
      <c r="B19" s="48">
        <v>262486.53638000001</v>
      </c>
      <c r="C19" s="48">
        <v>154805.802899</v>
      </c>
      <c r="D19" s="48">
        <f t="shared" si="0"/>
        <v>-107680.733481</v>
      </c>
      <c r="E19" s="48">
        <v>231560.531365</v>
      </c>
      <c r="F19" s="48">
        <v>148060.21881600001</v>
      </c>
      <c r="G19" s="48">
        <f t="shared" si="1"/>
        <v>-83500.312548999995</v>
      </c>
      <c r="H19" s="48">
        <v>268439.138561</v>
      </c>
      <c r="I19" s="48">
        <v>181412.418955</v>
      </c>
      <c r="J19" s="48">
        <f t="shared" si="2"/>
        <v>-87026.719605999999</v>
      </c>
      <c r="K19" s="48">
        <v>358306.51112799998</v>
      </c>
      <c r="L19" s="48">
        <v>225943.38938099999</v>
      </c>
      <c r="M19" s="48">
        <f t="shared" si="3"/>
        <v>-132363.121747</v>
      </c>
      <c r="N19" s="49">
        <v>365354.5</v>
      </c>
      <c r="O19" s="50">
        <v>308861</v>
      </c>
      <c r="P19" s="49">
        <v>-56493.5</v>
      </c>
      <c r="Q19" s="49">
        <v>309099.3</v>
      </c>
      <c r="R19" s="49">
        <v>329475.90000000002</v>
      </c>
      <c r="S19" s="49">
        <v>20376.600000000035</v>
      </c>
      <c r="T19" s="49">
        <v>248006.6</v>
      </c>
      <c r="U19" s="50">
        <v>348485.23893599998</v>
      </c>
      <c r="V19" s="50">
        <v>100478.63893599997</v>
      </c>
      <c r="W19" s="50">
        <v>188640.94830299998</v>
      </c>
      <c r="X19" s="50">
        <v>300220.89752400003</v>
      </c>
      <c r="Y19" s="51">
        <v>111579.94922100005</v>
      </c>
      <c r="AA19" s="3"/>
    </row>
    <row r="20" spans="1:27">
      <c r="A20" s="31" t="s">
        <v>18</v>
      </c>
      <c r="B20" s="44">
        <v>1041130.490102</v>
      </c>
      <c r="C20" s="44">
        <v>1057157.2668920001</v>
      </c>
      <c r="D20" s="44">
        <f t="shared" si="0"/>
        <v>16026.776790000149</v>
      </c>
      <c r="E20" s="44">
        <v>954468.69681400002</v>
      </c>
      <c r="F20" s="44">
        <v>1005481.756106</v>
      </c>
      <c r="G20" s="44">
        <f t="shared" si="1"/>
        <v>51013.05929200002</v>
      </c>
      <c r="H20" s="44">
        <v>1058706.3445629999</v>
      </c>
      <c r="I20" s="44">
        <v>1255088.974951</v>
      </c>
      <c r="J20" s="44">
        <f t="shared" si="2"/>
        <v>196382.63038800005</v>
      </c>
      <c r="K20" s="44">
        <v>1437134.145359</v>
      </c>
      <c r="L20" s="44">
        <v>1829806.1152039999</v>
      </c>
      <c r="M20" s="44">
        <f t="shared" si="3"/>
        <v>392671.96984499996</v>
      </c>
      <c r="N20" s="45">
        <v>1743890</v>
      </c>
      <c r="O20" s="45">
        <v>2167159.6</v>
      </c>
      <c r="P20" s="45">
        <v>423269.60000000009</v>
      </c>
      <c r="Q20" s="45">
        <v>1769963.1</v>
      </c>
      <c r="R20" s="45">
        <v>2626048.2000000002</v>
      </c>
      <c r="S20" s="45">
        <v>856085.10000000009</v>
      </c>
      <c r="T20" s="45">
        <v>1771034.7</v>
      </c>
      <c r="U20" s="46">
        <v>2904813.6497869999</v>
      </c>
      <c r="V20" s="46">
        <v>1133778.949787</v>
      </c>
      <c r="W20" s="46">
        <v>1853760.9386190001</v>
      </c>
      <c r="X20" s="46">
        <v>2958858.4271220001</v>
      </c>
      <c r="Y20" s="47">
        <v>1105097.488503</v>
      </c>
      <c r="AA20" s="4"/>
    </row>
    <row r="21" spans="1:27" s="4" customFormat="1">
      <c r="A21" s="31" t="s">
        <v>19</v>
      </c>
      <c r="B21" s="48">
        <v>368559.47636700002</v>
      </c>
      <c r="C21" s="48">
        <v>248598.668955</v>
      </c>
      <c r="D21" s="48">
        <f t="shared" si="0"/>
        <v>-119960.80741200002</v>
      </c>
      <c r="E21" s="48">
        <v>440418.76948199997</v>
      </c>
      <c r="F21" s="48">
        <v>264583.657917</v>
      </c>
      <c r="G21" s="48">
        <f t="shared" si="1"/>
        <v>-175835.11156499997</v>
      </c>
      <c r="H21" s="48">
        <v>593073.51625600003</v>
      </c>
      <c r="I21" s="48">
        <v>425059.04876999999</v>
      </c>
      <c r="J21" s="48">
        <f t="shared" si="2"/>
        <v>-168014.46748600004</v>
      </c>
      <c r="K21" s="48">
        <v>769034.29803599999</v>
      </c>
      <c r="L21" s="48">
        <v>586519.97531000001</v>
      </c>
      <c r="M21" s="48">
        <f t="shared" si="3"/>
        <v>-182514.32272599998</v>
      </c>
      <c r="N21" s="49">
        <v>1496997.9</v>
      </c>
      <c r="O21" s="49">
        <v>735089.9</v>
      </c>
      <c r="P21" s="49">
        <v>-761907.99999999988</v>
      </c>
      <c r="Q21" s="49">
        <v>1704041.5</v>
      </c>
      <c r="R21" s="49">
        <v>655683.6</v>
      </c>
      <c r="S21" s="49">
        <v>-1048357.9</v>
      </c>
      <c r="T21" s="49">
        <v>1645964.6</v>
      </c>
      <c r="U21" s="50">
        <v>703675.92579200002</v>
      </c>
      <c r="V21" s="50">
        <v>-942288.67420800007</v>
      </c>
      <c r="W21" s="50">
        <v>1155869.565288</v>
      </c>
      <c r="X21" s="50">
        <v>491833.86274200003</v>
      </c>
      <c r="Y21" s="51">
        <v>-664035.70254600001</v>
      </c>
      <c r="AA21" s="3"/>
    </row>
    <row r="22" spans="1:27">
      <c r="A22" s="31" t="s">
        <v>20</v>
      </c>
      <c r="B22" s="44">
        <v>536546.68846700003</v>
      </c>
      <c r="C22" s="44">
        <v>79966.090549999994</v>
      </c>
      <c r="D22" s="44">
        <f t="shared" si="0"/>
        <v>-456580.59791700006</v>
      </c>
      <c r="E22" s="44">
        <v>615896.32094500004</v>
      </c>
      <c r="F22" s="44">
        <v>80148.130594999995</v>
      </c>
      <c r="G22" s="44">
        <f t="shared" si="1"/>
        <v>-535748.19035000005</v>
      </c>
      <c r="H22" s="44">
        <v>530710.98248899996</v>
      </c>
      <c r="I22" s="44">
        <v>113871.750178</v>
      </c>
      <c r="J22" s="44">
        <f t="shared" si="2"/>
        <v>-416839.23231099994</v>
      </c>
      <c r="K22" s="44">
        <v>765449.06234399998</v>
      </c>
      <c r="L22" s="44">
        <v>136213.33001800001</v>
      </c>
      <c r="M22" s="44">
        <f t="shared" si="3"/>
        <v>-629235.732326</v>
      </c>
      <c r="N22" s="45">
        <v>758251.4</v>
      </c>
      <c r="O22" s="45">
        <v>148868.70000000001</v>
      </c>
      <c r="P22" s="45">
        <v>-609382.69999999995</v>
      </c>
      <c r="Q22" s="45">
        <v>638219.1</v>
      </c>
      <c r="R22" s="45">
        <v>162838.70000000001</v>
      </c>
      <c r="S22" s="45">
        <v>-475380.39999999997</v>
      </c>
      <c r="T22" s="45">
        <v>674450.4</v>
      </c>
      <c r="U22" s="46">
        <v>196828.05819800001</v>
      </c>
      <c r="V22" s="46">
        <v>-477622.34180200001</v>
      </c>
      <c r="W22" s="46">
        <v>634300.87990099983</v>
      </c>
      <c r="X22" s="46">
        <v>239732.21397700001</v>
      </c>
      <c r="Y22" s="47">
        <v>-394568.66592399986</v>
      </c>
      <c r="AA22" s="4"/>
    </row>
    <row r="23" spans="1:27" s="4" customFormat="1">
      <c r="A23" s="31" t="s">
        <v>21</v>
      </c>
      <c r="B23" s="48">
        <v>1194214.5403720001</v>
      </c>
      <c r="C23" s="48">
        <v>865251.87356700003</v>
      </c>
      <c r="D23" s="48">
        <f t="shared" si="0"/>
        <v>-328962.66680500004</v>
      </c>
      <c r="E23" s="48">
        <v>1222197.7803239999</v>
      </c>
      <c r="F23" s="48">
        <v>859024.71999699995</v>
      </c>
      <c r="G23" s="48">
        <f t="shared" si="1"/>
        <v>-363173.06032699998</v>
      </c>
      <c r="H23" s="48">
        <v>1394393.2603450001</v>
      </c>
      <c r="I23" s="48">
        <v>1166583.22896</v>
      </c>
      <c r="J23" s="48">
        <f t="shared" si="2"/>
        <v>-227810.0313850001</v>
      </c>
      <c r="K23" s="48">
        <v>2029753.159404</v>
      </c>
      <c r="L23" s="48">
        <v>1759266.2225820001</v>
      </c>
      <c r="M23" s="48">
        <f t="shared" si="3"/>
        <v>-270486.93682199996</v>
      </c>
      <c r="N23" s="49">
        <v>2333160.5</v>
      </c>
      <c r="O23" s="49">
        <v>1794198.5</v>
      </c>
      <c r="P23" s="49">
        <v>-538962</v>
      </c>
      <c r="Q23" s="49">
        <v>2495945.2000000002</v>
      </c>
      <c r="R23" s="49">
        <v>2001828</v>
      </c>
      <c r="S23" s="49">
        <v>-494117.20000000019</v>
      </c>
      <c r="T23" s="49">
        <v>2734051.6</v>
      </c>
      <c r="U23" s="50">
        <v>1944827.343083</v>
      </c>
      <c r="V23" s="50">
        <v>-789224.25691700005</v>
      </c>
      <c r="W23" s="50">
        <v>2607435.6817650003</v>
      </c>
      <c r="X23" s="50">
        <v>1647475.5540400001</v>
      </c>
      <c r="Y23" s="51">
        <v>-959960.12772500026</v>
      </c>
      <c r="AA23" s="3"/>
    </row>
    <row r="24" spans="1:27">
      <c r="A24" s="31" t="s">
        <v>22</v>
      </c>
      <c r="B24" s="44">
        <v>2665987.0386140002</v>
      </c>
      <c r="C24" s="44">
        <v>1447333.1041540001</v>
      </c>
      <c r="D24" s="44">
        <f t="shared" si="0"/>
        <v>-1218653.9344600001</v>
      </c>
      <c r="E24" s="44">
        <v>2522887.7939570001</v>
      </c>
      <c r="F24" s="44">
        <v>1442574.0473869999</v>
      </c>
      <c r="G24" s="44">
        <f t="shared" si="1"/>
        <v>-1080313.7465700002</v>
      </c>
      <c r="H24" s="44">
        <v>3410939.7728340002</v>
      </c>
      <c r="I24" s="44">
        <v>1931936.8516200001</v>
      </c>
      <c r="J24" s="44">
        <f t="shared" si="2"/>
        <v>-1479002.9212140001</v>
      </c>
      <c r="K24" s="44">
        <v>4814646.0190209998</v>
      </c>
      <c r="L24" s="44">
        <v>2176241.7292789998</v>
      </c>
      <c r="M24" s="44">
        <f t="shared" si="3"/>
        <v>-2638404.2897419999</v>
      </c>
      <c r="N24" s="45">
        <v>5877783.2999999998</v>
      </c>
      <c r="O24" s="45">
        <v>2779997.9</v>
      </c>
      <c r="P24" s="45">
        <v>-3097785.4</v>
      </c>
      <c r="Q24" s="45">
        <v>6142867.2999999998</v>
      </c>
      <c r="R24" s="45">
        <v>2919080</v>
      </c>
      <c r="S24" s="45">
        <v>-3223787.3</v>
      </c>
      <c r="T24" s="45">
        <v>5147881.8</v>
      </c>
      <c r="U24" s="46">
        <v>3011093.8199049998</v>
      </c>
      <c r="V24" s="46">
        <v>-2136787.980095</v>
      </c>
      <c r="W24" s="46">
        <v>3641474.7490980001</v>
      </c>
      <c r="X24" s="46">
        <v>2726646.072408</v>
      </c>
      <c r="Y24" s="47">
        <v>-914828.67669000011</v>
      </c>
      <c r="AA24" s="4"/>
    </row>
    <row r="25" spans="1:27" s="4" customFormat="1">
      <c r="A25" s="31" t="s">
        <v>23</v>
      </c>
      <c r="B25" s="48">
        <v>1117785.30846</v>
      </c>
      <c r="C25" s="48">
        <v>279039.97344099998</v>
      </c>
      <c r="D25" s="48">
        <f t="shared" si="0"/>
        <v>-838745.33501899999</v>
      </c>
      <c r="E25" s="48">
        <v>1089028.7039960001</v>
      </c>
      <c r="F25" s="48">
        <v>272364.90469599998</v>
      </c>
      <c r="G25" s="48">
        <f t="shared" si="1"/>
        <v>-816663.79930000007</v>
      </c>
      <c r="H25" s="48">
        <v>1129210.8453840001</v>
      </c>
      <c r="I25" s="48">
        <v>352924.05505700002</v>
      </c>
      <c r="J25" s="48">
        <f t="shared" si="2"/>
        <v>-776286.79032700008</v>
      </c>
      <c r="K25" s="48">
        <v>1813132.6025169999</v>
      </c>
      <c r="L25" s="48">
        <v>457224.02172800002</v>
      </c>
      <c r="M25" s="48">
        <f t="shared" si="3"/>
        <v>-1355908.5807889998</v>
      </c>
      <c r="N25" s="49">
        <v>1913090.5</v>
      </c>
      <c r="O25" s="49">
        <v>618253.9</v>
      </c>
      <c r="P25" s="49">
        <v>-1294836.6000000001</v>
      </c>
      <c r="Q25" s="49">
        <v>1973863.2</v>
      </c>
      <c r="R25" s="49">
        <v>792410</v>
      </c>
      <c r="S25" s="49">
        <v>-1181453.2</v>
      </c>
      <c r="T25" s="49">
        <v>1645903.8</v>
      </c>
      <c r="U25" s="50">
        <v>682867.23731700005</v>
      </c>
      <c r="V25" s="50">
        <v>-963036.562683</v>
      </c>
      <c r="W25" s="50">
        <v>1311703.1665640003</v>
      </c>
      <c r="X25" s="50">
        <v>515613.396404</v>
      </c>
      <c r="Y25" s="51">
        <v>-796089.77016000031</v>
      </c>
      <c r="AA25" s="3"/>
    </row>
    <row r="26" spans="1:27">
      <c r="A26" s="31" t="s">
        <v>24</v>
      </c>
      <c r="B26" s="44">
        <v>2660966.611213</v>
      </c>
      <c r="C26" s="44">
        <v>1160280.8121150001</v>
      </c>
      <c r="D26" s="44">
        <f t="shared" si="0"/>
        <v>-1500685.7990979999</v>
      </c>
      <c r="E26" s="44">
        <v>2532297.8875199999</v>
      </c>
      <c r="F26" s="44">
        <v>1363210.2268970001</v>
      </c>
      <c r="G26" s="44">
        <f t="shared" si="1"/>
        <v>-1169087.6606229998</v>
      </c>
      <c r="H26" s="44">
        <v>3466315.7459729998</v>
      </c>
      <c r="I26" s="44">
        <v>1696711.7921539999</v>
      </c>
      <c r="J26" s="44">
        <f t="shared" si="2"/>
        <v>-1769603.9538189999</v>
      </c>
      <c r="K26" s="44">
        <v>4726338.5719480002</v>
      </c>
      <c r="L26" s="44">
        <v>2181180.1590880002</v>
      </c>
      <c r="M26" s="44">
        <f t="shared" si="3"/>
        <v>-2545158.41286</v>
      </c>
      <c r="N26" s="45">
        <v>4893516.5</v>
      </c>
      <c r="O26" s="45">
        <v>2145706.1</v>
      </c>
      <c r="P26" s="45">
        <v>-2747810.4</v>
      </c>
      <c r="Q26" s="45">
        <v>5103526.8</v>
      </c>
      <c r="R26" s="45">
        <v>2480954.9</v>
      </c>
      <c r="S26" s="45">
        <v>-2622571.9</v>
      </c>
      <c r="T26" s="45">
        <v>5738276.2000000002</v>
      </c>
      <c r="U26" s="46">
        <v>2311031.2108919998</v>
      </c>
      <c r="V26" s="46">
        <v>-3427244.9891080004</v>
      </c>
      <c r="W26" s="46">
        <v>6161046.935012999</v>
      </c>
      <c r="X26" s="46">
        <v>2018851.587843</v>
      </c>
      <c r="Y26" s="47">
        <v>-4142195.347169999</v>
      </c>
      <c r="AA26" s="4"/>
    </row>
    <row r="27" spans="1:27" s="4" customFormat="1">
      <c r="A27" s="31" t="s">
        <v>25</v>
      </c>
      <c r="B27" s="48">
        <v>82644.533003000004</v>
      </c>
      <c r="C27" s="48">
        <v>388208.20565700001</v>
      </c>
      <c r="D27" s="48">
        <f t="shared" si="0"/>
        <v>305563.67265399999</v>
      </c>
      <c r="E27" s="48">
        <v>78368.424465000004</v>
      </c>
      <c r="F27" s="48">
        <v>396459.92302300001</v>
      </c>
      <c r="G27" s="48">
        <f t="shared" si="1"/>
        <v>318091.49855800002</v>
      </c>
      <c r="H27" s="48">
        <v>98878.392070999995</v>
      </c>
      <c r="I27" s="48">
        <v>530187.25205000001</v>
      </c>
      <c r="J27" s="48">
        <f t="shared" si="2"/>
        <v>431308.859979</v>
      </c>
      <c r="K27" s="48">
        <v>124735.138421</v>
      </c>
      <c r="L27" s="48">
        <v>640480.93212400004</v>
      </c>
      <c r="M27" s="48">
        <f t="shared" si="3"/>
        <v>515745.79370300006</v>
      </c>
      <c r="N27" s="49">
        <v>145615.4</v>
      </c>
      <c r="O27" s="49">
        <v>822116.4</v>
      </c>
      <c r="P27" s="49">
        <v>676501</v>
      </c>
      <c r="Q27" s="49">
        <v>150094.79999999999</v>
      </c>
      <c r="R27" s="49">
        <v>1063347.3999999999</v>
      </c>
      <c r="S27" s="49">
        <v>913252.59999999986</v>
      </c>
      <c r="T27" s="49">
        <v>179480.2</v>
      </c>
      <c r="U27" s="50">
        <v>1253528.9786060001</v>
      </c>
      <c r="V27" s="50">
        <v>1074048.7786060001</v>
      </c>
      <c r="W27" s="50">
        <v>194589.740124</v>
      </c>
      <c r="X27" s="50">
        <v>1218643.3308339999</v>
      </c>
      <c r="Y27" s="51">
        <v>1024053.5907099999</v>
      </c>
      <c r="AA27" s="16"/>
    </row>
    <row r="28" spans="1:27">
      <c r="A28" s="31" t="s">
        <v>26</v>
      </c>
      <c r="B28" s="44">
        <v>1944348.8899370001</v>
      </c>
      <c r="C28" s="44">
        <v>1792144.2444209999</v>
      </c>
      <c r="D28" s="44">
        <f t="shared" si="0"/>
        <v>-152204.64551600022</v>
      </c>
      <c r="E28" s="44">
        <v>1819368.940528</v>
      </c>
      <c r="F28" s="44">
        <v>1704266.1228189999</v>
      </c>
      <c r="G28" s="44">
        <f t="shared" si="1"/>
        <v>-115102.81770900008</v>
      </c>
      <c r="H28" s="44">
        <v>2027785.8171949999</v>
      </c>
      <c r="I28" s="44">
        <v>2097076.1677590001</v>
      </c>
      <c r="J28" s="44">
        <f t="shared" si="2"/>
        <v>69290.350564000197</v>
      </c>
      <c r="K28" s="44">
        <v>2801818.8982179998</v>
      </c>
      <c r="L28" s="44">
        <v>2519507.8867600001</v>
      </c>
      <c r="M28" s="44">
        <f t="shared" si="3"/>
        <v>-282311.0114579997</v>
      </c>
      <c r="N28" s="45">
        <v>2843273.3</v>
      </c>
      <c r="O28" s="45">
        <v>2744194.7</v>
      </c>
      <c r="P28" s="45">
        <v>-99078.599999999627</v>
      </c>
      <c r="Q28" s="45">
        <v>3012840.2</v>
      </c>
      <c r="R28" s="46">
        <v>3131443.3</v>
      </c>
      <c r="S28" s="45">
        <v>118603.09999999963</v>
      </c>
      <c r="T28" s="45">
        <v>3007710.9</v>
      </c>
      <c r="U28" s="46">
        <v>3028071.9717549998</v>
      </c>
      <c r="V28" s="46">
        <v>20361.071754999924</v>
      </c>
      <c r="W28" s="46">
        <v>2873689.4921200005</v>
      </c>
      <c r="X28" s="46">
        <v>2921286.1446850002</v>
      </c>
      <c r="Y28" s="47">
        <v>47596.652564999647</v>
      </c>
      <c r="AA28" s="4"/>
    </row>
    <row r="29" spans="1:27" s="4" customFormat="1">
      <c r="A29" s="31" t="s">
        <v>27</v>
      </c>
      <c r="B29" s="48">
        <v>578431.76214699994</v>
      </c>
      <c r="C29" s="48">
        <v>53246.398195000002</v>
      </c>
      <c r="D29" s="48">
        <f t="shared" si="0"/>
        <v>-525185.36395199993</v>
      </c>
      <c r="E29" s="48">
        <v>735913.05483399995</v>
      </c>
      <c r="F29" s="48">
        <v>39534.067354999999</v>
      </c>
      <c r="G29" s="48">
        <f t="shared" si="1"/>
        <v>-696378.987479</v>
      </c>
      <c r="H29" s="48">
        <v>1171003.6770500001</v>
      </c>
      <c r="I29" s="48">
        <v>43441.886961999997</v>
      </c>
      <c r="J29" s="48">
        <f t="shared" si="2"/>
        <v>-1127561.790088</v>
      </c>
      <c r="K29" s="48">
        <v>1593049.0157959999</v>
      </c>
      <c r="L29" s="48">
        <v>70082.753144000002</v>
      </c>
      <c r="M29" s="48">
        <f t="shared" si="3"/>
        <v>-1522966.2626519999</v>
      </c>
      <c r="N29" s="50">
        <v>1796688</v>
      </c>
      <c r="O29" s="49">
        <v>75033.2</v>
      </c>
      <c r="P29" s="49">
        <v>-1721654.8</v>
      </c>
      <c r="Q29" s="49">
        <v>1169219.2</v>
      </c>
      <c r="R29" s="49">
        <v>122498.5</v>
      </c>
      <c r="S29" s="49">
        <v>-1046720.7</v>
      </c>
      <c r="T29" s="49">
        <v>1415510</v>
      </c>
      <c r="U29" s="50">
        <v>82714.117752000006</v>
      </c>
      <c r="V29" s="50">
        <v>-1332795.882248</v>
      </c>
      <c r="W29" s="50">
        <v>1299674.6621929999</v>
      </c>
      <c r="X29" s="50">
        <v>100415.73283199999</v>
      </c>
      <c r="Y29" s="51">
        <v>-1199258.929361</v>
      </c>
      <c r="AA29" s="3"/>
    </row>
    <row r="30" spans="1:27">
      <c r="A30" s="31" t="s">
        <v>28</v>
      </c>
      <c r="B30" s="44">
        <v>67858.748649999994</v>
      </c>
      <c r="C30" s="44">
        <v>69536.865736000007</v>
      </c>
      <c r="D30" s="44">
        <f t="shared" si="0"/>
        <v>1678.1170860000129</v>
      </c>
      <c r="E30" s="44">
        <v>79424.532414000001</v>
      </c>
      <c r="F30" s="44">
        <v>78481.945433000001</v>
      </c>
      <c r="G30" s="44">
        <f t="shared" si="1"/>
        <v>-942.58698100000038</v>
      </c>
      <c r="H30" s="44">
        <v>39777.353357</v>
      </c>
      <c r="I30" s="44">
        <v>131665.75282200001</v>
      </c>
      <c r="J30" s="44">
        <f t="shared" si="2"/>
        <v>91888.39946500001</v>
      </c>
      <c r="K30" s="44">
        <v>52208.914753999998</v>
      </c>
      <c r="L30" s="44">
        <v>177731.66891899999</v>
      </c>
      <c r="M30" s="44">
        <f t="shared" si="3"/>
        <v>125522.75416499999</v>
      </c>
      <c r="N30" s="45">
        <v>116298.6</v>
      </c>
      <c r="O30" s="45">
        <v>228204.6</v>
      </c>
      <c r="P30" s="45">
        <v>111906</v>
      </c>
      <c r="Q30" s="45">
        <v>60837.4</v>
      </c>
      <c r="R30" s="45">
        <v>286933.5</v>
      </c>
      <c r="S30" s="45">
        <v>226096.1</v>
      </c>
      <c r="T30" s="45">
        <v>97406.7</v>
      </c>
      <c r="U30" s="46">
        <v>336351.44358700002</v>
      </c>
      <c r="V30" s="46">
        <v>238944.743587</v>
      </c>
      <c r="W30" s="46">
        <v>54361.410277999996</v>
      </c>
      <c r="X30" s="46">
        <v>279647.18184899999</v>
      </c>
      <c r="Y30" s="47">
        <v>225285.77157099999</v>
      </c>
      <c r="AA30" s="4"/>
    </row>
    <row r="31" spans="1:27" s="4" customFormat="1">
      <c r="A31" s="31" t="s">
        <v>29</v>
      </c>
      <c r="B31" s="48">
        <v>12033.22134</v>
      </c>
      <c r="C31" s="48">
        <v>11833.252248999999</v>
      </c>
      <c r="D31" s="48">
        <f t="shared" si="0"/>
        <v>-199.96909100000084</v>
      </c>
      <c r="E31" s="48">
        <v>10081.783071</v>
      </c>
      <c r="F31" s="48">
        <v>12766.963828</v>
      </c>
      <c r="G31" s="48">
        <f t="shared" si="1"/>
        <v>2685.1807570000001</v>
      </c>
      <c r="H31" s="48">
        <v>8792.8105269999996</v>
      </c>
      <c r="I31" s="48">
        <v>13783.662549000001</v>
      </c>
      <c r="J31" s="48">
        <f t="shared" si="2"/>
        <v>4990.8520220000009</v>
      </c>
      <c r="K31" s="48">
        <v>12125.028936000001</v>
      </c>
      <c r="L31" s="48">
        <v>20620.395234</v>
      </c>
      <c r="M31" s="48">
        <f t="shared" si="3"/>
        <v>8495.366297999999</v>
      </c>
      <c r="N31" s="49">
        <v>10627.4</v>
      </c>
      <c r="O31" s="49">
        <v>30008.400000000001</v>
      </c>
      <c r="P31" s="49">
        <v>19381</v>
      </c>
      <c r="Q31" s="49">
        <v>42665</v>
      </c>
      <c r="R31" s="49">
        <v>32558.400000000001</v>
      </c>
      <c r="S31" s="49">
        <v>-10106.599999999999</v>
      </c>
      <c r="T31" s="49">
        <v>47231.1</v>
      </c>
      <c r="U31" s="50">
        <v>36961.910118</v>
      </c>
      <c r="V31" s="50">
        <v>-10269.189881999999</v>
      </c>
      <c r="W31" s="50">
        <v>29799.473651</v>
      </c>
      <c r="X31" s="50">
        <v>23684.513254000001</v>
      </c>
      <c r="Y31" s="51">
        <v>-6114.9603969999989</v>
      </c>
      <c r="AA31" s="3"/>
    </row>
    <row r="32" spans="1:27">
      <c r="A32" s="31" t="s">
        <v>30</v>
      </c>
      <c r="B32" s="44">
        <v>290642.58235300001</v>
      </c>
      <c r="C32" s="44">
        <v>75455.813657000006</v>
      </c>
      <c r="D32" s="44">
        <f t="shared" si="0"/>
        <v>-215186.76869599998</v>
      </c>
      <c r="E32" s="44">
        <v>279225.05377300002</v>
      </c>
      <c r="F32" s="44">
        <v>67013.232101000001</v>
      </c>
      <c r="G32" s="44">
        <f t="shared" si="1"/>
        <v>-212211.82167200002</v>
      </c>
      <c r="H32" s="44">
        <v>249321.65002299999</v>
      </c>
      <c r="I32" s="44">
        <v>108363.62556299999</v>
      </c>
      <c r="J32" s="44">
        <f t="shared" si="2"/>
        <v>-140958.02445999999</v>
      </c>
      <c r="K32" s="44">
        <v>391310.13399499998</v>
      </c>
      <c r="L32" s="44">
        <v>126667.193139</v>
      </c>
      <c r="M32" s="44">
        <f t="shared" si="3"/>
        <v>-264642.940856</v>
      </c>
      <c r="N32" s="45">
        <v>418283.6</v>
      </c>
      <c r="O32" s="45">
        <v>170455.1</v>
      </c>
      <c r="P32" s="45">
        <v>-247828.49999999997</v>
      </c>
      <c r="Q32" s="45">
        <v>424273.9</v>
      </c>
      <c r="R32" s="45">
        <v>178928.2</v>
      </c>
      <c r="S32" s="45">
        <v>-245345.7</v>
      </c>
      <c r="T32" s="45">
        <v>420139.1</v>
      </c>
      <c r="U32" s="46">
        <v>170663.2977</v>
      </c>
      <c r="V32" s="46">
        <v>-249475.80229999998</v>
      </c>
      <c r="W32" s="46">
        <v>432889.37883499998</v>
      </c>
      <c r="X32" s="46">
        <v>133016.31088100001</v>
      </c>
      <c r="Y32" s="47">
        <v>-299873.06795399997</v>
      </c>
      <c r="AA32" s="16"/>
    </row>
    <row r="33" spans="1:27" s="4" customFormat="1">
      <c r="A33" s="31" t="s">
        <v>31</v>
      </c>
      <c r="B33" s="48">
        <v>66823.637732000003</v>
      </c>
      <c r="C33" s="48">
        <v>207979.723211</v>
      </c>
      <c r="D33" s="48">
        <f t="shared" si="0"/>
        <v>141156.085479</v>
      </c>
      <c r="E33" s="48">
        <v>47502.481913000003</v>
      </c>
      <c r="F33" s="48">
        <v>233047.51360800001</v>
      </c>
      <c r="G33" s="48">
        <f t="shared" si="1"/>
        <v>185545.03169500001</v>
      </c>
      <c r="H33" s="48">
        <v>201203.58313799999</v>
      </c>
      <c r="I33" s="48">
        <v>665070.74262799998</v>
      </c>
      <c r="J33" s="48">
        <f t="shared" si="2"/>
        <v>463867.15948999999</v>
      </c>
      <c r="K33" s="48">
        <v>55860.89342</v>
      </c>
      <c r="L33" s="48">
        <v>790681.070481</v>
      </c>
      <c r="M33" s="48">
        <f t="shared" si="3"/>
        <v>734820.17706100002</v>
      </c>
      <c r="N33" s="49">
        <v>115146.30000000075</v>
      </c>
      <c r="O33" s="49">
        <v>301389.70000000112</v>
      </c>
      <c r="P33" s="49">
        <v>186243.40000000037</v>
      </c>
      <c r="Q33" s="49">
        <v>240059.8</v>
      </c>
      <c r="R33" s="49">
        <v>589448.19999999995</v>
      </c>
      <c r="S33" s="49">
        <v>349388.39999999997</v>
      </c>
      <c r="T33" s="49">
        <v>566069</v>
      </c>
      <c r="U33" s="50">
        <v>295439.4849729985</v>
      </c>
      <c r="V33" s="50">
        <v>-270629.5150270015</v>
      </c>
      <c r="W33" s="50">
        <v>587404.98036300018</v>
      </c>
      <c r="X33" s="50">
        <v>252671.15519700944</v>
      </c>
      <c r="Y33" s="51">
        <v>-334733.82516599074</v>
      </c>
      <c r="AA33" s="15"/>
    </row>
    <row r="34" spans="1:27">
      <c r="A34" s="31" t="s">
        <v>36</v>
      </c>
      <c r="B34" s="44">
        <f>SUM(B14:B33)</f>
        <v>13744362.665534001</v>
      </c>
      <c r="C34" s="44">
        <f>SUM(C14:C33)</f>
        <v>8407550.5871149991</v>
      </c>
      <c r="D34" s="44">
        <f t="shared" si="0"/>
        <v>-5336812.0784190018</v>
      </c>
      <c r="E34" s="44">
        <f>SUM(E14:E33)</f>
        <v>13637355.476110002</v>
      </c>
      <c r="F34" s="44">
        <f>SUM(F14:F33)</f>
        <v>8455336.4382550009</v>
      </c>
      <c r="G34" s="44">
        <f t="shared" si="1"/>
        <v>-5182019.0378550012</v>
      </c>
      <c r="H34" s="44">
        <f>SUM(H14:H33)</f>
        <v>16834669.557287998</v>
      </c>
      <c r="I34" s="44">
        <f>SUM(I14:I33)</f>
        <v>11429219.217801001</v>
      </c>
      <c r="J34" s="44">
        <f t="shared" si="2"/>
        <v>-5405450.3394869976</v>
      </c>
      <c r="K34" s="44">
        <f>SUM(K14:K33)</f>
        <v>23454632.444821995</v>
      </c>
      <c r="L34" s="44">
        <f>SUM(L14:L33)</f>
        <v>14659593.945617002</v>
      </c>
      <c r="M34" s="44">
        <f t="shared" si="3"/>
        <v>-8795038.4992049932</v>
      </c>
      <c r="N34" s="45">
        <v>26698397.800000001</v>
      </c>
      <c r="O34" s="45">
        <v>16346729.5</v>
      </c>
      <c r="P34" s="45">
        <v>-10351668.300000001</v>
      </c>
      <c r="Q34" s="45">
        <v>27141815</v>
      </c>
      <c r="R34" s="45">
        <v>18941819.5</v>
      </c>
      <c r="S34" s="45">
        <v>-8199995.5</v>
      </c>
      <c r="T34" s="45">
        <v>27449031.600000001</v>
      </c>
      <c r="U34" s="46">
        <v>18964455</v>
      </c>
      <c r="V34" s="46">
        <v>-8484576.6000000015</v>
      </c>
      <c r="W34" s="46">
        <v>24902981</v>
      </c>
      <c r="X34" s="46">
        <v>17163780.458047006</v>
      </c>
      <c r="Y34" s="47">
        <v>-7739200.5419529937</v>
      </c>
      <c r="AA34" s="17"/>
    </row>
    <row r="35" spans="1:27" s="4" customFormat="1">
      <c r="A35" s="34"/>
      <c r="B35" s="12"/>
      <c r="C35" s="12"/>
      <c r="D35" s="13"/>
      <c r="E35" s="12"/>
      <c r="F35" s="12"/>
      <c r="G35" s="12"/>
      <c r="H35" s="11"/>
      <c r="I35" s="11"/>
      <c r="J35" s="11"/>
      <c r="K35" s="11"/>
      <c r="L35" s="11"/>
      <c r="M35" s="11"/>
      <c r="N35" s="11"/>
      <c r="O35" s="11"/>
      <c r="P35" s="11"/>
      <c r="W35" s="15"/>
      <c r="Y35" s="33"/>
    </row>
    <row r="36" spans="1:27">
      <c r="A36" s="54" t="s">
        <v>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14"/>
      <c r="O36" s="14"/>
      <c r="P36" s="14"/>
      <c r="Q36" s="3"/>
      <c r="R36" s="3"/>
      <c r="S36" s="3"/>
      <c r="T36" s="3"/>
      <c r="U36" s="3"/>
      <c r="V36" s="3"/>
      <c r="W36" s="3"/>
      <c r="X36" s="3"/>
      <c r="Y36" s="32"/>
    </row>
    <row r="37" spans="1:27" ht="13.5" thickBot="1">
      <c r="A37" s="56" t="s">
        <v>34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35"/>
      <c r="O37" s="35"/>
      <c r="P37" s="35"/>
      <c r="Q37" s="36"/>
      <c r="R37" s="36"/>
      <c r="S37" s="36"/>
      <c r="T37" s="36"/>
      <c r="U37" s="36"/>
      <c r="V37" s="36"/>
      <c r="W37" s="36"/>
      <c r="X37" s="36"/>
      <c r="Y37" s="37"/>
    </row>
    <row r="38" spans="1:2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AA38" s="4"/>
    </row>
    <row r="39" spans="1:27">
      <c r="A39" s="71"/>
      <c r="B39" s="71"/>
      <c r="C39" s="71"/>
      <c r="D39" s="71"/>
      <c r="E39" s="71"/>
      <c r="F39" s="71"/>
      <c r="G39" s="71"/>
      <c r="H39" s="3"/>
      <c r="I39" s="3"/>
      <c r="J39" s="3"/>
      <c r="K39" s="3"/>
      <c r="L39" s="3"/>
      <c r="M39" s="3"/>
    </row>
  </sheetData>
  <mergeCells count="15">
    <mergeCell ref="O7:Y7"/>
    <mergeCell ref="A5:Y6"/>
    <mergeCell ref="A3:Y4"/>
    <mergeCell ref="W8:Y9"/>
    <mergeCell ref="A39:G39"/>
    <mergeCell ref="H9:J9"/>
    <mergeCell ref="K9:M9"/>
    <mergeCell ref="B9:D9"/>
    <mergeCell ref="E9:G9"/>
    <mergeCell ref="N9:P9"/>
    <mergeCell ref="A36:M36"/>
    <mergeCell ref="A37:M37"/>
    <mergeCell ref="B8:D8"/>
    <mergeCell ref="T8:V8"/>
    <mergeCell ref="Q9:S9"/>
  </mergeCells>
  <phoneticPr fontId="0" type="noConversion"/>
  <pageMargins left="0.70866141732283472" right="0.55118110236220474" top="0.82677165354330717" bottom="0.51181102362204722" header="0.51181102362204722" footer="0.27559055118110237"/>
  <pageSetup paperSize="9" scale="69" orientation="landscape" r:id="rId1"/>
  <headerFooter alignWithMargins="0"/>
  <colBreaks count="1" manualBreakCount="1">
    <brk id="13" max="36" man="1"/>
  </colBreaks>
  <ignoredErrors>
    <ignoredError sqref="K34:L34 H34:I34 E34:F34 B34:C34" formulaRange="1"/>
    <ignoredError sqref="J34 G34 D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Table18.5</vt:lpstr>
      <vt:lpstr>Table18.5!Print_Area</vt:lpstr>
      <vt:lpstr>Table18.5!Print_Titles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2016-12-22T08:21:36Z</cp:lastPrinted>
  <dcterms:created xsi:type="dcterms:W3CDTF">2004-07-26T19:01:00Z</dcterms:created>
  <dcterms:modified xsi:type="dcterms:W3CDTF">2017-03-17T10:11:48Z</dcterms:modified>
</cp:coreProperties>
</file>