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Table18.5" sheetId="1" r:id="rId1"/>
  </sheets>
  <definedNames>
    <definedName name="_xlnm.Print_Area" localSheetId="0">'Table18.5'!$A$1:$P$37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<sst xmlns="http://schemas.openxmlformats.org/spreadsheetml/2006/main" count="53" uniqueCount="38">
  <si>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TRADE</t>
  </si>
  <si>
    <t>Imports</t>
  </si>
  <si>
    <t>Exports</t>
  </si>
  <si>
    <t>Balance</t>
  </si>
  <si>
    <t xml:space="preserve">     Economic Region</t>
  </si>
  <si>
    <t xml:space="preserve">         1</t>
  </si>
  <si>
    <t>Source:  Directorate General of Commercial Intelligence and Statistics,</t>
  </si>
  <si>
    <t xml:space="preserve">      ___________________________________________</t>
  </si>
  <si>
    <t xml:space="preserve">        __________________________________________</t>
  </si>
  <si>
    <t>2008-09</t>
  </si>
  <si>
    <t>Table 18.5-SUMMARY OF THE VALUE OF MERCHANDISE TRADE BY REVISED ECONOMIC REGIONS</t>
  </si>
  <si>
    <t>2009-10</t>
  </si>
  <si>
    <t>REGION 01:WEST AFRICA</t>
  </si>
  <si>
    <t>REGION 02:SOUTHERN AFRICAN CUSTOMS UNION(SACU)</t>
  </si>
  <si>
    <t>REGION 03:OTHER SOUTH AFRICAN COUNTRIES</t>
  </si>
  <si>
    <t>REGION 04:CENTRAL AFRICA</t>
  </si>
  <si>
    <t>REGION 05: EAST AFRICA</t>
  </si>
  <si>
    <t>REGION 06:NORTH AFRICA</t>
  </si>
  <si>
    <t>REGION 07:NORTH AMERICA</t>
  </si>
  <si>
    <t>REGION 08:LATIN AMERICA</t>
  </si>
  <si>
    <t>REGION 09:EAST ASIA</t>
  </si>
  <si>
    <t>REGION 10:ASEAN COUNTRIES</t>
  </si>
  <si>
    <t>REGION 11:WEST ASIA GCC</t>
  </si>
  <si>
    <t>REGION 12:OTHER WEST ASIAN COUNTRIES</t>
  </si>
  <si>
    <t>REGION 13:NORTH-EAST ASIA</t>
  </si>
  <si>
    <t>REGION 14:SOUTH ASIA</t>
  </si>
  <si>
    <t>REGION 16:EUROPEAN UNION(EU)</t>
  </si>
  <si>
    <t>REGION 17:EUROPEAN FREE TRADE ASSOCIATION(EFTA)</t>
  </si>
  <si>
    <t>REGION 18:OTHER EUROPEAN COUNTRIES</t>
  </si>
  <si>
    <t>REGION 19:CAR COUNTRIES</t>
  </si>
  <si>
    <t>REGION 20:OTHER COMMONWEALTH OF INDEPENDENT STATES(CIS) COUNTRIES</t>
  </si>
  <si>
    <t>UNCLASSIFIED</t>
  </si>
  <si>
    <t>2010-11</t>
  </si>
  <si>
    <t>2011-12</t>
  </si>
  <si>
    <t>Ministry of Commerce and Industry.</t>
  </si>
  <si>
    <t xml:space="preserve">(` in Million)  </t>
  </si>
  <si>
    <t>2012-13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</si>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</sst>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38">
    <font>
      <sz val="10"/>
      <name val="Arial"/>
      <family val="0"/>
    </font>
    <font>
      <sz val="10"/>
      <name val="Times New Roman"/>
      <family val="1"/>
    </font>
    <font>
      <sz val="10"/>
      <name val="Times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2" fontId="1" fillId="35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fill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>
      <alignment horizontal="center"/>
    </xf>
    <xf numFmtId="2" fontId="3" fillId="35" borderId="0" xfId="0" applyNumberFormat="1" applyFont="1" applyFill="1" applyBorder="1" applyAlignment="1">
      <alignment/>
    </xf>
    <xf numFmtId="165" fontId="2" fillId="35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1" fillId="35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 quotePrefix="1">
      <alignment horizont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 quotePrefix="1">
      <alignment horizontal="left"/>
      <protection/>
    </xf>
    <xf numFmtId="0" fontId="1" fillId="34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zoomScalePageLayoutView="0" workbookViewId="0" topLeftCell="A1">
      <selection activeCell="R42" sqref="R42"/>
    </sheetView>
  </sheetViews>
  <sheetFormatPr defaultColWidth="9.140625" defaultRowHeight="12.75"/>
  <cols>
    <col min="1" max="1" width="68.57421875" style="2" customWidth="1"/>
    <col min="2" max="2" width="12.140625" style="1" customWidth="1"/>
    <col min="3" max="3" width="12.57421875" style="1" customWidth="1"/>
    <col min="4" max="4" width="11.421875" style="1" customWidth="1"/>
    <col min="5" max="5" width="11.28125" style="1" customWidth="1"/>
    <col min="6" max="6" width="13.28125" style="1" customWidth="1"/>
    <col min="7" max="7" width="12.140625" style="1" customWidth="1"/>
    <col min="8" max="8" width="11.421875" style="1" customWidth="1"/>
    <col min="9" max="10" width="11.8515625" style="1" customWidth="1"/>
    <col min="11" max="11" width="11.421875" style="1" customWidth="1"/>
    <col min="12" max="12" width="12.421875" style="1" customWidth="1"/>
    <col min="13" max="13" width="11.8515625" style="1" customWidth="1"/>
    <col min="14" max="14" width="12.7109375" style="1" customWidth="1"/>
    <col min="15" max="15" width="11.8515625" style="1" customWidth="1"/>
    <col min="16" max="16" width="14.140625" style="1" customWidth="1"/>
    <col min="17" max="16384" width="9.140625" style="1" customWidth="1"/>
  </cols>
  <sheetData>
    <row r="1" spans="1:1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2.75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2.75">
      <c r="A7" s="8"/>
      <c r="B7" s="9"/>
      <c r="C7" s="9"/>
      <c r="D7" s="9"/>
      <c r="E7" s="9"/>
      <c r="F7" s="9"/>
      <c r="G7" s="9"/>
      <c r="H7" s="7"/>
      <c r="I7" s="7"/>
      <c r="J7" s="7"/>
      <c r="K7" s="7"/>
      <c r="L7" s="2"/>
      <c r="M7" s="2"/>
      <c r="N7" s="9"/>
      <c r="O7" s="37" t="s">
        <v>35</v>
      </c>
      <c r="P7" s="38"/>
    </row>
    <row r="8" spans="1:16" ht="12.75">
      <c r="A8" s="10"/>
      <c r="B8" s="11"/>
      <c r="C8" s="10" t="s">
        <v>9</v>
      </c>
      <c r="D8" s="7"/>
      <c r="E8" s="12"/>
      <c r="F8" s="10" t="s">
        <v>11</v>
      </c>
      <c r="G8" s="12"/>
      <c r="H8" s="13"/>
      <c r="I8" s="14" t="s">
        <v>32</v>
      </c>
      <c r="J8" s="13"/>
      <c r="K8" s="13"/>
      <c r="L8" s="14" t="s">
        <v>33</v>
      </c>
      <c r="M8" s="13"/>
      <c r="N8" s="13"/>
      <c r="O8" s="14" t="s">
        <v>36</v>
      </c>
      <c r="P8" s="13"/>
    </row>
    <row r="9" spans="1:16" ht="12.75">
      <c r="A9" s="15" t="s">
        <v>4</v>
      </c>
      <c r="B9" s="30" t="s">
        <v>7</v>
      </c>
      <c r="C9" s="31"/>
      <c r="D9" s="31"/>
      <c r="E9" s="30" t="s">
        <v>8</v>
      </c>
      <c r="F9" s="31"/>
      <c r="G9" s="31"/>
      <c r="H9" s="30" t="s">
        <v>8</v>
      </c>
      <c r="I9" s="31"/>
      <c r="J9" s="31"/>
      <c r="K9" s="30" t="s">
        <v>8</v>
      </c>
      <c r="L9" s="31"/>
      <c r="M9" s="31"/>
      <c r="N9" s="30" t="s">
        <v>8</v>
      </c>
      <c r="O9" s="31"/>
      <c r="P9" s="31"/>
    </row>
    <row r="10" spans="1:16" ht="12.75">
      <c r="A10" s="10"/>
      <c r="B10" s="16" t="s">
        <v>1</v>
      </c>
      <c r="C10" s="16" t="s">
        <v>2</v>
      </c>
      <c r="D10" s="16" t="s">
        <v>3</v>
      </c>
      <c r="E10" s="16" t="s">
        <v>1</v>
      </c>
      <c r="F10" s="16" t="s">
        <v>2</v>
      </c>
      <c r="G10" s="16" t="s">
        <v>3</v>
      </c>
      <c r="H10" s="16" t="s">
        <v>1</v>
      </c>
      <c r="I10" s="16" t="s">
        <v>2</v>
      </c>
      <c r="J10" s="16" t="s">
        <v>3</v>
      </c>
      <c r="K10" s="16" t="s">
        <v>1</v>
      </c>
      <c r="L10" s="16" t="s">
        <v>2</v>
      </c>
      <c r="M10" s="16" t="s">
        <v>3</v>
      </c>
      <c r="N10" s="16" t="s">
        <v>1</v>
      </c>
      <c r="O10" s="16" t="s">
        <v>2</v>
      </c>
      <c r="P10" s="16" t="s">
        <v>3</v>
      </c>
    </row>
    <row r="11" spans="1:16" ht="12.75">
      <c r="A11" s="10"/>
      <c r="B11" s="10"/>
      <c r="C11" s="17"/>
      <c r="D11" s="10"/>
      <c r="E11" s="10"/>
      <c r="F11" s="17"/>
      <c r="G11" s="10"/>
      <c r="H11" s="10"/>
      <c r="I11" s="17"/>
      <c r="J11" s="10"/>
      <c r="K11" s="10"/>
      <c r="L11" s="17"/>
      <c r="M11" s="10"/>
      <c r="N11" s="10"/>
      <c r="O11" s="17"/>
      <c r="P11" s="10"/>
    </row>
    <row r="12" spans="1:16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9" ht="12.75">
      <c r="A13" s="19" t="s">
        <v>5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8"/>
      <c r="O13" s="28"/>
      <c r="P13" s="28"/>
      <c r="R13" s="21"/>
      <c r="S13" s="21"/>
    </row>
    <row r="14" spans="1:19" ht="12.75">
      <c r="A14" s="2" t="s">
        <v>12</v>
      </c>
      <c r="B14" s="4">
        <v>501718.350356</v>
      </c>
      <c r="C14" s="4">
        <v>154659.719886</v>
      </c>
      <c r="D14" s="4">
        <f>C14-B14</f>
        <v>-347058.63047</v>
      </c>
      <c r="E14" s="4">
        <v>465589.966665</v>
      </c>
      <c r="F14" s="4">
        <v>148520.203261</v>
      </c>
      <c r="G14" s="4">
        <f>F14-E14</f>
        <v>-317069.763404</v>
      </c>
      <c r="H14" s="4">
        <v>585046.563159</v>
      </c>
      <c r="I14" s="4">
        <v>195383.680582</v>
      </c>
      <c r="J14" s="4">
        <f>I14-H14</f>
        <v>-389662.882577</v>
      </c>
      <c r="K14" s="4">
        <v>867516.792127</v>
      </c>
      <c r="L14" s="4">
        <v>311101.915669</v>
      </c>
      <c r="M14" s="4">
        <f>L14-K14</f>
        <v>-556414.876458</v>
      </c>
      <c r="N14" s="3">
        <v>884812.2</v>
      </c>
      <c r="O14" s="3">
        <v>355022.1</v>
      </c>
      <c r="P14" s="3">
        <f>O14-N14</f>
        <v>-529790.1</v>
      </c>
      <c r="R14" s="22"/>
      <c r="S14" s="22"/>
    </row>
    <row r="15" spans="1:19" s="5" customFormat="1" ht="12.75">
      <c r="A15" s="2" t="s">
        <v>13</v>
      </c>
      <c r="B15" s="6">
        <v>251716.387317</v>
      </c>
      <c r="C15" s="6">
        <v>98937.00434</v>
      </c>
      <c r="D15" s="6">
        <f aca="true" t="shared" si="0" ref="D15:D34">C15-B15</f>
        <v>-152779.38297699997</v>
      </c>
      <c r="E15" s="6">
        <v>272933.216771</v>
      </c>
      <c r="F15" s="6">
        <v>103181.158623</v>
      </c>
      <c r="G15" s="6">
        <f aca="true" t="shared" si="1" ref="G15:G34">F15-E15</f>
        <v>-169752.058148</v>
      </c>
      <c r="H15" s="6">
        <v>333261.954905</v>
      </c>
      <c r="I15" s="6">
        <v>187665.513459</v>
      </c>
      <c r="J15" s="6">
        <f aca="true" t="shared" si="2" ref="J15:J34">I15-H15</f>
        <v>-145596.44144599998</v>
      </c>
      <c r="K15" s="6">
        <v>482001.608521</v>
      </c>
      <c r="L15" s="6">
        <v>234919.797538</v>
      </c>
      <c r="M15" s="6">
        <f aca="true" t="shared" si="3" ref="M15:M34">L15-K15</f>
        <v>-247081.810983</v>
      </c>
      <c r="N15" s="5">
        <v>490915.9</v>
      </c>
      <c r="O15" s="5">
        <v>287526.2</v>
      </c>
      <c r="P15" s="5">
        <f aca="true" t="shared" si="4" ref="P15:P34">O15-N15</f>
        <v>-203389.7</v>
      </c>
      <c r="R15" s="21"/>
      <c r="S15" s="21"/>
    </row>
    <row r="16" spans="1:19" ht="12.75">
      <c r="A16" s="2" t="s">
        <v>14</v>
      </c>
      <c r="B16" s="4">
        <v>77458.252445</v>
      </c>
      <c r="C16" s="4">
        <v>43900.630188</v>
      </c>
      <c r="D16" s="4">
        <f t="shared" si="0"/>
        <v>-33557.622257</v>
      </c>
      <c r="E16" s="4">
        <v>209178.155053</v>
      </c>
      <c r="F16" s="4">
        <v>53480.247116</v>
      </c>
      <c r="G16" s="4">
        <f t="shared" si="1"/>
        <v>-155697.90793699998</v>
      </c>
      <c r="H16" s="4">
        <v>239387.781725</v>
      </c>
      <c r="I16" s="4">
        <v>68724.711238</v>
      </c>
      <c r="J16" s="4">
        <f t="shared" si="2"/>
        <v>-170663.070487</v>
      </c>
      <c r="K16" s="4">
        <v>331753.861336</v>
      </c>
      <c r="L16" s="4">
        <v>63871.390838</v>
      </c>
      <c r="M16" s="4">
        <f t="shared" si="3"/>
        <v>-267882.470498</v>
      </c>
      <c r="N16" s="3">
        <v>424913.3</v>
      </c>
      <c r="O16" s="3">
        <v>102605.3</v>
      </c>
      <c r="P16" s="3">
        <f t="shared" si="4"/>
        <v>-322308</v>
      </c>
      <c r="R16" s="22"/>
      <c r="S16" s="22"/>
    </row>
    <row r="17" spans="1:19" s="5" customFormat="1" ht="12.75">
      <c r="A17" s="2" t="s">
        <v>15</v>
      </c>
      <c r="B17" s="6">
        <v>6397.52851</v>
      </c>
      <c r="C17" s="6">
        <v>17718.233098</v>
      </c>
      <c r="D17" s="6">
        <f t="shared" si="0"/>
        <v>11320.704588</v>
      </c>
      <c r="E17" s="6">
        <v>12667.841798</v>
      </c>
      <c r="F17" s="6">
        <v>16566.056563</v>
      </c>
      <c r="G17" s="6">
        <f t="shared" si="1"/>
        <v>3898.214764999999</v>
      </c>
      <c r="H17" s="6">
        <v>2073.886531</v>
      </c>
      <c r="I17" s="6">
        <v>21162.3434</v>
      </c>
      <c r="J17" s="6">
        <f t="shared" si="2"/>
        <v>19088.456869</v>
      </c>
      <c r="K17" s="6">
        <v>2467.026666</v>
      </c>
      <c r="L17" s="6">
        <v>34053.9605</v>
      </c>
      <c r="M17" s="6">
        <f t="shared" si="3"/>
        <v>31586.933834</v>
      </c>
      <c r="N17" s="5">
        <v>12423.8</v>
      </c>
      <c r="O17" s="5">
        <v>50684.6</v>
      </c>
      <c r="P17" s="5">
        <f t="shared" si="4"/>
        <v>38260.8</v>
      </c>
      <c r="R17" s="21"/>
      <c r="S17" s="21"/>
    </row>
    <row r="18" spans="1:19" ht="12.75">
      <c r="A18" s="2" t="s">
        <v>16</v>
      </c>
      <c r="B18" s="4">
        <v>16612.081769</v>
      </c>
      <c r="C18" s="4">
        <v>201496.903904</v>
      </c>
      <c r="D18" s="4">
        <f t="shared" si="0"/>
        <v>184884.822135</v>
      </c>
      <c r="E18" s="4">
        <v>18345.540422</v>
      </c>
      <c r="F18" s="4">
        <v>166571.342114</v>
      </c>
      <c r="G18" s="4">
        <f t="shared" si="1"/>
        <v>148225.801692</v>
      </c>
      <c r="H18" s="4">
        <v>26346.481202</v>
      </c>
      <c r="I18" s="4">
        <v>243105.758144</v>
      </c>
      <c r="J18" s="4">
        <f t="shared" si="2"/>
        <v>216759.276942</v>
      </c>
      <c r="K18" s="4">
        <v>25990.762875</v>
      </c>
      <c r="L18" s="4">
        <v>317480.038681</v>
      </c>
      <c r="M18" s="4">
        <f t="shared" si="3"/>
        <v>291489.275806</v>
      </c>
      <c r="N18" s="3">
        <v>57355.4</v>
      </c>
      <c r="O18" s="3">
        <v>481353.6</v>
      </c>
      <c r="P18" s="3">
        <f t="shared" si="4"/>
        <v>423998.19999999995</v>
      </c>
      <c r="R18" s="22"/>
      <c r="S18" s="26"/>
    </row>
    <row r="19" spans="1:19" s="5" customFormat="1" ht="12.75">
      <c r="A19" s="2" t="s">
        <v>17</v>
      </c>
      <c r="B19" s="6">
        <v>262486.53638</v>
      </c>
      <c r="C19" s="6">
        <v>154805.802899</v>
      </c>
      <c r="D19" s="6">
        <f t="shared" si="0"/>
        <v>-107680.733481</v>
      </c>
      <c r="E19" s="6">
        <v>231560.531365</v>
      </c>
      <c r="F19" s="6">
        <v>148060.218816</v>
      </c>
      <c r="G19" s="6">
        <f t="shared" si="1"/>
        <v>-83500.312549</v>
      </c>
      <c r="H19" s="6">
        <v>268439.138561</v>
      </c>
      <c r="I19" s="6">
        <v>181412.418955</v>
      </c>
      <c r="J19" s="6">
        <f t="shared" si="2"/>
        <v>-87026.719606</v>
      </c>
      <c r="K19" s="6">
        <v>358306.511128</v>
      </c>
      <c r="L19" s="6">
        <v>225943.389381</v>
      </c>
      <c r="M19" s="6">
        <f t="shared" si="3"/>
        <v>-132363.121747</v>
      </c>
      <c r="N19" s="5">
        <v>365354.5</v>
      </c>
      <c r="O19" s="29">
        <v>308861</v>
      </c>
      <c r="P19" s="5">
        <f t="shared" si="4"/>
        <v>-56493.5</v>
      </c>
      <c r="R19" s="21"/>
      <c r="S19" s="21"/>
    </row>
    <row r="20" spans="1:19" ht="12.75">
      <c r="A20" s="2" t="s">
        <v>18</v>
      </c>
      <c r="B20" s="4">
        <v>1041130.490102</v>
      </c>
      <c r="C20" s="4">
        <v>1057157.266892</v>
      </c>
      <c r="D20" s="4">
        <f t="shared" si="0"/>
        <v>16026.776790000149</v>
      </c>
      <c r="E20" s="4">
        <v>954468.696814</v>
      </c>
      <c r="F20" s="4">
        <v>1005481.756106</v>
      </c>
      <c r="G20" s="4">
        <f t="shared" si="1"/>
        <v>51013.05929200002</v>
      </c>
      <c r="H20" s="4">
        <v>1058706.344563</v>
      </c>
      <c r="I20" s="4">
        <v>1255088.974951</v>
      </c>
      <c r="J20" s="4">
        <f t="shared" si="2"/>
        <v>196382.63038800005</v>
      </c>
      <c r="K20" s="4">
        <v>1437134.145359</v>
      </c>
      <c r="L20" s="4">
        <v>1829806.115204</v>
      </c>
      <c r="M20" s="4">
        <f t="shared" si="3"/>
        <v>392671.96984499996</v>
      </c>
      <c r="N20" s="3">
        <v>1743890</v>
      </c>
      <c r="O20" s="3">
        <v>2167159.6</v>
      </c>
      <c r="P20" s="3">
        <f t="shared" si="4"/>
        <v>423269.6000000001</v>
      </c>
      <c r="R20" s="22"/>
      <c r="S20" s="22"/>
    </row>
    <row r="21" spans="1:19" s="5" customFormat="1" ht="12.75">
      <c r="A21" s="2" t="s">
        <v>19</v>
      </c>
      <c r="B21" s="6">
        <v>368559.476367</v>
      </c>
      <c r="C21" s="6">
        <v>248598.668955</v>
      </c>
      <c r="D21" s="6">
        <f t="shared" si="0"/>
        <v>-119960.80741200002</v>
      </c>
      <c r="E21" s="6">
        <v>440418.769482</v>
      </c>
      <c r="F21" s="6">
        <v>264583.657917</v>
      </c>
      <c r="G21" s="6">
        <f t="shared" si="1"/>
        <v>-175835.11156499997</v>
      </c>
      <c r="H21" s="6">
        <v>593073.516256</v>
      </c>
      <c r="I21" s="6">
        <v>425059.04877</v>
      </c>
      <c r="J21" s="6">
        <f t="shared" si="2"/>
        <v>-168014.46748600004</v>
      </c>
      <c r="K21" s="6">
        <v>769034.298036</v>
      </c>
      <c r="L21" s="6">
        <v>586519.97531</v>
      </c>
      <c r="M21" s="6">
        <f t="shared" si="3"/>
        <v>-182514.32272599998</v>
      </c>
      <c r="N21" s="5">
        <v>1496997.9</v>
      </c>
      <c r="O21" s="5">
        <v>735089.9</v>
      </c>
      <c r="P21" s="5">
        <f t="shared" si="4"/>
        <v>-761907.9999999999</v>
      </c>
      <c r="R21" s="21"/>
      <c r="S21" s="21"/>
    </row>
    <row r="22" spans="1:19" ht="12.75">
      <c r="A22" s="2" t="s">
        <v>20</v>
      </c>
      <c r="B22" s="4">
        <v>536546.688467</v>
      </c>
      <c r="C22" s="4">
        <v>79966.09055</v>
      </c>
      <c r="D22" s="4">
        <f t="shared" si="0"/>
        <v>-456580.59791700006</v>
      </c>
      <c r="E22" s="4">
        <v>615896.320945</v>
      </c>
      <c r="F22" s="4">
        <v>80148.130595</v>
      </c>
      <c r="G22" s="4">
        <f t="shared" si="1"/>
        <v>-535748.19035</v>
      </c>
      <c r="H22" s="4">
        <v>530710.982489</v>
      </c>
      <c r="I22" s="4">
        <v>113871.750178</v>
      </c>
      <c r="J22" s="4">
        <f t="shared" si="2"/>
        <v>-416839.23231099994</v>
      </c>
      <c r="K22" s="4">
        <v>765449.062344</v>
      </c>
      <c r="L22" s="4">
        <v>136213.330018</v>
      </c>
      <c r="M22" s="4">
        <f t="shared" si="3"/>
        <v>-629235.732326</v>
      </c>
      <c r="N22" s="3">
        <v>758251.4</v>
      </c>
      <c r="O22" s="3">
        <v>148868.7</v>
      </c>
      <c r="P22" s="3">
        <f t="shared" si="4"/>
        <v>-609382.7</v>
      </c>
      <c r="R22" s="22"/>
      <c r="S22" s="22"/>
    </row>
    <row r="23" spans="1:19" s="5" customFormat="1" ht="12.75">
      <c r="A23" s="2" t="s">
        <v>21</v>
      </c>
      <c r="B23" s="6">
        <v>1194214.540372</v>
      </c>
      <c r="C23" s="6">
        <v>865251.873567</v>
      </c>
      <c r="D23" s="6">
        <f t="shared" si="0"/>
        <v>-328962.66680500004</v>
      </c>
      <c r="E23" s="6">
        <v>1222197.780324</v>
      </c>
      <c r="F23" s="6">
        <v>859024.719997</v>
      </c>
      <c r="G23" s="6">
        <f t="shared" si="1"/>
        <v>-363173.060327</v>
      </c>
      <c r="H23" s="6">
        <v>1394393.260345</v>
      </c>
      <c r="I23" s="6">
        <v>1166583.22896</v>
      </c>
      <c r="J23" s="6">
        <f t="shared" si="2"/>
        <v>-227810.0313850001</v>
      </c>
      <c r="K23" s="6">
        <v>2029753.159404</v>
      </c>
      <c r="L23" s="6">
        <v>1759266.222582</v>
      </c>
      <c r="M23" s="6">
        <f t="shared" si="3"/>
        <v>-270486.93682199996</v>
      </c>
      <c r="N23" s="5">
        <v>2333160.5</v>
      </c>
      <c r="O23" s="5">
        <v>1794198.5</v>
      </c>
      <c r="P23" s="5">
        <f t="shared" si="4"/>
        <v>-538962</v>
      </c>
      <c r="R23" s="21"/>
      <c r="S23" s="21"/>
    </row>
    <row r="24" spans="1:19" ht="12.75">
      <c r="A24" s="2" t="s">
        <v>22</v>
      </c>
      <c r="B24" s="4">
        <v>2665987.038614</v>
      </c>
      <c r="C24" s="4">
        <v>1447333.104154</v>
      </c>
      <c r="D24" s="4">
        <f t="shared" si="0"/>
        <v>-1218653.9344600001</v>
      </c>
      <c r="E24" s="4">
        <v>2522887.793957</v>
      </c>
      <c r="F24" s="4">
        <v>1442574.047387</v>
      </c>
      <c r="G24" s="4">
        <f t="shared" si="1"/>
        <v>-1080313.7465700002</v>
      </c>
      <c r="H24" s="4">
        <v>3410939.772834</v>
      </c>
      <c r="I24" s="4">
        <v>1931936.85162</v>
      </c>
      <c r="J24" s="4">
        <f t="shared" si="2"/>
        <v>-1479002.921214</v>
      </c>
      <c r="K24" s="4">
        <v>4814646.019021</v>
      </c>
      <c r="L24" s="4">
        <v>2176241.729279</v>
      </c>
      <c r="M24" s="4">
        <f t="shared" si="3"/>
        <v>-2638404.289742</v>
      </c>
      <c r="N24" s="3">
        <v>5877783.3</v>
      </c>
      <c r="O24" s="3">
        <v>2779997.9</v>
      </c>
      <c r="P24" s="3">
        <f t="shared" si="4"/>
        <v>-3097785.4</v>
      </c>
      <c r="R24" s="22"/>
      <c r="S24" s="22"/>
    </row>
    <row r="25" spans="1:19" s="5" customFormat="1" ht="12.75">
      <c r="A25" s="2" t="s">
        <v>23</v>
      </c>
      <c r="B25" s="6">
        <v>1117785.30846</v>
      </c>
      <c r="C25" s="6">
        <v>279039.973441</v>
      </c>
      <c r="D25" s="6">
        <f t="shared" si="0"/>
        <v>-838745.335019</v>
      </c>
      <c r="E25" s="6">
        <v>1089028.703996</v>
      </c>
      <c r="F25" s="6">
        <v>272364.904696</v>
      </c>
      <c r="G25" s="6">
        <f t="shared" si="1"/>
        <v>-816663.7993000001</v>
      </c>
      <c r="H25" s="6">
        <v>1129210.845384</v>
      </c>
      <c r="I25" s="6">
        <v>352924.055057</v>
      </c>
      <c r="J25" s="6">
        <f t="shared" si="2"/>
        <v>-776286.7903270001</v>
      </c>
      <c r="K25" s="6">
        <v>1813132.602517</v>
      </c>
      <c r="L25" s="6">
        <v>457224.021728</v>
      </c>
      <c r="M25" s="6">
        <f t="shared" si="3"/>
        <v>-1355908.5807889998</v>
      </c>
      <c r="N25" s="5">
        <v>1913090.5</v>
      </c>
      <c r="O25" s="5">
        <v>618253.9</v>
      </c>
      <c r="P25" s="5">
        <f t="shared" si="4"/>
        <v>-1294836.6</v>
      </c>
      <c r="R25" s="21"/>
      <c r="S25" s="21"/>
    </row>
    <row r="26" spans="1:19" ht="12.75">
      <c r="A26" s="2" t="s">
        <v>24</v>
      </c>
      <c r="B26" s="4">
        <v>2660966.611213</v>
      </c>
      <c r="C26" s="4">
        <v>1160280.812115</v>
      </c>
      <c r="D26" s="4">
        <f t="shared" si="0"/>
        <v>-1500685.799098</v>
      </c>
      <c r="E26" s="4">
        <v>2532297.88752</v>
      </c>
      <c r="F26" s="4">
        <v>1363210.226897</v>
      </c>
      <c r="G26" s="4">
        <f t="shared" si="1"/>
        <v>-1169087.6606229998</v>
      </c>
      <c r="H26" s="4">
        <v>3466315.745973</v>
      </c>
      <c r="I26" s="4">
        <v>1696711.792154</v>
      </c>
      <c r="J26" s="4">
        <f t="shared" si="2"/>
        <v>-1769603.953819</v>
      </c>
      <c r="K26" s="4">
        <v>4726338.571948</v>
      </c>
      <c r="L26" s="4">
        <v>2181180.159088</v>
      </c>
      <c r="M26" s="4">
        <f t="shared" si="3"/>
        <v>-2545158.41286</v>
      </c>
      <c r="N26" s="3">
        <v>4893516.5</v>
      </c>
      <c r="O26" s="3">
        <v>2145706.1</v>
      </c>
      <c r="P26" s="3">
        <f t="shared" si="4"/>
        <v>-2747810.4</v>
      </c>
      <c r="R26" s="22"/>
      <c r="S26" s="22"/>
    </row>
    <row r="27" spans="1:19" s="5" customFormat="1" ht="12.75">
      <c r="A27" s="2" t="s">
        <v>25</v>
      </c>
      <c r="B27" s="6">
        <v>82644.533003</v>
      </c>
      <c r="C27" s="6">
        <v>388208.205657</v>
      </c>
      <c r="D27" s="6">
        <f t="shared" si="0"/>
        <v>305563.672654</v>
      </c>
      <c r="E27" s="6">
        <v>78368.424465</v>
      </c>
      <c r="F27" s="6">
        <v>396459.923023</v>
      </c>
      <c r="G27" s="6">
        <f t="shared" si="1"/>
        <v>318091.498558</v>
      </c>
      <c r="H27" s="6">
        <v>98878.392071</v>
      </c>
      <c r="I27" s="6">
        <v>530187.25205</v>
      </c>
      <c r="J27" s="6">
        <f t="shared" si="2"/>
        <v>431308.859979</v>
      </c>
      <c r="K27" s="6">
        <v>124735.138421</v>
      </c>
      <c r="L27" s="6">
        <v>640480.932124</v>
      </c>
      <c r="M27" s="6">
        <f t="shared" si="3"/>
        <v>515745.79370300006</v>
      </c>
      <c r="N27" s="5">
        <v>145615.4</v>
      </c>
      <c r="O27" s="5">
        <v>822116.4</v>
      </c>
      <c r="P27" s="5">
        <f t="shared" si="4"/>
        <v>676501</v>
      </c>
      <c r="R27" s="21"/>
      <c r="S27" s="21"/>
    </row>
    <row r="28" spans="1:19" ht="12.75">
      <c r="A28" s="2" t="s">
        <v>26</v>
      </c>
      <c r="B28" s="4">
        <v>1944348.889937</v>
      </c>
      <c r="C28" s="4">
        <v>1792144.244421</v>
      </c>
      <c r="D28" s="4">
        <f t="shared" si="0"/>
        <v>-152204.64551600022</v>
      </c>
      <c r="E28" s="4">
        <v>1819368.940528</v>
      </c>
      <c r="F28" s="4">
        <v>1704266.122819</v>
      </c>
      <c r="G28" s="4">
        <f t="shared" si="1"/>
        <v>-115102.81770900008</v>
      </c>
      <c r="H28" s="4">
        <v>2027785.817195</v>
      </c>
      <c r="I28" s="4">
        <v>2097076.167759</v>
      </c>
      <c r="J28" s="4">
        <f t="shared" si="2"/>
        <v>69290.3505640002</v>
      </c>
      <c r="K28" s="4">
        <v>2801818.898218</v>
      </c>
      <c r="L28" s="4">
        <v>2519507.88676</v>
      </c>
      <c r="M28" s="4">
        <f t="shared" si="3"/>
        <v>-282311.0114579997</v>
      </c>
      <c r="N28" s="3">
        <v>2843273.3</v>
      </c>
      <c r="O28" s="3">
        <v>2744194.7</v>
      </c>
      <c r="P28" s="3">
        <f t="shared" si="4"/>
        <v>-99078.59999999963</v>
      </c>
      <c r="R28" s="26"/>
      <c r="S28" s="22"/>
    </row>
    <row r="29" spans="1:19" s="5" customFormat="1" ht="12.75">
      <c r="A29" s="2" t="s">
        <v>27</v>
      </c>
      <c r="B29" s="6">
        <v>578431.762147</v>
      </c>
      <c r="C29" s="6">
        <v>53246.398195</v>
      </c>
      <c r="D29" s="6">
        <f t="shared" si="0"/>
        <v>-525185.3639519999</v>
      </c>
      <c r="E29" s="6">
        <v>735913.054834</v>
      </c>
      <c r="F29" s="6">
        <v>39534.067355</v>
      </c>
      <c r="G29" s="6">
        <f t="shared" si="1"/>
        <v>-696378.987479</v>
      </c>
      <c r="H29" s="6">
        <v>1171003.67705</v>
      </c>
      <c r="I29" s="6">
        <v>43441.886962</v>
      </c>
      <c r="J29" s="6">
        <f t="shared" si="2"/>
        <v>-1127561.790088</v>
      </c>
      <c r="K29" s="6">
        <v>1593049.015796</v>
      </c>
      <c r="L29" s="6">
        <v>70082.753144</v>
      </c>
      <c r="M29" s="6">
        <f t="shared" si="3"/>
        <v>-1522966.262652</v>
      </c>
      <c r="N29" s="29">
        <v>1796688</v>
      </c>
      <c r="O29" s="5">
        <v>75033.2</v>
      </c>
      <c r="P29" s="5">
        <f t="shared" si="4"/>
        <v>-1721654.8</v>
      </c>
      <c r="R29" s="21"/>
      <c r="S29" s="21"/>
    </row>
    <row r="30" spans="1:19" ht="12.75">
      <c r="A30" s="2" t="s">
        <v>28</v>
      </c>
      <c r="B30" s="4">
        <v>67858.74865</v>
      </c>
      <c r="C30" s="4">
        <v>69536.865736</v>
      </c>
      <c r="D30" s="4">
        <f t="shared" si="0"/>
        <v>1678.117086000013</v>
      </c>
      <c r="E30" s="4">
        <v>79424.532414</v>
      </c>
      <c r="F30" s="4">
        <v>78481.945433</v>
      </c>
      <c r="G30" s="4">
        <f t="shared" si="1"/>
        <v>-942.5869810000004</v>
      </c>
      <c r="H30" s="4">
        <v>39777.353357</v>
      </c>
      <c r="I30" s="4">
        <v>131665.752822</v>
      </c>
      <c r="J30" s="4">
        <f t="shared" si="2"/>
        <v>91888.39946500001</v>
      </c>
      <c r="K30" s="4">
        <v>52208.914754</v>
      </c>
      <c r="L30" s="4">
        <v>177731.668919</v>
      </c>
      <c r="M30" s="4">
        <f t="shared" si="3"/>
        <v>125522.75416499999</v>
      </c>
      <c r="N30" s="3">
        <v>116298.6</v>
      </c>
      <c r="O30" s="3">
        <v>228204.6</v>
      </c>
      <c r="P30" s="3">
        <f t="shared" si="4"/>
        <v>111906</v>
      </c>
      <c r="R30" s="22"/>
      <c r="S30" s="22"/>
    </row>
    <row r="31" spans="1:19" s="5" customFormat="1" ht="12.75">
      <c r="A31" s="2" t="s">
        <v>29</v>
      </c>
      <c r="B31" s="6">
        <v>12033.22134</v>
      </c>
      <c r="C31" s="6">
        <v>11833.252249</v>
      </c>
      <c r="D31" s="6">
        <f t="shared" si="0"/>
        <v>-199.96909100000084</v>
      </c>
      <c r="E31" s="6">
        <v>10081.783071</v>
      </c>
      <c r="F31" s="6">
        <v>12766.963828</v>
      </c>
      <c r="G31" s="6">
        <f t="shared" si="1"/>
        <v>2685.180757</v>
      </c>
      <c r="H31" s="6">
        <v>8792.810527</v>
      </c>
      <c r="I31" s="6">
        <v>13783.662549</v>
      </c>
      <c r="J31" s="6">
        <f t="shared" si="2"/>
        <v>4990.852022000001</v>
      </c>
      <c r="K31" s="6">
        <v>12125.028936</v>
      </c>
      <c r="L31" s="6">
        <v>20620.395234</v>
      </c>
      <c r="M31" s="6">
        <f t="shared" si="3"/>
        <v>8495.366297999999</v>
      </c>
      <c r="N31" s="5">
        <v>10627.4</v>
      </c>
      <c r="O31" s="5">
        <v>30008.4</v>
      </c>
      <c r="P31" s="5">
        <f t="shared" si="4"/>
        <v>19381</v>
      </c>
      <c r="R31" s="21"/>
      <c r="S31" s="21"/>
    </row>
    <row r="32" spans="1:16" ht="12.75">
      <c r="A32" s="2" t="s">
        <v>30</v>
      </c>
      <c r="B32" s="4">
        <v>290642.582353</v>
      </c>
      <c r="C32" s="4">
        <v>75455.813657</v>
      </c>
      <c r="D32" s="4">
        <f t="shared" si="0"/>
        <v>-215186.76869599998</v>
      </c>
      <c r="E32" s="4">
        <v>279225.053773</v>
      </c>
      <c r="F32" s="4">
        <v>67013.232101</v>
      </c>
      <c r="G32" s="4">
        <f t="shared" si="1"/>
        <v>-212211.82167200002</v>
      </c>
      <c r="H32" s="4">
        <v>249321.650023</v>
      </c>
      <c r="I32" s="4">
        <v>108363.625563</v>
      </c>
      <c r="J32" s="4">
        <f t="shared" si="2"/>
        <v>-140958.02446</v>
      </c>
      <c r="K32" s="4">
        <v>391310.133995</v>
      </c>
      <c r="L32" s="4">
        <v>126667.193139</v>
      </c>
      <c r="M32" s="4">
        <f t="shared" si="3"/>
        <v>-264642.940856</v>
      </c>
      <c r="N32" s="3">
        <v>418283.6</v>
      </c>
      <c r="O32" s="3">
        <v>170455.1</v>
      </c>
      <c r="P32" s="3">
        <f t="shared" si="4"/>
        <v>-247828.49999999997</v>
      </c>
    </row>
    <row r="33" spans="1:19" s="5" customFormat="1" ht="12.75">
      <c r="A33" s="2" t="s">
        <v>31</v>
      </c>
      <c r="B33" s="6">
        <v>66823.637732</v>
      </c>
      <c r="C33" s="6">
        <v>207979.723211</v>
      </c>
      <c r="D33" s="6">
        <f t="shared" si="0"/>
        <v>141156.085479</v>
      </c>
      <c r="E33" s="6">
        <v>47502.481913</v>
      </c>
      <c r="F33" s="6">
        <v>233047.513608</v>
      </c>
      <c r="G33" s="6">
        <f t="shared" si="1"/>
        <v>185545.031695</v>
      </c>
      <c r="H33" s="6">
        <v>201203.583138</v>
      </c>
      <c r="I33" s="6">
        <v>665070.742628</v>
      </c>
      <c r="J33" s="6">
        <f t="shared" si="2"/>
        <v>463867.15949</v>
      </c>
      <c r="K33" s="6">
        <v>55860.89342</v>
      </c>
      <c r="L33" s="6">
        <v>790681.070481</v>
      </c>
      <c r="M33" s="6">
        <f t="shared" si="3"/>
        <v>734820.177061</v>
      </c>
      <c r="N33" s="5">
        <v>115146.30000000075</v>
      </c>
      <c r="O33" s="5">
        <v>301389.7000000011</v>
      </c>
      <c r="P33" s="5">
        <f t="shared" si="4"/>
        <v>186243.40000000037</v>
      </c>
      <c r="R33" s="21"/>
      <c r="S33" s="21"/>
    </row>
    <row r="34" spans="1:16" ht="12.75">
      <c r="A34" s="2" t="s">
        <v>37</v>
      </c>
      <c r="B34" s="4">
        <f>SUM(B14:B33)</f>
        <v>13744362.665534</v>
      </c>
      <c r="C34" s="4">
        <f>SUM(C14:C33)</f>
        <v>8407550.587115</v>
      </c>
      <c r="D34" s="4">
        <f t="shared" si="0"/>
        <v>-5336812.078419002</v>
      </c>
      <c r="E34" s="4">
        <f>SUM(E14:E33)</f>
        <v>13637355.476110002</v>
      </c>
      <c r="F34" s="4">
        <f>SUM(F14:F33)</f>
        <v>8455336.438255</v>
      </c>
      <c r="G34" s="4">
        <f t="shared" si="1"/>
        <v>-5182019.037855001</v>
      </c>
      <c r="H34" s="4">
        <f>SUM(H14:H33)</f>
        <v>16834669.557288</v>
      </c>
      <c r="I34" s="4">
        <f>SUM(I14:I33)</f>
        <v>11429219.217801</v>
      </c>
      <c r="J34" s="4">
        <f t="shared" si="2"/>
        <v>-5405450.339486998</v>
      </c>
      <c r="K34" s="4">
        <f>SUM(K14:K33)</f>
        <v>23454632.444821995</v>
      </c>
      <c r="L34" s="4">
        <f>SUM(L14:L33)</f>
        <v>14659593.945617002</v>
      </c>
      <c r="M34" s="4">
        <f t="shared" si="3"/>
        <v>-8795038.499204993</v>
      </c>
      <c r="N34" s="3">
        <v>26698397.8</v>
      </c>
      <c r="O34" s="3">
        <v>16346729.5</v>
      </c>
      <c r="P34" s="3">
        <f t="shared" si="4"/>
        <v>-10351668.3</v>
      </c>
    </row>
    <row r="35" spans="1:16" s="5" customFormat="1" ht="12.75">
      <c r="A35" s="23"/>
      <c r="B35" s="24"/>
      <c r="C35" s="24"/>
      <c r="D35" s="25"/>
      <c r="E35" s="24"/>
      <c r="F35" s="24"/>
      <c r="G35" s="24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>
      <c r="A36" s="34" t="s">
        <v>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7"/>
      <c r="O36" s="27"/>
      <c r="P36" s="27"/>
    </row>
    <row r="37" spans="1:16" ht="12.75">
      <c r="A37" s="35" t="s">
        <v>34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7"/>
      <c r="O37" s="27"/>
      <c r="P37" s="27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6"/>
      <c r="B39" s="36"/>
      <c r="C39" s="36"/>
      <c r="D39" s="36"/>
      <c r="E39" s="36"/>
      <c r="F39" s="36"/>
      <c r="G39" s="36"/>
      <c r="H39" s="3"/>
      <c r="I39" s="3"/>
      <c r="J39" s="3"/>
      <c r="K39" s="3"/>
      <c r="L39" s="3"/>
      <c r="M39" s="3"/>
    </row>
  </sheetData>
  <sheetProtection/>
  <mergeCells count="11">
    <mergeCell ref="A39:G39"/>
    <mergeCell ref="H9:J9"/>
    <mergeCell ref="K9:M9"/>
    <mergeCell ref="O7:P7"/>
    <mergeCell ref="B9:D9"/>
    <mergeCell ref="E9:G9"/>
    <mergeCell ref="A3:P4"/>
    <mergeCell ref="A5:P6"/>
    <mergeCell ref="N9:P9"/>
    <mergeCell ref="A36:M36"/>
    <mergeCell ref="A37:M37"/>
  </mergeCells>
  <printOptions/>
  <pageMargins left="0.69" right="0.52" top="0.49" bottom="1" header="0.5" footer="0.5"/>
  <pageSetup horizontalDpi="600" verticalDpi="600" orientation="landscape" scale="50" r:id="rId1"/>
  <ignoredErrors>
    <ignoredError sqref="K34:L34 H34:I34 E34:F34 B34:C34" formulaRange="1"/>
    <ignoredError sqref="J34 G34 D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2013-12-21T10:08:40Z</cp:lastPrinted>
  <dcterms:created xsi:type="dcterms:W3CDTF">2004-07-26T19:01:00Z</dcterms:created>
  <dcterms:modified xsi:type="dcterms:W3CDTF">2013-12-30T05:39:30Z</dcterms:modified>
  <cp:category/>
  <cp:version/>
  <cp:contentType/>
  <cp:contentStatus/>
</cp:coreProperties>
</file>