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T 21.4 All india" sheetId="1" r:id="rId1"/>
    <sheet name="T 21.4 state-wise" sheetId="2" r:id="rId2"/>
  </sheets>
  <definedNames>
    <definedName name="\x" localSheetId="1">'T 21.4 state-wise'!#REF!</definedName>
    <definedName name="\x">'T 21.4 All india'!#REF!</definedName>
    <definedName name="\z" localSheetId="1">'T 21.4 state-wise'!#REF!</definedName>
    <definedName name="\z">'T 21.4 All india'!#REF!</definedName>
    <definedName name="_Regression_Int" localSheetId="0" hidden="1">1</definedName>
    <definedName name="_Regression_Int" localSheetId="1" hidden="1">1</definedName>
    <definedName name="_xlnm.Print_Area" localSheetId="0">'T 21.4 All india'!$A$1:$K$29</definedName>
    <definedName name="_xlnm.Print_Area" localSheetId="1">'T 21.4 state-wise'!$A$1:$AY$58</definedName>
    <definedName name="Print_Area_MI" localSheetId="0">'T 21.4 All india'!$A$1:$K$26</definedName>
    <definedName name="Print_Area_MI" localSheetId="1">'T 21.4 state-wise'!$A$1:$AU$53</definedName>
    <definedName name="_xlnm.Print_Titles" localSheetId="1">'T 21.4 state-wise'!$A:$A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<sst xmlns="http://schemas.openxmlformats.org/spreadsheetml/2006/main" count="728" uniqueCount="81">
  <si>
    <t xml:space="preserve"> </t>
  </si>
  <si>
    <t xml:space="preserve">     (Kilometre)</t>
  </si>
  <si>
    <t>_________________________________________________</t>
  </si>
  <si>
    <t>Below</t>
  </si>
  <si>
    <t>Standard</t>
  </si>
  <si>
    <t>Stan-</t>
  </si>
  <si>
    <t>Total</t>
  </si>
  <si>
    <t>standard</t>
  </si>
  <si>
    <t>single</t>
  </si>
  <si>
    <t>double</t>
  </si>
  <si>
    <t>dard</t>
  </si>
  <si>
    <t xml:space="preserve">      </t>
  </si>
  <si>
    <t xml:space="preserve">   </t>
  </si>
  <si>
    <t>lane</t>
  </si>
  <si>
    <t>multi</t>
  </si>
  <si>
    <t xml:space="preserve">        1</t>
  </si>
  <si>
    <t xml:space="preserve">      2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</si>
  <si>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</si>
  <si>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</si>
  <si>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</si>
  <si>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</si>
  <si>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</si>
  <si>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</si>
  <si>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</si>
  <si>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10</t>
  </si>
  <si>
    <t xml:space="preserve">     11</t>
  </si>
  <si>
    <t>State:</t>
  </si>
  <si>
    <t xml:space="preserve"> Andhra Pradesh</t>
  </si>
  <si>
    <t>-</t>
  </si>
  <si>
    <t xml:space="preserve"> Arunachal Pradesh</t>
  </si>
  <si>
    <t xml:space="preserve"> Haryana</t>
  </si>
  <si>
    <t xml:space="preserve"> Mizoram</t>
  </si>
  <si>
    <t xml:space="preserve"> Rajasthan</t>
  </si>
  <si>
    <t xml:space="preserve"> Sikkim</t>
  </si>
  <si>
    <t xml:space="preserve"> Tamil Nadu</t>
  </si>
  <si>
    <t xml:space="preserve"> Uttar Pradesh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</si>
  <si>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</si>
  <si>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</si>
  <si>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</si>
  <si>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</si>
  <si>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and Diu</t>
  </si>
  <si>
    <t xml:space="preserve"> Delhi</t>
  </si>
  <si>
    <t xml:space="preserve"> Lakshadweep</t>
  </si>
  <si>
    <t>ROADS</t>
  </si>
  <si>
    <t xml:space="preserve">              (as on 31st March)</t>
  </si>
  <si>
    <t>Surfaced Length of National Highways</t>
  </si>
  <si>
    <t>Surfaced Length of State Highways</t>
  </si>
  <si>
    <t xml:space="preserve"> Source: Transport Research Wing, Ministry of Road Transport and Highways</t>
  </si>
  <si>
    <t xml:space="preserve"> Karnataka</t>
  </si>
  <si>
    <t xml:space="preserve"> Kerala</t>
  </si>
  <si>
    <t xml:space="preserve"> Madhya Pradesh</t>
  </si>
  <si>
    <t xml:space="preserve"> West Bengal</t>
  </si>
  <si>
    <t xml:space="preserve"> Himachal Pradesh</t>
  </si>
  <si>
    <t xml:space="preserve"> Assam</t>
  </si>
  <si>
    <t xml:space="preserve"> Punjab</t>
  </si>
  <si>
    <t xml:space="preserve"> Bihar  </t>
  </si>
  <si>
    <t xml:space="preserve"> Chattisgarh</t>
  </si>
  <si>
    <t xml:space="preserve"> Uttara Khand</t>
  </si>
  <si>
    <t xml:space="preserve"> Puducherry</t>
  </si>
  <si>
    <t xml:space="preserve"> Manipur </t>
  </si>
  <si>
    <t xml:space="preserve"> Meghalaya  </t>
  </si>
  <si>
    <t xml:space="preserve"> Nagaland</t>
  </si>
  <si>
    <t xml:space="preserve"> Tripura</t>
  </si>
  <si>
    <t>Below standard single lane</t>
  </si>
  <si>
    <t>Standard single lane</t>
  </si>
  <si>
    <t>Standard double lane</t>
  </si>
  <si>
    <t>Standard multi lane</t>
  </si>
  <si>
    <t>State/Union Territory</t>
  </si>
  <si>
    <t xml:space="preserve"> (Kilometre)</t>
  </si>
  <si>
    <t xml:space="preserve"> Year</t>
  </si>
  <si>
    <t xml:space="preserve"> ROADS</t>
  </si>
  <si>
    <t xml:space="preserve">  (as on 31st March)</t>
  </si>
  <si>
    <t xml:space="preserve"> Odisha</t>
  </si>
  <si>
    <t>Table21.4-LENGTH OF NATIONAL AND STATE HIGHWAYS-BY WIDTH</t>
  </si>
  <si>
    <t>NA</t>
  </si>
  <si>
    <t xml:space="preserve">NA </t>
  </si>
  <si>
    <t xml:space="preserve"> Maharashtra </t>
  </si>
  <si>
    <t xml:space="preserve"> Jharkhand </t>
  </si>
  <si>
    <t xml:space="preserve"> Jammu &amp; Kashmir  </t>
  </si>
  <si>
    <t xml:space="preserve"> Gujarat </t>
  </si>
  <si>
    <t xml:space="preserve"> Goa </t>
  </si>
</sst>
</file>

<file path=xl/styles.xml><?xml version="1.0" encoding="utf-8"?>
<styleSheet xmlns="http://schemas.openxmlformats.org/spreadsheetml/2006/main">
  <numFmts count="2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`&quot;#,##0_);\(&quot;`&quot;#,##0\)"/>
    <numFmt numFmtId="165" formatCode="&quot;`&quot;#,##0_);[Red]\(&quot;`&quot;#,##0\)"/>
    <numFmt numFmtId="166" formatCode="&quot;`&quot;#,##0.00_);\(&quot;`&quot;#,##0.00\)"/>
    <numFmt numFmtId="167" formatCode="&quot;`&quot;#,##0.00_);[Red]\(&quot;`&quot;#,##0.00\)"/>
    <numFmt numFmtId="168" formatCode="_(&quot;`&quot;* #,##0_);_(&quot;`&quot;* \(#,##0\);_(&quot;`&quot;* &quot;-&quot;_);_(@_)"/>
    <numFmt numFmtId="169" formatCode="_(* #,##0_);_(* \(#,##0\);_(* &quot;-&quot;_);_(@_)"/>
    <numFmt numFmtId="170" formatCode="_(&quot;`&quot;* #,##0.00_);_(&quot;`&quot;* \(#,##0.00\);_(&quot;`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_)"/>
  </numFmts>
  <fonts count="42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left"/>
      <protection/>
    </xf>
    <xf numFmtId="0" fontId="2" fillId="33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 applyProtection="1">
      <alignment horizontal="right"/>
      <protection/>
    </xf>
    <xf numFmtId="37" fontId="4" fillId="34" borderId="10" xfId="0" applyNumberFormat="1" applyFont="1" applyFill="1" applyBorder="1" applyAlignment="1" applyProtection="1">
      <alignment/>
      <protection/>
    </xf>
    <xf numFmtId="37" fontId="4" fillId="34" borderId="10" xfId="0" applyNumberFormat="1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 quotePrefix="1">
      <alignment horizontal="right"/>
      <protection/>
    </xf>
    <xf numFmtId="0" fontId="4" fillId="33" borderId="10" xfId="0" applyNumberFormat="1" applyFont="1" applyFill="1" applyBorder="1" applyAlignment="1" applyProtection="1">
      <alignment horizontal="right"/>
      <protection/>
    </xf>
    <xf numFmtId="0" fontId="2" fillId="35" borderId="0" xfId="0" applyFont="1" applyFill="1" applyAlignment="1">
      <alignment/>
    </xf>
    <xf numFmtId="0" fontId="2" fillId="35" borderId="0" xfId="0" applyFont="1" applyFill="1" applyBorder="1" applyAlignment="1" applyProtection="1">
      <alignment horizontal="left"/>
      <protection/>
    </xf>
    <xf numFmtId="37" fontId="2" fillId="33" borderId="1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4" fillId="34" borderId="11" xfId="0" applyFont="1" applyFill="1" applyBorder="1" applyAlignment="1" applyProtection="1">
      <alignment horizontal="right"/>
      <protection/>
    </xf>
    <xf numFmtId="37" fontId="4" fillId="34" borderId="0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37" fontId="4" fillId="34" borderId="11" xfId="0" applyNumberFormat="1" applyFont="1" applyFill="1" applyBorder="1" applyAlignment="1" applyProtection="1">
      <alignment horizontal="right"/>
      <protection/>
    </xf>
    <xf numFmtId="37" fontId="4" fillId="34" borderId="0" xfId="0" applyNumberFormat="1" applyFont="1" applyFill="1" applyBorder="1" applyAlignment="1" applyProtection="1">
      <alignment/>
      <protection/>
    </xf>
    <xf numFmtId="37" fontId="4" fillId="34" borderId="12" xfId="0" applyNumberFormat="1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 horizontal="right"/>
      <protection/>
    </xf>
    <xf numFmtId="37" fontId="4" fillId="34" borderId="12" xfId="0" applyNumberFormat="1" applyFont="1" applyFill="1" applyBorder="1" applyAlignment="1" applyProtection="1">
      <alignment horizontal="right"/>
      <protection/>
    </xf>
    <xf numFmtId="37" fontId="4" fillId="34" borderId="13" xfId="0" applyNumberFormat="1" applyFont="1" applyFill="1" applyBorder="1" applyAlignment="1" applyProtection="1">
      <alignment/>
      <protection/>
    </xf>
    <xf numFmtId="37" fontId="4" fillId="34" borderId="14" xfId="0" applyNumberFormat="1" applyFont="1" applyFill="1" applyBorder="1" applyAlignment="1" applyProtection="1">
      <alignment/>
      <protection/>
    </xf>
    <xf numFmtId="0" fontId="2" fillId="36" borderId="11" xfId="0" applyNumberFormat="1" applyFont="1" applyFill="1" applyBorder="1" applyAlignment="1" applyProtection="1">
      <alignment horizontal="right"/>
      <protection/>
    </xf>
    <xf numFmtId="0" fontId="2" fillId="36" borderId="0" xfId="0" applyNumberFormat="1" applyFont="1" applyFill="1" applyBorder="1" applyAlignment="1" applyProtection="1">
      <alignment horizontal="right"/>
      <protection/>
    </xf>
    <xf numFmtId="0" fontId="4" fillId="36" borderId="0" xfId="0" applyNumberFormat="1" applyFont="1" applyFill="1" applyBorder="1" applyAlignment="1" applyProtection="1">
      <alignment horizontal="right"/>
      <protection/>
    </xf>
    <xf numFmtId="0" fontId="2" fillId="33" borderId="11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0" fontId="2" fillId="36" borderId="0" xfId="0" applyNumberFormat="1" applyFont="1" applyFill="1" applyBorder="1" applyAlignment="1" applyProtection="1" quotePrefix="1">
      <alignment horizontal="right"/>
      <protection/>
    </xf>
    <xf numFmtId="0" fontId="2" fillId="33" borderId="0" xfId="0" applyNumberFormat="1" applyFont="1" applyFill="1" applyBorder="1" applyAlignment="1" applyProtection="1" quotePrefix="1">
      <alignment horizontal="right"/>
      <protection/>
    </xf>
    <xf numFmtId="0" fontId="2" fillId="33" borderId="11" xfId="0" applyNumberFormat="1" applyFont="1" applyFill="1" applyBorder="1" applyAlignment="1">
      <alignment horizontal="right"/>
    </xf>
    <xf numFmtId="0" fontId="2" fillId="33" borderId="0" xfId="0" applyNumberFormat="1" applyFont="1" applyFill="1" applyBorder="1" applyAlignment="1">
      <alignment horizontal="right"/>
    </xf>
    <xf numFmtId="0" fontId="2" fillId="33" borderId="13" xfId="0" applyNumberFormat="1" applyFont="1" applyFill="1" applyBorder="1" applyAlignment="1" applyProtection="1">
      <alignment horizontal="right"/>
      <protection/>
    </xf>
    <xf numFmtId="0" fontId="4" fillId="34" borderId="12" xfId="0" applyFont="1" applyFill="1" applyBorder="1" applyAlignment="1" applyProtection="1">
      <alignment horizontal="right"/>
      <protection/>
    </xf>
    <xf numFmtId="0" fontId="4" fillId="34" borderId="14" xfId="0" applyFont="1" applyFill="1" applyBorder="1" applyAlignment="1">
      <alignment/>
    </xf>
    <xf numFmtId="0" fontId="2" fillId="36" borderId="0" xfId="0" applyNumberFormat="1" applyFont="1" applyFill="1" applyBorder="1" applyAlignment="1">
      <alignment horizontal="right"/>
    </xf>
    <xf numFmtId="37" fontId="4" fillId="36" borderId="12" xfId="0" applyNumberFormat="1" applyFont="1" applyFill="1" applyBorder="1" applyAlignment="1">
      <alignment horizontal="right"/>
    </xf>
    <xf numFmtId="37" fontId="4" fillId="33" borderId="12" xfId="0" applyNumberFormat="1" applyFont="1" applyFill="1" applyBorder="1" applyAlignment="1">
      <alignment horizontal="right"/>
    </xf>
    <xf numFmtId="0" fontId="2" fillId="36" borderId="0" xfId="0" applyFont="1" applyFill="1" applyBorder="1" applyAlignment="1">
      <alignment/>
    </xf>
    <xf numFmtId="0" fontId="4" fillId="36" borderId="12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" fillId="33" borderId="12" xfId="0" applyFont="1" applyFill="1" applyBorder="1" applyAlignment="1">
      <alignment horizontal="right"/>
    </xf>
    <xf numFmtId="0" fontId="4" fillId="36" borderId="12" xfId="0" applyNumberFormat="1" applyFont="1" applyFill="1" applyBorder="1" applyAlignment="1">
      <alignment horizontal="right"/>
    </xf>
    <xf numFmtId="0" fontId="4" fillId="33" borderId="12" xfId="0" applyNumberFormat="1" applyFont="1" applyFill="1" applyBorder="1" applyAlignment="1">
      <alignment horizontal="right"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4" fillId="34" borderId="19" xfId="0" applyFont="1" applyFill="1" applyBorder="1" applyAlignment="1" applyProtection="1">
      <alignment horizontal="right"/>
      <protection/>
    </xf>
    <xf numFmtId="0" fontId="4" fillId="34" borderId="19" xfId="0" applyFont="1" applyFill="1" applyBorder="1" applyAlignment="1">
      <alignment/>
    </xf>
    <xf numFmtId="37" fontId="4" fillId="34" borderId="19" xfId="0" applyNumberFormat="1" applyFont="1" applyFill="1" applyBorder="1" applyAlignment="1" applyProtection="1">
      <alignment/>
      <protection/>
    </xf>
    <xf numFmtId="0" fontId="4" fillId="34" borderId="21" xfId="0" applyFont="1" applyFill="1" applyBorder="1" applyAlignment="1">
      <alignment/>
    </xf>
    <xf numFmtId="37" fontId="4" fillId="34" borderId="19" xfId="0" applyNumberFormat="1" applyFont="1" applyFill="1" applyBorder="1" applyAlignment="1" applyProtection="1">
      <alignment horizontal="right"/>
      <protection/>
    </xf>
    <xf numFmtId="37" fontId="4" fillId="34" borderId="21" xfId="0" applyNumberFormat="1" applyFont="1" applyFill="1" applyBorder="1" applyAlignment="1" applyProtection="1">
      <alignment horizontal="right"/>
      <protection/>
    </xf>
    <xf numFmtId="0" fontId="4" fillId="36" borderId="19" xfId="0" applyNumberFormat="1" applyFont="1" applyFill="1" applyBorder="1" applyAlignment="1" applyProtection="1">
      <alignment horizontal="right"/>
      <protection/>
    </xf>
    <xf numFmtId="0" fontId="4" fillId="33" borderId="19" xfId="0" applyNumberFormat="1" applyFont="1" applyFill="1" applyBorder="1" applyAlignment="1" applyProtection="1">
      <alignment horizontal="right"/>
      <protection/>
    </xf>
    <xf numFmtId="0" fontId="4" fillId="36" borderId="19" xfId="0" applyNumberFormat="1" applyFont="1" applyFill="1" applyBorder="1" applyAlignment="1">
      <alignment horizontal="right"/>
    </xf>
    <xf numFmtId="0" fontId="4" fillId="33" borderId="19" xfId="0" applyNumberFormat="1" applyFont="1" applyFill="1" applyBorder="1" applyAlignment="1">
      <alignment horizontal="right"/>
    </xf>
    <xf numFmtId="0" fontId="4" fillId="36" borderId="19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2" fillId="35" borderId="24" xfId="0" applyFont="1" applyFill="1" applyBorder="1" applyAlignment="1">
      <alignment/>
    </xf>
    <xf numFmtId="37" fontId="4" fillId="34" borderId="25" xfId="0" applyNumberFormat="1" applyFont="1" applyFill="1" applyBorder="1" applyAlignment="1" applyProtection="1">
      <alignment/>
      <protection/>
    </xf>
    <xf numFmtId="0" fontId="4" fillId="34" borderId="25" xfId="0" applyFont="1" applyFill="1" applyBorder="1" applyAlignment="1">
      <alignment/>
    </xf>
    <xf numFmtId="37" fontId="2" fillId="36" borderId="25" xfId="0" applyNumberFormat="1" applyFont="1" applyFill="1" applyBorder="1" applyAlignment="1" applyProtection="1">
      <alignment/>
      <protection/>
    </xf>
    <xf numFmtId="0" fontId="2" fillId="36" borderId="25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4" borderId="18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4" fillId="34" borderId="0" xfId="0" applyFont="1" applyFill="1" applyBorder="1" applyAlignment="1" applyProtection="1">
      <alignment horizontal="left"/>
      <protection/>
    </xf>
    <xf numFmtId="0" fontId="2" fillId="34" borderId="19" xfId="0" applyFont="1" applyFill="1" applyBorder="1" applyAlignment="1">
      <alignment/>
    </xf>
    <xf numFmtId="37" fontId="2" fillId="34" borderId="0" xfId="0" applyNumberFormat="1" applyFont="1" applyFill="1" applyBorder="1" applyAlignment="1" applyProtection="1">
      <alignment horizontal="left"/>
      <protection/>
    </xf>
    <xf numFmtId="0" fontId="2" fillId="34" borderId="19" xfId="0" applyFont="1" applyFill="1" applyBorder="1" applyAlignment="1" applyProtection="1">
      <alignment horizontal="left"/>
      <protection/>
    </xf>
    <xf numFmtId="0" fontId="4" fillId="34" borderId="21" xfId="0" applyFont="1" applyFill="1" applyBorder="1" applyAlignment="1" applyProtection="1">
      <alignment horizontal="right"/>
      <protection/>
    </xf>
    <xf numFmtId="0" fontId="4" fillId="34" borderId="26" xfId="0" applyFont="1" applyFill="1" applyBorder="1" applyAlignment="1">
      <alignment/>
    </xf>
    <xf numFmtId="0" fontId="2" fillId="36" borderId="26" xfId="0" applyFont="1" applyFill="1" applyBorder="1" applyAlignment="1">
      <alignment/>
    </xf>
    <xf numFmtId="37" fontId="2" fillId="33" borderId="0" xfId="0" applyNumberFormat="1" applyFont="1" applyFill="1" applyBorder="1" applyAlignment="1" applyProtection="1">
      <alignment/>
      <protection/>
    </xf>
    <xf numFmtId="37" fontId="2" fillId="33" borderId="19" xfId="0" applyNumberFormat="1" applyFont="1" applyFill="1" applyBorder="1" applyAlignment="1" applyProtection="1">
      <alignment/>
      <protection/>
    </xf>
    <xf numFmtId="37" fontId="2" fillId="36" borderId="0" xfId="0" applyNumberFormat="1" applyFont="1" applyFill="1" applyBorder="1" applyAlignment="1" applyProtection="1">
      <alignment/>
      <protection/>
    </xf>
    <xf numFmtId="37" fontId="2" fillId="36" borderId="19" xfId="0" applyNumberFormat="1" applyFont="1" applyFill="1" applyBorder="1" applyAlignment="1" applyProtection="1">
      <alignment/>
      <protection/>
    </xf>
    <xf numFmtId="0" fontId="2" fillId="35" borderId="18" xfId="0" applyFont="1" applyFill="1" applyBorder="1" applyAlignment="1" applyProtection="1">
      <alignment horizontal="left"/>
      <protection/>
    </xf>
    <xf numFmtId="0" fontId="2" fillId="35" borderId="0" xfId="0" applyNumberFormat="1" applyFont="1" applyFill="1" applyBorder="1" applyAlignment="1" applyProtection="1">
      <alignment horizontal="right"/>
      <protection/>
    </xf>
    <xf numFmtId="0" fontId="4" fillId="35" borderId="0" xfId="0" applyNumberFormat="1" applyFont="1" applyFill="1" applyBorder="1" applyAlignment="1" applyProtection="1">
      <alignment horizontal="right"/>
      <protection/>
    </xf>
    <xf numFmtId="0" fontId="4" fillId="34" borderId="20" xfId="0" applyFont="1" applyFill="1" applyBorder="1" applyAlignment="1" applyProtection="1">
      <alignment/>
      <protection/>
    </xf>
    <xf numFmtId="0" fontId="3" fillId="34" borderId="18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5" borderId="27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>
      <alignment horizontal="right"/>
    </xf>
    <xf numFmtId="0" fontId="4" fillId="33" borderId="14" xfId="0" applyNumberFormat="1" applyFont="1" applyFill="1" applyBorder="1" applyAlignment="1">
      <alignment horizontal="right"/>
    </xf>
    <xf numFmtId="0" fontId="4" fillId="35" borderId="0" xfId="0" applyFont="1" applyFill="1" applyBorder="1" applyAlignment="1" applyProtection="1">
      <alignment/>
      <protection/>
    </xf>
    <xf numFmtId="0" fontId="4" fillId="34" borderId="11" xfId="0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>
      <alignment/>
    </xf>
    <xf numFmtId="0" fontId="4" fillId="34" borderId="28" xfId="0" applyFont="1" applyFill="1" applyBorder="1" applyAlignment="1">
      <alignment/>
    </xf>
    <xf numFmtId="0" fontId="4" fillId="34" borderId="11" xfId="0" applyFont="1" applyFill="1" applyBorder="1" applyAlignment="1" applyProtection="1">
      <alignment horizontal="left"/>
      <protection/>
    </xf>
    <xf numFmtId="0" fontId="4" fillId="34" borderId="11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3" xfId="0" applyFont="1" applyFill="1" applyBorder="1" applyAlignment="1" applyProtection="1">
      <alignment horizontal="left"/>
      <protection/>
    </xf>
    <xf numFmtId="0" fontId="41" fillId="36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41" fillId="36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right"/>
    </xf>
    <xf numFmtId="0" fontId="4" fillId="34" borderId="25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>
      <alignment/>
    </xf>
    <xf numFmtId="37" fontId="4" fillId="35" borderId="25" xfId="0" applyNumberFormat="1" applyFont="1" applyFill="1" applyBorder="1" applyAlignment="1" applyProtection="1">
      <alignment/>
      <protection/>
    </xf>
    <xf numFmtId="37" fontId="4" fillId="34" borderId="25" xfId="0" applyNumberFormat="1" applyFont="1" applyFill="1" applyBorder="1" applyAlignment="1" applyProtection="1">
      <alignment horizontal="right"/>
      <protection/>
    </xf>
    <xf numFmtId="0" fontId="4" fillId="36" borderId="25" xfId="0" applyNumberFormat="1" applyFont="1" applyFill="1" applyBorder="1" applyAlignment="1" applyProtection="1">
      <alignment horizontal="right"/>
      <protection/>
    </xf>
    <xf numFmtId="0" fontId="4" fillId="35" borderId="26" xfId="0" applyFont="1" applyFill="1" applyBorder="1" applyAlignment="1" applyProtection="1">
      <alignment/>
      <protection/>
    </xf>
    <xf numFmtId="0" fontId="4" fillId="34" borderId="18" xfId="0" applyFont="1" applyFill="1" applyBorder="1" applyAlignment="1">
      <alignment horizontal="center"/>
    </xf>
    <xf numFmtId="0" fontId="4" fillId="34" borderId="18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>
      <alignment horizontal="center"/>
    </xf>
    <xf numFmtId="0" fontId="4" fillId="34" borderId="20" xfId="0" applyFont="1" applyFill="1" applyBorder="1" applyAlignment="1" applyProtection="1">
      <alignment horizontal="center"/>
      <protection/>
    </xf>
    <xf numFmtId="0" fontId="2" fillId="34" borderId="18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>
      <alignment/>
    </xf>
    <xf numFmtId="0" fontId="2" fillId="34" borderId="13" xfId="0" applyFont="1" applyFill="1" applyBorder="1" applyAlignment="1" applyProtection="1">
      <alignment horizontal="left"/>
      <protection/>
    </xf>
    <xf numFmtId="0" fontId="4" fillId="35" borderId="27" xfId="0" applyFont="1" applyFill="1" applyBorder="1" applyAlignment="1" applyProtection="1">
      <alignment horizontal="left"/>
      <protection/>
    </xf>
    <xf numFmtId="0" fontId="4" fillId="35" borderId="25" xfId="0" applyFont="1" applyFill="1" applyBorder="1" applyAlignment="1">
      <alignment horizontal="left"/>
    </xf>
    <xf numFmtId="0" fontId="4" fillId="35" borderId="26" xfId="0" applyFont="1" applyFill="1" applyBorder="1" applyAlignment="1">
      <alignment horizontal="left"/>
    </xf>
    <xf numFmtId="0" fontId="3" fillId="34" borderId="18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4" fillId="34" borderId="25" xfId="0" applyFont="1" applyFill="1" applyBorder="1" applyAlignment="1" applyProtection="1">
      <alignment horizontal="center"/>
      <protection/>
    </xf>
    <xf numFmtId="0" fontId="4" fillId="34" borderId="25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4" borderId="0" xfId="0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1" xfId="0" applyFont="1" applyFill="1" applyBorder="1" applyAlignment="1" applyProtection="1">
      <alignment horizontal="right"/>
      <protection/>
    </xf>
    <xf numFmtId="0" fontId="4" fillId="34" borderId="12" xfId="0" applyFont="1" applyFill="1" applyBorder="1" applyAlignment="1">
      <alignment/>
    </xf>
    <xf numFmtId="0" fontId="4" fillId="34" borderId="28" xfId="0" applyFont="1" applyFill="1" applyBorder="1" applyAlignment="1" applyProtection="1">
      <alignment horizontal="center"/>
      <protection/>
    </xf>
    <xf numFmtId="0" fontId="2" fillId="34" borderId="29" xfId="0" applyFont="1" applyFill="1" applyBorder="1" applyAlignment="1">
      <alignment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19" xfId="0" applyFont="1" applyFill="1" applyBorder="1" applyAlignment="1" applyProtection="1">
      <alignment horizontal="center"/>
      <protection/>
    </xf>
    <xf numFmtId="0" fontId="4" fillId="34" borderId="26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29"/>
  <sheetViews>
    <sheetView showGridLines="0" tabSelected="1" view="pageBreakPreview" zoomScaleNormal="75" zoomScaleSheetLayoutView="100" zoomScalePageLayoutView="0" workbookViewId="0" topLeftCell="A1">
      <selection activeCell="C13" sqref="C13"/>
    </sheetView>
  </sheetViews>
  <sheetFormatPr defaultColWidth="9.625" defaultRowHeight="12.75"/>
  <cols>
    <col min="1" max="1" width="16.625" style="2" customWidth="1"/>
    <col min="2" max="2" width="7.25390625" style="2" customWidth="1"/>
    <col min="3" max="3" width="9.125" style="2" customWidth="1"/>
    <col min="4" max="4" width="8.75390625" style="2" customWidth="1"/>
    <col min="5" max="5" width="5.375" style="2" customWidth="1"/>
    <col min="6" max="6" width="8.625" style="2" customWidth="1"/>
    <col min="7" max="7" width="8.25390625" style="2" customWidth="1"/>
    <col min="8" max="8" width="9.375" style="2" customWidth="1"/>
    <col min="9" max="9" width="9.00390625" style="2" customWidth="1"/>
    <col min="10" max="10" width="6.75390625" style="2" customWidth="1"/>
    <col min="11" max="11" width="8.375" style="2" customWidth="1"/>
    <col min="12" max="15" width="6.625" style="2" customWidth="1"/>
    <col min="16" max="22" width="9.625" style="2" customWidth="1"/>
    <col min="23" max="24" width="50.625" style="2" customWidth="1"/>
    <col min="25" max="25" width="9.625" style="2" customWidth="1"/>
    <col min="26" max="26" width="50.625" style="2" customWidth="1"/>
    <col min="27" max="16384" width="9.625" style="2" customWidth="1"/>
  </cols>
  <sheetData>
    <row r="1" spans="1:11" ht="12.75">
      <c r="A1" s="53"/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ht="15.75">
      <c r="A2" s="144" t="s">
        <v>43</v>
      </c>
      <c r="B2" s="145"/>
      <c r="C2" s="145"/>
      <c r="D2" s="145"/>
      <c r="E2" s="145"/>
      <c r="F2" s="145"/>
      <c r="G2" s="145"/>
      <c r="H2" s="145"/>
      <c r="I2" s="145"/>
      <c r="J2" s="145"/>
      <c r="K2" s="146"/>
    </row>
    <row r="3" spans="1:11" ht="15.75">
      <c r="A3" s="56"/>
      <c r="B3" s="57"/>
      <c r="C3" s="57"/>
      <c r="D3" s="57"/>
      <c r="E3" s="57"/>
      <c r="F3" s="57"/>
      <c r="G3" s="57"/>
      <c r="H3" s="57"/>
      <c r="I3" s="57"/>
      <c r="J3" s="57"/>
      <c r="K3" s="58"/>
    </row>
    <row r="4" spans="1:12" ht="15.75">
      <c r="A4" s="144" t="s">
        <v>73</v>
      </c>
      <c r="B4" s="145"/>
      <c r="C4" s="145"/>
      <c r="D4" s="145"/>
      <c r="E4" s="145"/>
      <c r="F4" s="145"/>
      <c r="G4" s="145"/>
      <c r="H4" s="145"/>
      <c r="I4" s="145"/>
      <c r="J4" s="145"/>
      <c r="K4" s="146"/>
      <c r="L4" s="3"/>
    </row>
    <row r="5" spans="1:12" ht="15.75" customHeight="1">
      <c r="A5" s="144" t="s">
        <v>44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  <c r="L5" s="3"/>
    </row>
    <row r="6" spans="1:11" ht="12.75">
      <c r="A6" s="59"/>
      <c r="B6" s="8"/>
      <c r="C6" s="8"/>
      <c r="D6" s="8"/>
      <c r="E6" s="8"/>
      <c r="F6" s="8"/>
      <c r="G6" s="8"/>
      <c r="H6" s="8"/>
      <c r="I6" s="8"/>
      <c r="J6" s="8"/>
      <c r="K6" s="60" t="s">
        <v>1</v>
      </c>
    </row>
    <row r="7" spans="1:11" ht="12.75">
      <c r="A7" s="133"/>
      <c r="B7" s="155" t="s">
        <v>45</v>
      </c>
      <c r="C7" s="148"/>
      <c r="D7" s="148"/>
      <c r="E7" s="148"/>
      <c r="F7" s="156"/>
      <c r="G7" s="147" t="s">
        <v>46</v>
      </c>
      <c r="H7" s="148"/>
      <c r="I7" s="148"/>
      <c r="J7" s="148"/>
      <c r="K7" s="149"/>
    </row>
    <row r="8" spans="1:12" ht="12.75">
      <c r="A8" s="134" t="s">
        <v>69</v>
      </c>
      <c r="B8" s="153" t="s">
        <v>2</v>
      </c>
      <c r="C8" s="151"/>
      <c r="D8" s="151"/>
      <c r="E8" s="151"/>
      <c r="F8" s="154"/>
      <c r="G8" s="150" t="s">
        <v>2</v>
      </c>
      <c r="H8" s="151"/>
      <c r="I8" s="151"/>
      <c r="J8" s="151"/>
      <c r="K8" s="152"/>
      <c r="L8" s="1" t="s">
        <v>0</v>
      </c>
    </row>
    <row r="9" spans="1:11" ht="12.75">
      <c r="A9" s="134"/>
      <c r="B9" s="20" t="s">
        <v>3</v>
      </c>
      <c r="C9" s="19" t="s">
        <v>4</v>
      </c>
      <c r="D9" s="19" t="s">
        <v>4</v>
      </c>
      <c r="E9" s="19" t="s">
        <v>5</v>
      </c>
      <c r="F9" s="42" t="s">
        <v>6</v>
      </c>
      <c r="G9" s="19" t="s">
        <v>3</v>
      </c>
      <c r="H9" s="19" t="s">
        <v>4</v>
      </c>
      <c r="I9" s="19" t="s">
        <v>4</v>
      </c>
      <c r="J9" s="19" t="s">
        <v>5</v>
      </c>
      <c r="K9" s="60" t="s">
        <v>6</v>
      </c>
    </row>
    <row r="10" spans="1:15" ht="12.75">
      <c r="A10" s="133"/>
      <c r="B10" s="20" t="s">
        <v>7</v>
      </c>
      <c r="C10" s="21" t="s">
        <v>8</v>
      </c>
      <c r="D10" s="19" t="s">
        <v>9</v>
      </c>
      <c r="E10" s="19" t="s">
        <v>10</v>
      </c>
      <c r="F10" s="23"/>
      <c r="G10" s="19" t="s">
        <v>7</v>
      </c>
      <c r="H10" s="21" t="s">
        <v>8</v>
      </c>
      <c r="I10" s="19" t="s">
        <v>9</v>
      </c>
      <c r="J10" s="19" t="s">
        <v>10</v>
      </c>
      <c r="K10" s="61"/>
      <c r="L10" s="1" t="s">
        <v>11</v>
      </c>
      <c r="M10" s="4" t="s">
        <v>12</v>
      </c>
      <c r="N10" s="1" t="s">
        <v>0</v>
      </c>
      <c r="O10" s="4" t="s">
        <v>0</v>
      </c>
    </row>
    <row r="11" spans="1:13" ht="12.75">
      <c r="A11" s="133"/>
      <c r="B11" s="24" t="s">
        <v>8</v>
      </c>
      <c r="C11" s="19" t="s">
        <v>13</v>
      </c>
      <c r="D11" s="21" t="s">
        <v>13</v>
      </c>
      <c r="E11" s="21" t="s">
        <v>14</v>
      </c>
      <c r="F11" s="26"/>
      <c r="G11" s="21" t="s">
        <v>8</v>
      </c>
      <c r="H11" s="19" t="s">
        <v>13</v>
      </c>
      <c r="I11" s="21" t="s">
        <v>13</v>
      </c>
      <c r="J11" s="21" t="s">
        <v>14</v>
      </c>
      <c r="K11" s="62"/>
      <c r="L11" s="4" t="s">
        <v>12</v>
      </c>
      <c r="M11" s="4" t="s">
        <v>12</v>
      </c>
    </row>
    <row r="12" spans="1:11" ht="12.75">
      <c r="A12" s="135"/>
      <c r="B12" s="27" t="s">
        <v>13</v>
      </c>
      <c r="C12" s="9"/>
      <c r="D12" s="9"/>
      <c r="E12" s="12" t="s">
        <v>13</v>
      </c>
      <c r="F12" s="43"/>
      <c r="G12" s="10" t="s">
        <v>13</v>
      </c>
      <c r="H12" s="9"/>
      <c r="I12" s="9"/>
      <c r="J12" s="12" t="s">
        <v>13</v>
      </c>
      <c r="K12" s="63"/>
    </row>
    <row r="13" spans="1:12" ht="12.75">
      <c r="A13" s="134" t="s">
        <v>15</v>
      </c>
      <c r="B13" s="24" t="s">
        <v>16</v>
      </c>
      <c r="C13" s="21" t="s">
        <v>17</v>
      </c>
      <c r="D13" s="21" t="s">
        <v>18</v>
      </c>
      <c r="E13" s="21" t="s">
        <v>19</v>
      </c>
      <c r="F13" s="28" t="s">
        <v>20</v>
      </c>
      <c r="G13" s="21" t="s">
        <v>21</v>
      </c>
      <c r="H13" s="21" t="s">
        <v>22</v>
      </c>
      <c r="I13" s="21" t="s">
        <v>23</v>
      </c>
      <c r="J13" s="21" t="s">
        <v>24</v>
      </c>
      <c r="K13" s="64" t="s">
        <v>25</v>
      </c>
      <c r="L13" s="3"/>
    </row>
    <row r="14" spans="1:12" ht="12.75">
      <c r="A14" s="136"/>
      <c r="B14" s="29"/>
      <c r="C14" s="11"/>
      <c r="D14" s="11"/>
      <c r="E14" s="11"/>
      <c r="F14" s="30"/>
      <c r="G14" s="11"/>
      <c r="H14" s="9"/>
      <c r="I14" s="10"/>
      <c r="J14" s="10"/>
      <c r="K14" s="65"/>
      <c r="L14" s="1" t="s">
        <v>12</v>
      </c>
    </row>
    <row r="15" spans="1:12" ht="12.75">
      <c r="A15" s="137">
        <v>2001</v>
      </c>
      <c r="B15" s="31" t="s">
        <v>28</v>
      </c>
      <c r="C15" s="44">
        <v>22444</v>
      </c>
      <c r="D15" s="44">
        <v>33969</v>
      </c>
      <c r="E15" s="44">
        <v>1266</v>
      </c>
      <c r="F15" s="45">
        <f aca="true" t="shared" si="0" ref="F15:F21">C15+D15+E15</f>
        <v>57679</v>
      </c>
      <c r="G15" s="32">
        <v>22869</v>
      </c>
      <c r="H15" s="44">
        <v>66000</v>
      </c>
      <c r="I15" s="44">
        <v>29320</v>
      </c>
      <c r="J15" s="44">
        <v>1585</v>
      </c>
      <c r="K15" s="66">
        <v>129862</v>
      </c>
      <c r="L15" s="121"/>
    </row>
    <row r="16" spans="1:12" s="5" customFormat="1" ht="12.75">
      <c r="A16" s="137">
        <v>2002</v>
      </c>
      <c r="B16" s="34" t="s">
        <v>28</v>
      </c>
      <c r="C16" s="40">
        <v>19190</v>
      </c>
      <c r="D16" s="40">
        <v>36510</v>
      </c>
      <c r="E16" s="40">
        <v>2306</v>
      </c>
      <c r="F16" s="46">
        <f t="shared" si="0"/>
        <v>58006</v>
      </c>
      <c r="G16" s="35">
        <v>21115</v>
      </c>
      <c r="H16" s="40">
        <v>68604</v>
      </c>
      <c r="I16" s="40">
        <v>32237</v>
      </c>
      <c r="J16" s="40">
        <v>2020</v>
      </c>
      <c r="K16" s="67">
        <v>135546</v>
      </c>
      <c r="L16" s="122"/>
    </row>
    <row r="17" spans="1:12" ht="12.75">
      <c r="A17" s="137">
        <v>2003</v>
      </c>
      <c r="B17" s="31" t="s">
        <v>28</v>
      </c>
      <c r="C17" s="44">
        <v>19505</v>
      </c>
      <c r="D17" s="44">
        <v>35699</v>
      </c>
      <c r="E17" s="44">
        <v>2802</v>
      </c>
      <c r="F17" s="45">
        <f t="shared" si="0"/>
        <v>58006</v>
      </c>
      <c r="G17" s="47">
        <v>15418</v>
      </c>
      <c r="H17" s="47">
        <v>67708</v>
      </c>
      <c r="I17" s="47">
        <v>30263</v>
      </c>
      <c r="J17" s="47">
        <v>928</v>
      </c>
      <c r="K17" s="68">
        <v>132937</v>
      </c>
      <c r="L17" s="121"/>
    </row>
    <row r="18" spans="1:12" s="5" customFormat="1" ht="12.75">
      <c r="A18" s="137">
        <v>2004</v>
      </c>
      <c r="B18" s="34" t="s">
        <v>28</v>
      </c>
      <c r="C18" s="40">
        <v>19564</v>
      </c>
      <c r="D18" s="40">
        <v>39167</v>
      </c>
      <c r="E18" s="40">
        <v>6627</v>
      </c>
      <c r="F18" s="46">
        <f t="shared" si="0"/>
        <v>65358</v>
      </c>
      <c r="G18" s="40">
        <v>14812</v>
      </c>
      <c r="H18" s="40">
        <v>65211</v>
      </c>
      <c r="I18" s="40">
        <v>31733</v>
      </c>
      <c r="J18" s="40">
        <v>1471</v>
      </c>
      <c r="K18" s="69">
        <v>131262</v>
      </c>
      <c r="L18" s="122"/>
    </row>
    <row r="19" spans="1:12" ht="12.75">
      <c r="A19" s="137">
        <v>2005</v>
      </c>
      <c r="B19" s="31" t="s">
        <v>28</v>
      </c>
      <c r="C19" s="47">
        <v>19564</v>
      </c>
      <c r="D19" s="47">
        <v>39167</v>
      </c>
      <c r="E19" s="47">
        <v>6627</v>
      </c>
      <c r="F19" s="48">
        <f t="shared" si="0"/>
        <v>65358</v>
      </c>
      <c r="G19" s="47">
        <v>15726</v>
      </c>
      <c r="H19" s="47">
        <v>86986</v>
      </c>
      <c r="I19" s="47">
        <v>35374</v>
      </c>
      <c r="J19" s="47">
        <v>2189</v>
      </c>
      <c r="K19" s="70">
        <v>142898</v>
      </c>
      <c r="L19" s="123"/>
    </row>
    <row r="20" spans="1:12" s="5" customFormat="1" ht="12.75">
      <c r="A20" s="137">
        <v>2006</v>
      </c>
      <c r="B20" s="34" t="s">
        <v>28</v>
      </c>
      <c r="C20" s="49">
        <v>21496</v>
      </c>
      <c r="D20" s="49">
        <v>37238</v>
      </c>
      <c r="E20" s="49">
        <v>7856</v>
      </c>
      <c r="F20" s="50">
        <f t="shared" si="0"/>
        <v>66590</v>
      </c>
      <c r="G20" s="49">
        <v>15538</v>
      </c>
      <c r="H20" s="49">
        <v>88604</v>
      </c>
      <c r="I20" s="49">
        <v>37806</v>
      </c>
      <c r="J20" s="49">
        <v>2610</v>
      </c>
      <c r="K20" s="71">
        <v>146325</v>
      </c>
      <c r="L20" s="124"/>
    </row>
    <row r="21" spans="1:12" ht="12.75">
      <c r="A21" s="137">
        <v>2007</v>
      </c>
      <c r="B21" s="31" t="s">
        <v>28</v>
      </c>
      <c r="C21" s="44">
        <v>20878</v>
      </c>
      <c r="D21" s="44">
        <v>37401</v>
      </c>
      <c r="E21" s="44">
        <v>8311</v>
      </c>
      <c r="F21" s="51">
        <f t="shared" si="0"/>
        <v>66590</v>
      </c>
      <c r="G21" s="44">
        <v>42544</v>
      </c>
      <c r="H21" s="44">
        <v>69439</v>
      </c>
      <c r="I21" s="44">
        <v>36405</v>
      </c>
      <c r="J21" s="44">
        <v>2305</v>
      </c>
      <c r="K21" s="68">
        <v>150713</v>
      </c>
      <c r="L21" s="123"/>
    </row>
    <row r="22" spans="1:12" s="5" customFormat="1" ht="12.75">
      <c r="A22" s="137">
        <v>2008</v>
      </c>
      <c r="B22" s="34" t="s">
        <v>28</v>
      </c>
      <c r="C22" s="40">
        <v>18104</v>
      </c>
      <c r="D22" s="40">
        <v>38621</v>
      </c>
      <c r="E22" s="40">
        <v>10029</v>
      </c>
      <c r="F22" s="52">
        <v>66754</v>
      </c>
      <c r="G22" s="40">
        <v>41629</v>
      </c>
      <c r="H22" s="40">
        <v>67449</v>
      </c>
      <c r="I22" s="40">
        <v>39339</v>
      </c>
      <c r="J22" s="40">
        <v>2742</v>
      </c>
      <c r="K22" s="69">
        <v>152738</v>
      </c>
      <c r="L22" s="124"/>
    </row>
    <row r="23" spans="1:12" ht="12.75">
      <c r="A23" s="137">
        <v>2009</v>
      </c>
      <c r="B23" s="31" t="s">
        <v>28</v>
      </c>
      <c r="C23" s="44">
        <v>20116</v>
      </c>
      <c r="D23" s="44">
        <v>37346</v>
      </c>
      <c r="E23" s="44">
        <v>13086</v>
      </c>
      <c r="F23" s="51">
        <f>SUM(C23:E23)</f>
        <v>70548</v>
      </c>
      <c r="G23" s="44">
        <v>15465</v>
      </c>
      <c r="H23" s="44">
        <v>85252</v>
      </c>
      <c r="I23" s="44">
        <v>51153</v>
      </c>
      <c r="J23" s="44">
        <v>4845</v>
      </c>
      <c r="K23" s="68">
        <v>156716</v>
      </c>
      <c r="L23" s="123"/>
    </row>
    <row r="24" spans="1:12" s="5" customFormat="1" ht="12.75">
      <c r="A24" s="137">
        <v>2010</v>
      </c>
      <c r="B24" s="34" t="s">
        <v>28</v>
      </c>
      <c r="C24" s="40">
        <v>18131</v>
      </c>
      <c r="D24" s="40">
        <v>37488</v>
      </c>
      <c r="E24" s="40">
        <v>15315</v>
      </c>
      <c r="F24" s="52">
        <f>SUM(C24:E24)</f>
        <v>70934</v>
      </c>
      <c r="G24" s="40">
        <v>11251</v>
      </c>
      <c r="H24" s="40">
        <v>86646</v>
      </c>
      <c r="I24" s="40">
        <v>54223</v>
      </c>
      <c r="J24" s="40">
        <v>6082</v>
      </c>
      <c r="K24" s="69">
        <v>158202</v>
      </c>
      <c r="L24" s="124"/>
    </row>
    <row r="25" spans="1:12" s="5" customFormat="1" ht="12.75">
      <c r="A25" s="137">
        <v>2011</v>
      </c>
      <c r="B25" s="31" t="s">
        <v>28</v>
      </c>
      <c r="C25" s="44">
        <v>17102</v>
      </c>
      <c r="D25" s="44">
        <v>36650</v>
      </c>
      <c r="E25" s="44">
        <v>17182</v>
      </c>
      <c r="F25" s="51">
        <v>70934</v>
      </c>
      <c r="G25" s="44">
        <v>11175</v>
      </c>
      <c r="H25" s="44">
        <v>86093</v>
      </c>
      <c r="I25" s="44">
        <v>58093</v>
      </c>
      <c r="J25" s="44">
        <v>6559</v>
      </c>
      <c r="K25" s="68">
        <v>161920</v>
      </c>
      <c r="L25" s="123"/>
    </row>
    <row r="26" spans="1:12" ht="12.75">
      <c r="A26" s="137">
        <v>2012</v>
      </c>
      <c r="B26" s="41" t="s">
        <v>28</v>
      </c>
      <c r="C26" s="110">
        <v>16998</v>
      </c>
      <c r="D26" s="110">
        <v>40720</v>
      </c>
      <c r="E26" s="110">
        <v>19100</v>
      </c>
      <c r="F26" s="111">
        <v>76818</v>
      </c>
      <c r="G26" s="40" t="s">
        <v>74</v>
      </c>
      <c r="H26" s="40" t="s">
        <v>74</v>
      </c>
      <c r="I26" s="40" t="s">
        <v>74</v>
      </c>
      <c r="J26" s="40" t="s">
        <v>75</v>
      </c>
      <c r="K26" s="125">
        <v>162950</v>
      </c>
      <c r="L26" s="124"/>
    </row>
    <row r="27" spans="1:11" ht="12.75">
      <c r="A27" s="141" t="s">
        <v>47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3"/>
    </row>
    <row r="28" spans="1:11" ht="12.75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4"/>
    </row>
    <row r="29" spans="1:11" ht="13.5" thickBot="1">
      <c r="A29" s="75"/>
      <c r="B29" s="76"/>
      <c r="C29" s="76"/>
      <c r="D29" s="76"/>
      <c r="E29" s="76"/>
      <c r="F29" s="76"/>
      <c r="G29" s="76"/>
      <c r="H29" s="76"/>
      <c r="I29" s="76"/>
      <c r="J29" s="76"/>
      <c r="K29" s="77"/>
    </row>
  </sheetData>
  <sheetProtection/>
  <mergeCells count="8">
    <mergeCell ref="A27:K27"/>
    <mergeCell ref="A2:K2"/>
    <mergeCell ref="A4:K4"/>
    <mergeCell ref="G7:K7"/>
    <mergeCell ref="G8:K8"/>
    <mergeCell ref="B8:F8"/>
    <mergeCell ref="B7:F7"/>
    <mergeCell ref="A5:K5"/>
  </mergeCells>
  <printOptions horizontalCentered="1"/>
  <pageMargins left="0.35433070866141736" right="0.11811023622047245" top="0.2755905511811024" bottom="0" header="0" footer="0"/>
  <pageSetup orientation="landscape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Z58"/>
  <sheetViews>
    <sheetView showGridLines="0" view="pageBreakPreview" zoomScaleNormal="75" zoomScaleSheetLayoutView="100" zoomScalePageLayoutView="0" workbookViewId="0" topLeftCell="A1">
      <selection activeCell="E23" sqref="E23"/>
    </sheetView>
  </sheetViews>
  <sheetFormatPr defaultColWidth="9.625" defaultRowHeight="12.75"/>
  <cols>
    <col min="1" max="1" width="16.625" style="2" customWidth="1"/>
    <col min="2" max="6" width="7.25390625" style="2" customWidth="1"/>
    <col min="7" max="11" width="9.125" style="2" customWidth="1"/>
    <col min="12" max="16" width="8.75390625" style="2" customWidth="1"/>
    <col min="17" max="21" width="5.375" style="2" customWidth="1"/>
    <col min="22" max="26" width="8.625" style="2" customWidth="1"/>
    <col min="27" max="31" width="8.25390625" style="2" customWidth="1"/>
    <col min="32" max="36" width="9.375" style="2" customWidth="1"/>
    <col min="37" max="41" width="9.00390625" style="2" customWidth="1"/>
    <col min="42" max="46" width="6.75390625" style="2" customWidth="1"/>
    <col min="47" max="47" width="8.375" style="2" customWidth="1"/>
    <col min="48" max="52" width="6.625" style="2" customWidth="1"/>
    <col min="53" max="59" width="9.625" style="2" customWidth="1"/>
    <col min="60" max="61" width="50.625" style="2" customWidth="1"/>
    <col min="62" max="62" width="9.625" style="2" customWidth="1"/>
    <col min="63" max="63" width="50.625" style="2" customWidth="1"/>
    <col min="64" max="16384" width="9.625" style="2" customWidth="1"/>
  </cols>
  <sheetData>
    <row r="1" spans="1:51" ht="15.75">
      <c r="A1" s="82"/>
      <c r="B1" s="57"/>
      <c r="C1" s="57"/>
      <c r="D1" s="57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57"/>
      <c r="AA1" s="57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4"/>
    </row>
    <row r="2" spans="1:51" ht="15.75">
      <c r="A2" s="103"/>
      <c r="B2" s="104"/>
      <c r="C2" s="157" t="s">
        <v>70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09"/>
      <c r="AA2" s="157" t="s">
        <v>70</v>
      </c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8"/>
    </row>
    <row r="3" spans="1:51" ht="15.75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7"/>
    </row>
    <row r="4" spans="1:51" ht="15.75">
      <c r="A4" s="103"/>
      <c r="B4" s="104"/>
      <c r="C4" s="157" t="s">
        <v>73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09"/>
      <c r="AA4" s="157" t="s">
        <v>73</v>
      </c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8"/>
    </row>
    <row r="5" spans="1:51" ht="15.75" customHeight="1">
      <c r="A5" s="103"/>
      <c r="B5" s="104"/>
      <c r="C5" s="157" t="s">
        <v>71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09"/>
      <c r="AA5" s="157" t="s">
        <v>71</v>
      </c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8"/>
    </row>
    <row r="6" spans="1:51" ht="12.75">
      <c r="A6" s="102"/>
      <c r="B6" s="105"/>
      <c r="C6" s="105" t="s">
        <v>68</v>
      </c>
      <c r="D6" s="8"/>
      <c r="E6" s="8"/>
      <c r="F6" s="8"/>
      <c r="G6" s="8"/>
      <c r="H6" s="8"/>
      <c r="I6" s="8"/>
      <c r="J6" s="8"/>
      <c r="K6" s="8"/>
      <c r="L6" s="8"/>
      <c r="M6" s="88"/>
      <c r="N6" s="88"/>
      <c r="O6" s="88"/>
      <c r="P6" s="88"/>
      <c r="Q6" s="8"/>
      <c r="R6" s="8"/>
      <c r="S6" s="8"/>
      <c r="T6" s="8"/>
      <c r="U6" s="8"/>
      <c r="V6" s="8"/>
      <c r="W6" s="8"/>
      <c r="X6" s="8"/>
      <c r="Y6" s="8"/>
      <c r="Z6" s="8"/>
      <c r="AA6" s="105" t="s">
        <v>68</v>
      </c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6"/>
      <c r="AW6" s="8"/>
      <c r="AX6" s="8"/>
      <c r="AY6" s="89"/>
    </row>
    <row r="7" spans="1:51" ht="12.75">
      <c r="A7" s="116"/>
      <c r="B7" s="155" t="s">
        <v>45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26"/>
      <c r="AA7" s="147" t="s">
        <v>46</v>
      </c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59"/>
    </row>
    <row r="8" spans="1:51" ht="12.75">
      <c r="A8" s="117" t="s">
        <v>67</v>
      </c>
      <c r="B8" s="153"/>
      <c r="C8" s="150"/>
      <c r="D8" s="150"/>
      <c r="E8" s="150"/>
      <c r="F8" s="150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15"/>
      <c r="X8" s="115"/>
      <c r="Y8" s="128"/>
      <c r="Z8" s="128"/>
      <c r="AA8" s="150"/>
      <c r="AB8" s="150"/>
      <c r="AC8" s="150"/>
      <c r="AD8" s="150"/>
      <c r="AE8" s="150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7" t="s">
        <v>0</v>
      </c>
      <c r="AW8" s="8"/>
      <c r="AX8" s="8"/>
      <c r="AY8" s="89"/>
    </row>
    <row r="9" spans="1:51" ht="18" customHeight="1">
      <c r="A9" s="117"/>
      <c r="B9" s="163" t="s">
        <v>63</v>
      </c>
      <c r="C9" s="162"/>
      <c r="D9" s="162"/>
      <c r="E9" s="162"/>
      <c r="F9" s="162"/>
      <c r="G9" s="162" t="s">
        <v>64</v>
      </c>
      <c r="H9" s="162"/>
      <c r="I9" s="162"/>
      <c r="J9" s="162"/>
      <c r="K9" s="162"/>
      <c r="L9" s="162" t="s">
        <v>65</v>
      </c>
      <c r="M9" s="162"/>
      <c r="N9" s="162"/>
      <c r="O9" s="162"/>
      <c r="P9" s="162"/>
      <c r="Q9" s="162" t="s">
        <v>66</v>
      </c>
      <c r="R9" s="162"/>
      <c r="S9" s="162"/>
      <c r="T9" s="162"/>
      <c r="U9" s="162"/>
      <c r="V9" s="160" t="s">
        <v>6</v>
      </c>
      <c r="W9" s="160"/>
      <c r="X9" s="160"/>
      <c r="Y9" s="160"/>
      <c r="Z9" s="160"/>
      <c r="AA9" s="162" t="s">
        <v>63</v>
      </c>
      <c r="AB9" s="162"/>
      <c r="AC9" s="162"/>
      <c r="AD9" s="162"/>
      <c r="AE9" s="162"/>
      <c r="AF9" s="162" t="s">
        <v>64</v>
      </c>
      <c r="AG9" s="162"/>
      <c r="AH9" s="162"/>
      <c r="AI9" s="162"/>
      <c r="AJ9" s="162"/>
      <c r="AK9" s="162" t="s">
        <v>65</v>
      </c>
      <c r="AL9" s="162"/>
      <c r="AM9" s="162"/>
      <c r="AN9" s="162"/>
      <c r="AO9" s="162"/>
      <c r="AP9" s="162" t="s">
        <v>66</v>
      </c>
      <c r="AQ9" s="162"/>
      <c r="AR9" s="162"/>
      <c r="AS9" s="162"/>
      <c r="AT9" s="162"/>
      <c r="AU9" s="160" t="s">
        <v>6</v>
      </c>
      <c r="AV9" s="160"/>
      <c r="AW9" s="160"/>
      <c r="AX9" s="160"/>
      <c r="AY9" s="161"/>
    </row>
    <row r="10" spans="1:52" ht="12.75">
      <c r="A10" s="118"/>
      <c r="B10" s="113"/>
      <c r="C10" s="114"/>
      <c r="D10" s="114"/>
      <c r="E10" s="114"/>
      <c r="F10" s="114"/>
      <c r="G10" s="21"/>
      <c r="H10" s="21"/>
      <c r="I10" s="21"/>
      <c r="J10" s="21"/>
      <c r="K10" s="21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22"/>
      <c r="W10" s="22"/>
      <c r="X10" s="22"/>
      <c r="Y10" s="22"/>
      <c r="Z10" s="22"/>
      <c r="AA10" s="19"/>
      <c r="AB10" s="19"/>
      <c r="AC10" s="19"/>
      <c r="AD10" s="19"/>
      <c r="AE10" s="108"/>
      <c r="AF10" s="21"/>
      <c r="AG10" s="21"/>
      <c r="AH10" s="21"/>
      <c r="AI10" s="21"/>
      <c r="AJ10" s="21"/>
      <c r="AK10" s="19"/>
      <c r="AL10" s="19"/>
      <c r="AM10" s="19"/>
      <c r="AN10" s="19"/>
      <c r="AO10" s="108"/>
      <c r="AP10" s="19"/>
      <c r="AQ10" s="19"/>
      <c r="AR10" s="19"/>
      <c r="AS10" s="19"/>
      <c r="AT10" s="108"/>
      <c r="AU10" s="22"/>
      <c r="AV10" s="7" t="s">
        <v>11</v>
      </c>
      <c r="AW10" s="90" t="s">
        <v>12</v>
      </c>
      <c r="AX10" s="90"/>
      <c r="AY10" s="91" t="s">
        <v>0</v>
      </c>
      <c r="AZ10" s="4" t="s">
        <v>0</v>
      </c>
    </row>
    <row r="11" spans="1:51" ht="12.75">
      <c r="A11" s="118"/>
      <c r="B11" s="24"/>
      <c r="C11" s="21"/>
      <c r="D11" s="21"/>
      <c r="E11" s="21"/>
      <c r="F11" s="21"/>
      <c r="G11" s="114"/>
      <c r="H11" s="114"/>
      <c r="I11" s="114"/>
      <c r="J11" s="114"/>
      <c r="K11" s="114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5"/>
      <c r="W11" s="25"/>
      <c r="X11" s="25"/>
      <c r="Y11" s="25"/>
      <c r="Z11" s="25"/>
      <c r="AA11" s="21"/>
      <c r="AB11" s="21"/>
      <c r="AC11" s="21"/>
      <c r="AD11" s="21"/>
      <c r="AE11" s="21"/>
      <c r="AF11" s="19"/>
      <c r="AG11" s="19"/>
      <c r="AH11" s="19"/>
      <c r="AI11" s="19"/>
      <c r="AJ11" s="108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5"/>
      <c r="AV11" s="90" t="s">
        <v>12</v>
      </c>
      <c r="AW11" s="90" t="s">
        <v>12</v>
      </c>
      <c r="AX11" s="90"/>
      <c r="AY11" s="89"/>
    </row>
    <row r="12" spans="1:51" ht="12.75">
      <c r="A12" s="119"/>
      <c r="B12" s="27">
        <v>2008</v>
      </c>
      <c r="C12" s="10">
        <v>2009</v>
      </c>
      <c r="D12" s="10">
        <v>2010</v>
      </c>
      <c r="E12" s="10">
        <v>2011</v>
      </c>
      <c r="F12" s="10">
        <v>2012</v>
      </c>
      <c r="G12" s="10">
        <v>2008</v>
      </c>
      <c r="H12" s="10">
        <v>2009</v>
      </c>
      <c r="I12" s="10">
        <v>2010</v>
      </c>
      <c r="J12" s="10">
        <v>2011</v>
      </c>
      <c r="K12" s="10">
        <v>2012</v>
      </c>
      <c r="L12" s="10">
        <v>2008</v>
      </c>
      <c r="M12" s="10">
        <v>2009</v>
      </c>
      <c r="N12" s="10">
        <v>2010</v>
      </c>
      <c r="O12" s="10">
        <v>2011</v>
      </c>
      <c r="P12" s="10">
        <v>2012</v>
      </c>
      <c r="Q12" s="10">
        <v>2008</v>
      </c>
      <c r="R12" s="10">
        <v>2009</v>
      </c>
      <c r="S12" s="10">
        <v>2010</v>
      </c>
      <c r="T12" s="10">
        <v>2011</v>
      </c>
      <c r="U12" s="10">
        <v>2012</v>
      </c>
      <c r="V12" s="10">
        <v>2008</v>
      </c>
      <c r="W12" s="10">
        <v>2009</v>
      </c>
      <c r="X12" s="10">
        <v>2010</v>
      </c>
      <c r="Y12" s="10">
        <v>2011</v>
      </c>
      <c r="Z12" s="127">
        <v>2012</v>
      </c>
      <c r="AA12" s="10">
        <v>2008</v>
      </c>
      <c r="AB12" s="10">
        <v>2009</v>
      </c>
      <c r="AC12" s="10">
        <v>2010</v>
      </c>
      <c r="AD12" s="10">
        <v>2011</v>
      </c>
      <c r="AE12" s="10">
        <v>2012</v>
      </c>
      <c r="AF12" s="10">
        <v>2008</v>
      </c>
      <c r="AG12" s="10">
        <v>2009</v>
      </c>
      <c r="AH12" s="10">
        <v>2010</v>
      </c>
      <c r="AI12" s="10">
        <v>2011</v>
      </c>
      <c r="AJ12" s="10">
        <v>2012</v>
      </c>
      <c r="AK12" s="10">
        <v>2008</v>
      </c>
      <c r="AL12" s="10">
        <v>2009</v>
      </c>
      <c r="AM12" s="10">
        <v>2010</v>
      </c>
      <c r="AN12" s="10">
        <v>2011</v>
      </c>
      <c r="AO12" s="10">
        <v>2012</v>
      </c>
      <c r="AP12" s="10">
        <v>2008</v>
      </c>
      <c r="AQ12" s="10">
        <v>2009</v>
      </c>
      <c r="AR12" s="10">
        <v>2010</v>
      </c>
      <c r="AS12" s="10">
        <v>2011</v>
      </c>
      <c r="AT12" s="10">
        <v>2012</v>
      </c>
      <c r="AU12" s="10">
        <v>2008</v>
      </c>
      <c r="AV12" s="10">
        <v>2009</v>
      </c>
      <c r="AW12" s="10">
        <v>2010</v>
      </c>
      <c r="AX12" s="10">
        <v>2011</v>
      </c>
      <c r="AY12" s="92">
        <v>2012</v>
      </c>
    </row>
    <row r="13" spans="1:51" ht="12.75">
      <c r="A13" s="117" t="s">
        <v>15</v>
      </c>
      <c r="B13" s="24" t="s">
        <v>16</v>
      </c>
      <c r="C13" s="21">
        <v>3</v>
      </c>
      <c r="D13" s="21">
        <v>4</v>
      </c>
      <c r="E13" s="21">
        <v>5</v>
      </c>
      <c r="F13" s="21">
        <v>6</v>
      </c>
      <c r="G13" s="21">
        <v>7</v>
      </c>
      <c r="H13" s="21">
        <v>8</v>
      </c>
      <c r="I13" s="21">
        <v>9</v>
      </c>
      <c r="J13" s="21">
        <v>10</v>
      </c>
      <c r="K13" s="21">
        <v>11</v>
      </c>
      <c r="L13" s="21">
        <v>12</v>
      </c>
      <c r="M13" s="21">
        <v>13</v>
      </c>
      <c r="N13" s="21">
        <v>14</v>
      </c>
      <c r="O13" s="21">
        <v>15</v>
      </c>
      <c r="P13" s="21">
        <v>16</v>
      </c>
      <c r="Q13" s="21">
        <v>17</v>
      </c>
      <c r="R13" s="21">
        <v>18</v>
      </c>
      <c r="S13" s="21">
        <v>19</v>
      </c>
      <c r="T13" s="21">
        <v>20</v>
      </c>
      <c r="U13" s="21">
        <v>21</v>
      </c>
      <c r="V13" s="21">
        <v>22</v>
      </c>
      <c r="W13" s="21">
        <v>23</v>
      </c>
      <c r="X13" s="21">
        <v>24</v>
      </c>
      <c r="Y13" s="21">
        <v>25</v>
      </c>
      <c r="Z13" s="130">
        <v>26</v>
      </c>
      <c r="AA13" s="21">
        <v>27</v>
      </c>
      <c r="AB13" s="21">
        <v>28</v>
      </c>
      <c r="AC13" s="21">
        <v>29</v>
      </c>
      <c r="AD13" s="21">
        <v>30</v>
      </c>
      <c r="AE13" s="21">
        <v>31</v>
      </c>
      <c r="AF13" s="21">
        <v>32</v>
      </c>
      <c r="AG13" s="21">
        <v>33</v>
      </c>
      <c r="AH13" s="21">
        <v>34</v>
      </c>
      <c r="AI13" s="21">
        <v>35</v>
      </c>
      <c r="AJ13" s="21">
        <v>36</v>
      </c>
      <c r="AK13" s="21">
        <v>37</v>
      </c>
      <c r="AL13" s="21">
        <v>38</v>
      </c>
      <c r="AM13" s="21">
        <v>39</v>
      </c>
      <c r="AN13" s="21">
        <v>40</v>
      </c>
      <c r="AO13" s="21">
        <v>41</v>
      </c>
      <c r="AP13" s="21">
        <v>42</v>
      </c>
      <c r="AQ13" s="21">
        <v>43</v>
      </c>
      <c r="AR13" s="21">
        <v>44</v>
      </c>
      <c r="AS13" s="21">
        <v>45</v>
      </c>
      <c r="AT13" s="21">
        <v>46</v>
      </c>
      <c r="AU13" s="21">
        <v>47</v>
      </c>
      <c r="AV13" s="78">
        <v>48</v>
      </c>
      <c r="AW13" s="79">
        <v>49</v>
      </c>
      <c r="AX13" s="79">
        <v>50</v>
      </c>
      <c r="AY13" s="93">
        <v>51</v>
      </c>
    </row>
    <row r="14" spans="1:51" ht="12.75">
      <c r="A14" s="120"/>
      <c r="B14" s="29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5"/>
      <c r="AA14" s="11"/>
      <c r="AB14" s="11"/>
      <c r="AC14" s="11"/>
      <c r="AD14" s="11"/>
      <c r="AE14" s="11"/>
      <c r="AF14" s="9"/>
      <c r="AG14" s="9"/>
      <c r="AH14" s="9"/>
      <c r="AI14" s="9"/>
      <c r="AJ14" s="9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2"/>
      <c r="AV14" s="7" t="s">
        <v>12</v>
      </c>
      <c r="AW14" s="8"/>
      <c r="AX14" s="8"/>
      <c r="AY14" s="89"/>
    </row>
    <row r="15" spans="1:51" ht="12.75">
      <c r="A15" s="117" t="s">
        <v>26</v>
      </c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 t="s">
        <v>0</v>
      </c>
      <c r="R15" s="32"/>
      <c r="S15" s="32"/>
      <c r="T15" s="32"/>
      <c r="U15" s="32"/>
      <c r="V15" s="33"/>
      <c r="W15" s="33"/>
      <c r="X15" s="33"/>
      <c r="Y15" s="33"/>
      <c r="Z15" s="131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80"/>
      <c r="AW15" s="81"/>
      <c r="AX15" s="81"/>
      <c r="AY15" s="94"/>
    </row>
    <row r="16" spans="1:51" s="5" customFormat="1" ht="12.75">
      <c r="A16" s="138" t="s">
        <v>27</v>
      </c>
      <c r="B16" s="34" t="s">
        <v>28</v>
      </c>
      <c r="C16" s="35" t="s">
        <v>28</v>
      </c>
      <c r="D16" s="35" t="s">
        <v>28</v>
      </c>
      <c r="E16" s="35" t="s">
        <v>28</v>
      </c>
      <c r="F16" s="35" t="s">
        <v>28</v>
      </c>
      <c r="G16" s="35">
        <v>336</v>
      </c>
      <c r="H16" s="35">
        <v>265</v>
      </c>
      <c r="I16" s="35">
        <v>249</v>
      </c>
      <c r="J16" s="35">
        <v>249</v>
      </c>
      <c r="K16" s="35">
        <v>318</v>
      </c>
      <c r="L16" s="35">
        <v>2765</v>
      </c>
      <c r="M16" s="35">
        <v>2566</v>
      </c>
      <c r="N16" s="35">
        <v>2289</v>
      </c>
      <c r="O16" s="35">
        <v>2184</v>
      </c>
      <c r="P16" s="35">
        <v>1849</v>
      </c>
      <c r="Q16" s="35">
        <v>1371</v>
      </c>
      <c r="R16" s="35">
        <v>1706</v>
      </c>
      <c r="S16" s="35">
        <v>1999</v>
      </c>
      <c r="T16" s="35">
        <v>2104</v>
      </c>
      <c r="U16" s="35">
        <v>2370</v>
      </c>
      <c r="V16" s="36">
        <v>4472</v>
      </c>
      <c r="W16" s="36">
        <f aca="true" t="shared" si="0" ref="W16:W43">SUM(C16,H16,M16,R16)</f>
        <v>4537</v>
      </c>
      <c r="X16" s="36">
        <f aca="true" t="shared" si="1" ref="X16:X43">SUM(D16,I16,N16,S16)</f>
        <v>4537</v>
      </c>
      <c r="Y16" s="36">
        <f aca="true" t="shared" si="2" ref="Y16:Y43">SUM(E16,J16,O16,T16)</f>
        <v>4537</v>
      </c>
      <c r="Z16" s="36">
        <f>F16+K16+P16+U16</f>
        <v>4537</v>
      </c>
      <c r="AA16" s="35">
        <v>1708</v>
      </c>
      <c r="AB16" s="35">
        <v>1660</v>
      </c>
      <c r="AC16" s="35">
        <v>1512</v>
      </c>
      <c r="AD16" s="35">
        <v>1413</v>
      </c>
      <c r="AE16" s="35">
        <v>1488</v>
      </c>
      <c r="AF16" s="35">
        <v>994</v>
      </c>
      <c r="AG16" s="35">
        <v>997</v>
      </c>
      <c r="AH16" s="35">
        <v>984</v>
      </c>
      <c r="AI16" s="35">
        <v>979</v>
      </c>
      <c r="AJ16" s="35">
        <v>981</v>
      </c>
      <c r="AK16" s="35">
        <v>7181</v>
      </c>
      <c r="AL16" s="35">
        <v>7187</v>
      </c>
      <c r="AM16" s="35">
        <v>7340</v>
      </c>
      <c r="AN16" s="35">
        <v>7440</v>
      </c>
      <c r="AO16" s="35">
        <v>7487</v>
      </c>
      <c r="AP16" s="35">
        <v>413</v>
      </c>
      <c r="AQ16" s="35">
        <v>477</v>
      </c>
      <c r="AR16" s="35">
        <v>497</v>
      </c>
      <c r="AS16" s="35">
        <v>511</v>
      </c>
      <c r="AT16" s="35">
        <v>550</v>
      </c>
      <c r="AU16" s="35">
        <v>10357</v>
      </c>
      <c r="AV16" s="95">
        <f>SUM(AB16,AG16,AL16,AQ16)</f>
        <v>10321</v>
      </c>
      <c r="AW16" s="95">
        <f aca="true" t="shared" si="3" ref="AW16:AW52">SUM(AC16,AH16,AM16,AR16)</f>
        <v>10333</v>
      </c>
      <c r="AX16" s="95">
        <v>10343</v>
      </c>
      <c r="AY16" s="96">
        <v>10506</v>
      </c>
    </row>
    <row r="17" spans="1:51" ht="12.75">
      <c r="A17" s="138" t="s">
        <v>29</v>
      </c>
      <c r="B17" s="31" t="s">
        <v>28</v>
      </c>
      <c r="C17" s="32" t="s">
        <v>28</v>
      </c>
      <c r="D17" s="32" t="s">
        <v>28</v>
      </c>
      <c r="E17" s="32" t="s">
        <v>28</v>
      </c>
      <c r="F17" s="32" t="s">
        <v>28</v>
      </c>
      <c r="G17" s="32">
        <v>340</v>
      </c>
      <c r="H17" s="32">
        <v>1940</v>
      </c>
      <c r="I17" s="32">
        <v>1940</v>
      </c>
      <c r="J17" s="32">
        <v>1908</v>
      </c>
      <c r="K17" s="32">
        <v>1811</v>
      </c>
      <c r="L17" s="32">
        <v>52</v>
      </c>
      <c r="M17" s="32">
        <v>52</v>
      </c>
      <c r="N17" s="32">
        <v>52</v>
      </c>
      <c r="O17" s="32">
        <v>84</v>
      </c>
      <c r="P17" s="32">
        <v>216</v>
      </c>
      <c r="Q17" s="37" t="s">
        <v>28</v>
      </c>
      <c r="R17" s="32" t="s">
        <v>28</v>
      </c>
      <c r="S17" s="32" t="s">
        <v>28</v>
      </c>
      <c r="T17" s="32" t="s">
        <v>28</v>
      </c>
      <c r="U17" s="32" t="s">
        <v>28</v>
      </c>
      <c r="V17" s="33">
        <v>392</v>
      </c>
      <c r="W17" s="33">
        <f t="shared" si="0"/>
        <v>1992</v>
      </c>
      <c r="X17" s="33">
        <f t="shared" si="1"/>
        <v>1992</v>
      </c>
      <c r="Y17" s="33">
        <f t="shared" si="2"/>
        <v>1992</v>
      </c>
      <c r="Z17" s="33">
        <f aca="true" t="shared" si="4" ref="Z17:Z52">F17+K17+P17+U17</f>
        <v>2027</v>
      </c>
      <c r="AA17" s="37" t="s">
        <v>28</v>
      </c>
      <c r="AB17" s="32" t="s">
        <v>28</v>
      </c>
      <c r="AC17" s="32" t="s">
        <v>28</v>
      </c>
      <c r="AD17" s="32" t="s">
        <v>28</v>
      </c>
      <c r="AE17" s="32" t="s">
        <v>28</v>
      </c>
      <c r="AF17" s="37" t="s">
        <v>28</v>
      </c>
      <c r="AG17" s="32" t="s">
        <v>28</v>
      </c>
      <c r="AH17" s="32" t="s">
        <v>28</v>
      </c>
      <c r="AI17" s="32" t="s">
        <v>28</v>
      </c>
      <c r="AJ17" s="32">
        <v>2691</v>
      </c>
      <c r="AK17" s="37" t="s">
        <v>28</v>
      </c>
      <c r="AL17" s="32" t="s">
        <v>28</v>
      </c>
      <c r="AM17" s="32" t="s">
        <v>28</v>
      </c>
      <c r="AN17" s="32" t="s">
        <v>28</v>
      </c>
      <c r="AO17" s="32" t="s">
        <v>28</v>
      </c>
      <c r="AP17" s="37" t="s">
        <v>28</v>
      </c>
      <c r="AQ17" s="32" t="s">
        <v>28</v>
      </c>
      <c r="AR17" s="32" t="s">
        <v>28</v>
      </c>
      <c r="AS17" s="32" t="s">
        <v>28</v>
      </c>
      <c r="AT17" s="32" t="s">
        <v>28</v>
      </c>
      <c r="AU17" s="37">
        <v>0</v>
      </c>
      <c r="AV17" s="97">
        <f aca="true" t="shared" si="5" ref="AV17:AV52">SUM(AB17,AG17,AL17,AQ17)</f>
        <v>0</v>
      </c>
      <c r="AW17" s="97">
        <f t="shared" si="3"/>
        <v>0</v>
      </c>
      <c r="AX17" s="97">
        <v>0</v>
      </c>
      <c r="AY17" s="98">
        <v>0</v>
      </c>
    </row>
    <row r="18" spans="1:51" s="5" customFormat="1" ht="12.75">
      <c r="A18" s="138" t="s">
        <v>53</v>
      </c>
      <c r="B18" s="34" t="s">
        <v>28</v>
      </c>
      <c r="C18" s="35" t="s">
        <v>28</v>
      </c>
      <c r="D18" s="35" t="s">
        <v>28</v>
      </c>
      <c r="E18" s="35" t="s">
        <v>28</v>
      </c>
      <c r="F18" s="35" t="s">
        <v>28</v>
      </c>
      <c r="G18" s="35">
        <v>779</v>
      </c>
      <c r="H18" s="35">
        <v>775</v>
      </c>
      <c r="I18" s="35">
        <v>742</v>
      </c>
      <c r="J18" s="35">
        <v>735</v>
      </c>
      <c r="K18" s="35">
        <v>505</v>
      </c>
      <c r="L18" s="35">
        <v>2038</v>
      </c>
      <c r="M18" s="35">
        <v>2032</v>
      </c>
      <c r="N18" s="35">
        <v>1933</v>
      </c>
      <c r="O18" s="35">
        <v>1779</v>
      </c>
      <c r="P18" s="35">
        <v>2007</v>
      </c>
      <c r="Q18" s="35">
        <v>19</v>
      </c>
      <c r="R18" s="35">
        <v>29</v>
      </c>
      <c r="S18" s="35">
        <v>161</v>
      </c>
      <c r="T18" s="35">
        <v>322</v>
      </c>
      <c r="U18" s="35">
        <v>428</v>
      </c>
      <c r="V18" s="36">
        <v>2836</v>
      </c>
      <c r="W18" s="36">
        <f t="shared" si="0"/>
        <v>2836</v>
      </c>
      <c r="X18" s="36">
        <f t="shared" si="1"/>
        <v>2836</v>
      </c>
      <c r="Y18" s="36">
        <f t="shared" si="2"/>
        <v>2836</v>
      </c>
      <c r="Z18" s="36">
        <f t="shared" si="4"/>
        <v>2940</v>
      </c>
      <c r="AA18" s="38" t="s">
        <v>28</v>
      </c>
      <c r="AB18" s="35" t="s">
        <v>28</v>
      </c>
      <c r="AC18" s="35" t="s">
        <v>28</v>
      </c>
      <c r="AD18" s="35" t="s">
        <v>28</v>
      </c>
      <c r="AE18" s="35" t="s">
        <v>28</v>
      </c>
      <c r="AF18" s="35">
        <v>2358</v>
      </c>
      <c r="AG18" s="35">
        <v>2358</v>
      </c>
      <c r="AH18" s="35">
        <v>2358</v>
      </c>
      <c r="AI18" s="35">
        <v>2358</v>
      </c>
      <c r="AJ18" s="35" t="s">
        <v>74</v>
      </c>
      <c r="AK18" s="35">
        <v>26</v>
      </c>
      <c r="AL18" s="35">
        <v>26</v>
      </c>
      <c r="AM18" s="35">
        <v>26</v>
      </c>
      <c r="AN18" s="35">
        <v>26</v>
      </c>
      <c r="AO18" s="35">
        <v>123</v>
      </c>
      <c r="AP18" s="35">
        <v>6</v>
      </c>
      <c r="AQ18" s="35">
        <v>6</v>
      </c>
      <c r="AR18" s="35">
        <v>6</v>
      </c>
      <c r="AS18" s="35">
        <v>6</v>
      </c>
      <c r="AT18" s="35" t="s">
        <v>28</v>
      </c>
      <c r="AU18" s="35">
        <v>2390</v>
      </c>
      <c r="AV18" s="95">
        <f t="shared" si="5"/>
        <v>2390</v>
      </c>
      <c r="AW18" s="95">
        <f t="shared" si="3"/>
        <v>2390</v>
      </c>
      <c r="AX18" s="95">
        <v>2390</v>
      </c>
      <c r="AY18" s="96">
        <v>2814</v>
      </c>
    </row>
    <row r="19" spans="1:51" ht="12.75">
      <c r="A19" s="138" t="s">
        <v>55</v>
      </c>
      <c r="B19" s="31" t="s">
        <v>28</v>
      </c>
      <c r="C19" s="32" t="s">
        <v>28</v>
      </c>
      <c r="D19" s="32" t="s">
        <v>28</v>
      </c>
      <c r="E19" s="32" t="s">
        <v>28</v>
      </c>
      <c r="F19" s="32" t="s">
        <v>28</v>
      </c>
      <c r="G19" s="32">
        <v>1924</v>
      </c>
      <c r="H19" s="32">
        <v>1845</v>
      </c>
      <c r="I19" s="32">
        <v>1756</v>
      </c>
      <c r="J19" s="32">
        <v>1679</v>
      </c>
      <c r="K19" s="32">
        <v>1537</v>
      </c>
      <c r="L19" s="32">
        <v>1449</v>
      </c>
      <c r="M19" s="32">
        <v>1395</v>
      </c>
      <c r="N19" s="32">
        <v>1354</v>
      </c>
      <c r="O19" s="32">
        <v>1327</v>
      </c>
      <c r="P19" s="32">
        <v>1812</v>
      </c>
      <c r="Q19" s="32">
        <v>269</v>
      </c>
      <c r="R19" s="32">
        <v>402</v>
      </c>
      <c r="S19" s="32">
        <v>532</v>
      </c>
      <c r="T19" s="32">
        <v>636</v>
      </c>
      <c r="U19" s="32">
        <v>756</v>
      </c>
      <c r="V19" s="33">
        <v>3642</v>
      </c>
      <c r="W19" s="33">
        <f t="shared" si="0"/>
        <v>3642</v>
      </c>
      <c r="X19" s="33">
        <f t="shared" si="1"/>
        <v>3642</v>
      </c>
      <c r="Y19" s="33">
        <f t="shared" si="2"/>
        <v>3642</v>
      </c>
      <c r="Z19" s="33">
        <f t="shared" si="4"/>
        <v>4105</v>
      </c>
      <c r="AA19" s="32">
        <v>2174</v>
      </c>
      <c r="AB19" s="32" t="s">
        <v>28</v>
      </c>
      <c r="AC19" s="32" t="s">
        <v>28</v>
      </c>
      <c r="AD19" s="32" t="s">
        <v>28</v>
      </c>
      <c r="AE19" s="32" t="s">
        <v>28</v>
      </c>
      <c r="AF19" s="32">
        <v>1593</v>
      </c>
      <c r="AG19" s="32">
        <v>3850</v>
      </c>
      <c r="AH19" s="32">
        <v>2532</v>
      </c>
      <c r="AI19" s="32">
        <v>1413</v>
      </c>
      <c r="AJ19" s="32">
        <v>1764</v>
      </c>
      <c r="AK19" s="32">
        <v>0</v>
      </c>
      <c r="AL19" s="32">
        <v>139</v>
      </c>
      <c r="AM19" s="32">
        <v>1413</v>
      </c>
      <c r="AN19" s="32">
        <v>2532</v>
      </c>
      <c r="AO19" s="32">
        <v>3049</v>
      </c>
      <c r="AP19" s="32">
        <v>0</v>
      </c>
      <c r="AQ19" s="32" t="s">
        <v>28</v>
      </c>
      <c r="AR19" s="32">
        <v>44</v>
      </c>
      <c r="AS19" s="32">
        <v>44</v>
      </c>
      <c r="AT19" s="32">
        <v>44</v>
      </c>
      <c r="AU19" s="32">
        <v>3767</v>
      </c>
      <c r="AV19" s="97">
        <f t="shared" si="5"/>
        <v>3989</v>
      </c>
      <c r="AW19" s="97">
        <f t="shared" si="3"/>
        <v>3989</v>
      </c>
      <c r="AX19" s="97">
        <v>3989</v>
      </c>
      <c r="AY19" s="98">
        <v>4857</v>
      </c>
    </row>
    <row r="20" spans="1:51" s="5" customFormat="1" ht="12.75">
      <c r="A20" s="138" t="s">
        <v>56</v>
      </c>
      <c r="B20" s="34" t="s">
        <v>28</v>
      </c>
      <c r="C20" s="35" t="s">
        <v>28</v>
      </c>
      <c r="D20" s="35" t="s">
        <v>28</v>
      </c>
      <c r="E20" s="35" t="s">
        <v>28</v>
      </c>
      <c r="F20" s="35" t="s">
        <v>28</v>
      </c>
      <c r="G20" s="35">
        <v>643</v>
      </c>
      <c r="H20" s="35">
        <v>593</v>
      </c>
      <c r="I20" s="35">
        <v>425</v>
      </c>
      <c r="J20" s="35">
        <v>368</v>
      </c>
      <c r="K20" s="35">
        <v>370</v>
      </c>
      <c r="L20" s="35">
        <v>1487</v>
      </c>
      <c r="M20" s="35">
        <v>1537</v>
      </c>
      <c r="N20" s="35">
        <v>1643</v>
      </c>
      <c r="O20" s="35">
        <v>1657</v>
      </c>
      <c r="P20" s="35">
        <v>1758</v>
      </c>
      <c r="Q20" s="35">
        <v>54</v>
      </c>
      <c r="R20" s="35">
        <v>54</v>
      </c>
      <c r="S20" s="35">
        <v>116</v>
      </c>
      <c r="T20" s="35">
        <v>159</v>
      </c>
      <c r="U20" s="35">
        <v>160</v>
      </c>
      <c r="V20" s="36">
        <v>2184</v>
      </c>
      <c r="W20" s="36">
        <f t="shared" si="0"/>
        <v>2184</v>
      </c>
      <c r="X20" s="36">
        <f t="shared" si="1"/>
        <v>2184</v>
      </c>
      <c r="Y20" s="36">
        <f t="shared" si="2"/>
        <v>2184</v>
      </c>
      <c r="Z20" s="36">
        <f t="shared" si="4"/>
        <v>2288</v>
      </c>
      <c r="AA20" s="35">
        <v>660</v>
      </c>
      <c r="AB20" s="35">
        <v>1079</v>
      </c>
      <c r="AC20" s="35">
        <v>2322</v>
      </c>
      <c r="AD20" s="35">
        <v>2094</v>
      </c>
      <c r="AE20" s="35" t="s">
        <v>28</v>
      </c>
      <c r="AF20" s="35">
        <v>1692</v>
      </c>
      <c r="AG20" s="35">
        <v>1037</v>
      </c>
      <c r="AH20" s="35">
        <v>1091</v>
      </c>
      <c r="AI20" s="35">
        <v>1296</v>
      </c>
      <c r="AJ20" s="35">
        <v>2779</v>
      </c>
      <c r="AK20" s="35">
        <v>763</v>
      </c>
      <c r="AL20" s="35">
        <v>1053</v>
      </c>
      <c r="AM20" s="35">
        <v>1555</v>
      </c>
      <c r="AN20" s="35">
        <v>1562</v>
      </c>
      <c r="AO20" s="35">
        <v>2225</v>
      </c>
      <c r="AP20" s="35">
        <v>25</v>
      </c>
      <c r="AQ20" s="35">
        <v>5</v>
      </c>
      <c r="AR20" s="35">
        <v>6</v>
      </c>
      <c r="AS20" s="35">
        <v>22</v>
      </c>
      <c r="AT20" s="35">
        <v>8</v>
      </c>
      <c r="AU20" s="35">
        <v>3380</v>
      </c>
      <c r="AV20" s="95">
        <f t="shared" si="5"/>
        <v>3174</v>
      </c>
      <c r="AW20" s="95">
        <f t="shared" si="3"/>
        <v>4974</v>
      </c>
      <c r="AX20" s="95">
        <v>4974</v>
      </c>
      <c r="AY20" s="96">
        <v>5011</v>
      </c>
    </row>
    <row r="21" spans="1:51" ht="12.75">
      <c r="A21" s="138" t="s">
        <v>80</v>
      </c>
      <c r="B21" s="31" t="s">
        <v>28</v>
      </c>
      <c r="C21" s="32" t="s">
        <v>28</v>
      </c>
      <c r="D21" s="32" t="s">
        <v>28</v>
      </c>
      <c r="E21" s="32" t="s">
        <v>28</v>
      </c>
      <c r="F21" s="32" t="s">
        <v>28</v>
      </c>
      <c r="G21" s="32">
        <v>118</v>
      </c>
      <c r="H21" s="32">
        <v>118</v>
      </c>
      <c r="I21" s="32">
        <v>118</v>
      </c>
      <c r="J21" s="32">
        <v>118</v>
      </c>
      <c r="K21" s="32">
        <v>42</v>
      </c>
      <c r="L21" s="32">
        <v>125</v>
      </c>
      <c r="M21" s="32">
        <v>125</v>
      </c>
      <c r="N21" s="32">
        <v>125</v>
      </c>
      <c r="O21" s="32">
        <v>125</v>
      </c>
      <c r="P21" s="32">
        <v>201</v>
      </c>
      <c r="Q21" s="32">
        <v>26</v>
      </c>
      <c r="R21" s="32">
        <v>26</v>
      </c>
      <c r="S21" s="32">
        <v>26</v>
      </c>
      <c r="T21" s="32">
        <v>26</v>
      </c>
      <c r="U21" s="32">
        <v>26</v>
      </c>
      <c r="V21" s="33">
        <v>269</v>
      </c>
      <c r="W21" s="33">
        <f t="shared" si="0"/>
        <v>269</v>
      </c>
      <c r="X21" s="33">
        <f t="shared" si="1"/>
        <v>269</v>
      </c>
      <c r="Y21" s="33">
        <f t="shared" si="2"/>
        <v>269</v>
      </c>
      <c r="Z21" s="33">
        <f t="shared" si="4"/>
        <v>269</v>
      </c>
      <c r="AA21" s="37" t="s">
        <v>28</v>
      </c>
      <c r="AB21" s="32" t="s">
        <v>28</v>
      </c>
      <c r="AC21" s="32" t="s">
        <v>28</v>
      </c>
      <c r="AD21" s="32" t="s">
        <v>28</v>
      </c>
      <c r="AE21" s="32" t="s">
        <v>28</v>
      </c>
      <c r="AF21" s="32">
        <v>171</v>
      </c>
      <c r="AG21" s="32">
        <v>171</v>
      </c>
      <c r="AH21" s="32">
        <v>171</v>
      </c>
      <c r="AI21" s="32">
        <v>171</v>
      </c>
      <c r="AJ21" s="32">
        <v>171</v>
      </c>
      <c r="AK21" s="32">
        <v>102</v>
      </c>
      <c r="AL21" s="32">
        <v>108</v>
      </c>
      <c r="AM21" s="32">
        <v>108</v>
      </c>
      <c r="AN21" s="32">
        <v>108</v>
      </c>
      <c r="AO21" s="32">
        <v>108</v>
      </c>
      <c r="AP21" s="37" t="s">
        <v>28</v>
      </c>
      <c r="AQ21" s="32" t="s">
        <v>28</v>
      </c>
      <c r="AR21" s="32" t="s">
        <v>28</v>
      </c>
      <c r="AS21" s="32" t="s">
        <v>28</v>
      </c>
      <c r="AT21" s="32" t="s">
        <v>28</v>
      </c>
      <c r="AU21" s="32">
        <v>279</v>
      </c>
      <c r="AV21" s="97">
        <f t="shared" si="5"/>
        <v>279</v>
      </c>
      <c r="AW21" s="97">
        <f t="shared" si="3"/>
        <v>279</v>
      </c>
      <c r="AX21" s="97">
        <v>279</v>
      </c>
      <c r="AY21" s="98">
        <v>279</v>
      </c>
    </row>
    <row r="22" spans="1:51" s="5" customFormat="1" ht="12.75">
      <c r="A22" s="138" t="s">
        <v>79</v>
      </c>
      <c r="B22" s="34" t="s">
        <v>28</v>
      </c>
      <c r="C22" s="35" t="s">
        <v>28</v>
      </c>
      <c r="D22" s="35" t="s">
        <v>28</v>
      </c>
      <c r="E22" s="35" t="s">
        <v>28</v>
      </c>
      <c r="F22" s="35" t="s">
        <v>28</v>
      </c>
      <c r="G22" s="35">
        <v>232</v>
      </c>
      <c r="H22" s="35">
        <v>171</v>
      </c>
      <c r="I22" s="35">
        <v>163</v>
      </c>
      <c r="J22" s="35">
        <v>163</v>
      </c>
      <c r="K22" s="35">
        <v>140</v>
      </c>
      <c r="L22" s="35">
        <v>1690</v>
      </c>
      <c r="M22" s="35">
        <v>1517</v>
      </c>
      <c r="N22" s="35">
        <v>1464</v>
      </c>
      <c r="O22" s="35">
        <v>1371</v>
      </c>
      <c r="P22" s="35">
        <v>2032</v>
      </c>
      <c r="Q22" s="35">
        <v>1323</v>
      </c>
      <c r="R22" s="35">
        <v>1557</v>
      </c>
      <c r="S22" s="35">
        <v>1618</v>
      </c>
      <c r="T22" s="35">
        <v>1711</v>
      </c>
      <c r="U22" s="35">
        <v>1859</v>
      </c>
      <c r="V22" s="36">
        <v>3245</v>
      </c>
      <c r="W22" s="36">
        <f t="shared" si="0"/>
        <v>3245</v>
      </c>
      <c r="X22" s="36">
        <f t="shared" si="1"/>
        <v>3245</v>
      </c>
      <c r="Y22" s="36">
        <f t="shared" si="2"/>
        <v>3245</v>
      </c>
      <c r="Z22" s="36">
        <f t="shared" si="4"/>
        <v>4031</v>
      </c>
      <c r="AA22" s="35">
        <v>872</v>
      </c>
      <c r="AB22" s="35">
        <v>815</v>
      </c>
      <c r="AC22" s="35">
        <v>996</v>
      </c>
      <c r="AD22" s="35">
        <v>996</v>
      </c>
      <c r="AE22" s="35">
        <v>1074</v>
      </c>
      <c r="AF22" s="35">
        <v>9662</v>
      </c>
      <c r="AG22" s="35">
        <v>9525</v>
      </c>
      <c r="AH22" s="35">
        <v>9690</v>
      </c>
      <c r="AI22" s="35">
        <v>9690</v>
      </c>
      <c r="AJ22" s="35">
        <v>8917</v>
      </c>
      <c r="AK22" s="35">
        <v>6736</v>
      </c>
      <c r="AL22" s="35">
        <v>6934</v>
      </c>
      <c r="AM22" s="35">
        <v>6705</v>
      </c>
      <c r="AN22" s="35">
        <v>6705</v>
      </c>
      <c r="AO22" s="35">
        <v>6269</v>
      </c>
      <c r="AP22" s="35">
        <v>817</v>
      </c>
      <c r="AQ22" s="35">
        <v>937</v>
      </c>
      <c r="AR22" s="35">
        <v>809</v>
      </c>
      <c r="AS22" s="35">
        <v>809</v>
      </c>
      <c r="AT22" s="35">
        <v>1995</v>
      </c>
      <c r="AU22" s="35">
        <v>18188</v>
      </c>
      <c r="AV22" s="95">
        <f t="shared" si="5"/>
        <v>18211</v>
      </c>
      <c r="AW22" s="95">
        <f t="shared" si="3"/>
        <v>18200</v>
      </c>
      <c r="AX22" s="95">
        <v>18200</v>
      </c>
      <c r="AY22" s="96">
        <v>18255</v>
      </c>
    </row>
    <row r="23" spans="1:51" ht="12.75">
      <c r="A23" s="138" t="s">
        <v>30</v>
      </c>
      <c r="B23" s="31" t="s">
        <v>28</v>
      </c>
      <c r="C23" s="32" t="s">
        <v>28</v>
      </c>
      <c r="D23" s="32" t="s">
        <v>28</v>
      </c>
      <c r="E23" s="32" t="s">
        <v>28</v>
      </c>
      <c r="F23" s="32" t="s">
        <v>28</v>
      </c>
      <c r="G23" s="32">
        <v>187</v>
      </c>
      <c r="H23" s="32">
        <v>169</v>
      </c>
      <c r="I23" s="32">
        <v>34</v>
      </c>
      <c r="J23" s="32">
        <v>13</v>
      </c>
      <c r="K23" s="32">
        <v>31</v>
      </c>
      <c r="L23" s="32">
        <v>900</v>
      </c>
      <c r="M23" s="32">
        <v>869</v>
      </c>
      <c r="N23" s="32">
        <v>993</v>
      </c>
      <c r="O23" s="32">
        <v>905</v>
      </c>
      <c r="P23" s="32">
        <v>826</v>
      </c>
      <c r="Q23" s="32">
        <v>425</v>
      </c>
      <c r="R23" s="32">
        <v>474</v>
      </c>
      <c r="S23" s="32">
        <v>491</v>
      </c>
      <c r="T23" s="32">
        <v>600</v>
      </c>
      <c r="U23" s="32">
        <v>776</v>
      </c>
      <c r="V23" s="33">
        <v>1512</v>
      </c>
      <c r="W23" s="33">
        <f t="shared" si="0"/>
        <v>1512</v>
      </c>
      <c r="X23" s="33">
        <f t="shared" si="1"/>
        <v>1518</v>
      </c>
      <c r="Y23" s="33">
        <f t="shared" si="2"/>
        <v>1518</v>
      </c>
      <c r="Z23" s="33">
        <f t="shared" si="4"/>
        <v>1633</v>
      </c>
      <c r="AA23" s="32">
        <v>16</v>
      </c>
      <c r="AB23" s="32">
        <v>16</v>
      </c>
      <c r="AC23" s="32" t="s">
        <v>28</v>
      </c>
      <c r="AD23" s="32">
        <v>131</v>
      </c>
      <c r="AE23" s="32">
        <v>40</v>
      </c>
      <c r="AF23" s="32">
        <v>1072</v>
      </c>
      <c r="AG23" s="32">
        <v>955</v>
      </c>
      <c r="AH23" s="32">
        <v>694</v>
      </c>
      <c r="AI23" s="32">
        <v>513</v>
      </c>
      <c r="AJ23" s="32">
        <v>805</v>
      </c>
      <c r="AK23" s="32">
        <v>1243</v>
      </c>
      <c r="AL23" s="32">
        <v>1249</v>
      </c>
      <c r="AM23" s="32">
        <v>1634</v>
      </c>
      <c r="AN23" s="32">
        <v>1640</v>
      </c>
      <c r="AO23" s="32">
        <v>1460</v>
      </c>
      <c r="AP23" s="32">
        <v>192</v>
      </c>
      <c r="AQ23" s="32">
        <v>303</v>
      </c>
      <c r="AR23" s="32">
        <v>193</v>
      </c>
      <c r="AS23" s="32">
        <v>238</v>
      </c>
      <c r="AT23" s="32">
        <v>216</v>
      </c>
      <c r="AU23" s="32">
        <v>2523</v>
      </c>
      <c r="AV23" s="97">
        <f t="shared" si="5"/>
        <v>2523</v>
      </c>
      <c r="AW23" s="97">
        <f t="shared" si="3"/>
        <v>2521</v>
      </c>
      <c r="AX23" s="97">
        <v>2522</v>
      </c>
      <c r="AY23" s="98">
        <v>2521</v>
      </c>
    </row>
    <row r="24" spans="1:51" s="5" customFormat="1" ht="12.75">
      <c r="A24" s="138" t="s">
        <v>52</v>
      </c>
      <c r="B24" s="34" t="s">
        <v>28</v>
      </c>
      <c r="C24" s="35" t="s">
        <v>28</v>
      </c>
      <c r="D24" s="35" t="s">
        <v>28</v>
      </c>
      <c r="E24" s="35" t="s">
        <v>28</v>
      </c>
      <c r="F24" s="35" t="s">
        <v>28</v>
      </c>
      <c r="G24" s="35">
        <v>841</v>
      </c>
      <c r="H24" s="35">
        <v>1038</v>
      </c>
      <c r="I24" s="35">
        <v>816</v>
      </c>
      <c r="J24" s="35">
        <v>801</v>
      </c>
      <c r="K24" s="35">
        <v>842</v>
      </c>
      <c r="L24" s="35">
        <v>367</v>
      </c>
      <c r="M24" s="35">
        <v>371</v>
      </c>
      <c r="N24" s="35">
        <v>592</v>
      </c>
      <c r="O24" s="35">
        <v>602</v>
      </c>
      <c r="P24" s="35">
        <v>646</v>
      </c>
      <c r="Q24" s="38" t="s">
        <v>28</v>
      </c>
      <c r="R24" s="35" t="s">
        <v>28</v>
      </c>
      <c r="S24" s="38">
        <v>1</v>
      </c>
      <c r="T24" s="38">
        <v>6</v>
      </c>
      <c r="U24" s="38">
        <v>18</v>
      </c>
      <c r="V24" s="36">
        <v>1208</v>
      </c>
      <c r="W24" s="36">
        <f t="shared" si="0"/>
        <v>1409</v>
      </c>
      <c r="X24" s="36">
        <f t="shared" si="1"/>
        <v>1409</v>
      </c>
      <c r="Y24" s="36">
        <f t="shared" si="2"/>
        <v>1409</v>
      </c>
      <c r="Z24" s="36">
        <f t="shared" si="4"/>
        <v>1506</v>
      </c>
      <c r="AA24" s="38" t="s">
        <v>28</v>
      </c>
      <c r="AB24" s="35" t="s">
        <v>28</v>
      </c>
      <c r="AC24" s="35" t="s">
        <v>28</v>
      </c>
      <c r="AD24" s="35" t="s">
        <v>28</v>
      </c>
      <c r="AE24" s="35" t="s">
        <v>28</v>
      </c>
      <c r="AF24" s="35">
        <v>960</v>
      </c>
      <c r="AG24" s="35">
        <v>1050</v>
      </c>
      <c r="AH24" s="35">
        <v>1050</v>
      </c>
      <c r="AI24" s="35">
        <v>1050</v>
      </c>
      <c r="AJ24" s="35">
        <v>1050</v>
      </c>
      <c r="AK24" s="35">
        <v>634</v>
      </c>
      <c r="AL24" s="35">
        <v>576</v>
      </c>
      <c r="AM24" s="35">
        <v>576</v>
      </c>
      <c r="AN24" s="35">
        <v>576</v>
      </c>
      <c r="AO24" s="35">
        <v>576</v>
      </c>
      <c r="AP24" s="38" t="s">
        <v>28</v>
      </c>
      <c r="AQ24" s="35" t="s">
        <v>28</v>
      </c>
      <c r="AR24" s="35" t="s">
        <v>28</v>
      </c>
      <c r="AS24" s="35" t="s">
        <v>28</v>
      </c>
      <c r="AT24" s="35" t="s">
        <v>28</v>
      </c>
      <c r="AU24" s="35">
        <v>1669</v>
      </c>
      <c r="AV24" s="95">
        <f t="shared" si="5"/>
        <v>1626</v>
      </c>
      <c r="AW24" s="95">
        <f t="shared" si="3"/>
        <v>1626</v>
      </c>
      <c r="AX24" s="95">
        <v>1626</v>
      </c>
      <c r="AY24" s="96">
        <v>1626</v>
      </c>
    </row>
    <row r="25" spans="1:51" ht="12.75">
      <c r="A25" s="138" t="s">
        <v>78</v>
      </c>
      <c r="B25" s="31" t="s">
        <v>28</v>
      </c>
      <c r="C25" s="32" t="s">
        <v>28</v>
      </c>
      <c r="D25" s="32" t="s">
        <v>28</v>
      </c>
      <c r="E25" s="32" t="s">
        <v>28</v>
      </c>
      <c r="F25" s="32" t="s">
        <v>28</v>
      </c>
      <c r="G25" s="32">
        <v>625</v>
      </c>
      <c r="H25" s="32">
        <v>586</v>
      </c>
      <c r="I25" s="32">
        <v>381</v>
      </c>
      <c r="J25" s="32">
        <v>265</v>
      </c>
      <c r="K25" s="32">
        <v>353</v>
      </c>
      <c r="L25" s="32">
        <v>602</v>
      </c>
      <c r="M25" s="32">
        <v>631</v>
      </c>
      <c r="N25" s="32">
        <v>769</v>
      </c>
      <c r="O25" s="32">
        <v>869</v>
      </c>
      <c r="P25" s="32">
        <v>779</v>
      </c>
      <c r="Q25" s="32">
        <v>18</v>
      </c>
      <c r="R25" s="32">
        <v>28</v>
      </c>
      <c r="S25" s="32">
        <v>95</v>
      </c>
      <c r="T25" s="32">
        <v>111</v>
      </c>
      <c r="U25" s="32">
        <v>113</v>
      </c>
      <c r="V25" s="33">
        <v>1245</v>
      </c>
      <c r="W25" s="33">
        <f t="shared" si="0"/>
        <v>1245</v>
      </c>
      <c r="X25" s="33">
        <f t="shared" si="1"/>
        <v>1245</v>
      </c>
      <c r="Y25" s="33">
        <f t="shared" si="2"/>
        <v>1245</v>
      </c>
      <c r="Z25" s="33">
        <f t="shared" si="4"/>
        <v>1245</v>
      </c>
      <c r="AA25" s="32">
        <v>4</v>
      </c>
      <c r="AB25" s="32">
        <v>13</v>
      </c>
      <c r="AC25" s="32">
        <v>13</v>
      </c>
      <c r="AD25" s="32">
        <v>13</v>
      </c>
      <c r="AE25" s="32">
        <v>13</v>
      </c>
      <c r="AF25" s="37" t="s">
        <v>28</v>
      </c>
      <c r="AG25" s="37">
        <v>5</v>
      </c>
      <c r="AH25" s="37">
        <v>5</v>
      </c>
      <c r="AI25" s="37">
        <v>5</v>
      </c>
      <c r="AJ25" s="32">
        <v>5</v>
      </c>
      <c r="AK25" s="37" t="s">
        <v>28</v>
      </c>
      <c r="AL25" s="32" t="s">
        <v>28</v>
      </c>
      <c r="AM25" s="32" t="s">
        <v>28</v>
      </c>
      <c r="AN25" s="32" t="s">
        <v>28</v>
      </c>
      <c r="AO25" s="32" t="s">
        <v>28</v>
      </c>
      <c r="AP25" s="37" t="s">
        <v>28</v>
      </c>
      <c r="AQ25" s="32" t="s">
        <v>28</v>
      </c>
      <c r="AR25" s="32" t="s">
        <v>28</v>
      </c>
      <c r="AS25" s="32" t="s">
        <v>28</v>
      </c>
      <c r="AT25" s="32" t="s">
        <v>28</v>
      </c>
      <c r="AU25" s="32">
        <v>18</v>
      </c>
      <c r="AV25" s="97">
        <f t="shared" si="5"/>
        <v>18</v>
      </c>
      <c r="AW25" s="97">
        <f t="shared" si="3"/>
        <v>18</v>
      </c>
      <c r="AX25" s="97">
        <v>18</v>
      </c>
      <c r="AY25" s="98">
        <v>18</v>
      </c>
    </row>
    <row r="26" spans="1:51" s="5" customFormat="1" ht="12.75">
      <c r="A26" s="138" t="s">
        <v>77</v>
      </c>
      <c r="B26" s="34"/>
      <c r="C26" s="35"/>
      <c r="D26" s="35"/>
      <c r="E26" s="35"/>
      <c r="F26" s="35" t="s">
        <v>28</v>
      </c>
      <c r="G26" s="35">
        <v>706</v>
      </c>
      <c r="H26" s="35">
        <v>688</v>
      </c>
      <c r="I26" s="35">
        <v>606</v>
      </c>
      <c r="J26" s="35">
        <v>527</v>
      </c>
      <c r="K26" s="35">
        <v>792</v>
      </c>
      <c r="L26" s="35">
        <v>914</v>
      </c>
      <c r="M26" s="35">
        <v>929</v>
      </c>
      <c r="N26" s="35">
        <v>1008</v>
      </c>
      <c r="O26" s="35">
        <v>1068</v>
      </c>
      <c r="P26" s="35">
        <v>1133</v>
      </c>
      <c r="Q26" s="35">
        <v>185</v>
      </c>
      <c r="R26" s="35">
        <v>188</v>
      </c>
      <c r="S26" s="35">
        <v>191</v>
      </c>
      <c r="T26" s="35">
        <v>210</v>
      </c>
      <c r="U26" s="35">
        <v>245</v>
      </c>
      <c r="V26" s="36">
        <v>1805</v>
      </c>
      <c r="W26" s="36">
        <f t="shared" si="0"/>
        <v>1805</v>
      </c>
      <c r="X26" s="36">
        <f t="shared" si="1"/>
        <v>1805</v>
      </c>
      <c r="Y26" s="36">
        <f t="shared" si="2"/>
        <v>1805</v>
      </c>
      <c r="Z26" s="36">
        <f t="shared" si="4"/>
        <v>2170</v>
      </c>
      <c r="AA26" s="38" t="s">
        <v>28</v>
      </c>
      <c r="AB26" s="35" t="s">
        <v>28</v>
      </c>
      <c r="AC26" s="35" t="s">
        <v>28</v>
      </c>
      <c r="AD26" s="35" t="s">
        <v>28</v>
      </c>
      <c r="AE26" s="35" t="s">
        <v>28</v>
      </c>
      <c r="AF26" s="35">
        <v>713</v>
      </c>
      <c r="AG26" s="35">
        <v>713</v>
      </c>
      <c r="AH26" s="35">
        <v>713</v>
      </c>
      <c r="AI26" s="35">
        <v>713</v>
      </c>
      <c r="AJ26" s="35">
        <v>348</v>
      </c>
      <c r="AK26" s="35">
        <v>1158</v>
      </c>
      <c r="AL26" s="35">
        <v>1158</v>
      </c>
      <c r="AM26" s="35">
        <v>1158</v>
      </c>
      <c r="AN26" s="35">
        <v>1159</v>
      </c>
      <c r="AO26" s="35">
        <v>1418</v>
      </c>
      <c r="AP26" s="35">
        <v>15</v>
      </c>
      <c r="AQ26" s="35">
        <v>15</v>
      </c>
      <c r="AR26" s="35">
        <v>15</v>
      </c>
      <c r="AS26" s="35">
        <v>15</v>
      </c>
      <c r="AT26" s="35">
        <v>120</v>
      </c>
      <c r="AU26" s="35">
        <v>1886</v>
      </c>
      <c r="AV26" s="95">
        <f t="shared" si="5"/>
        <v>1886</v>
      </c>
      <c r="AW26" s="95">
        <f t="shared" si="3"/>
        <v>1886</v>
      </c>
      <c r="AX26" s="95">
        <v>1887</v>
      </c>
      <c r="AY26" s="96">
        <v>1886</v>
      </c>
    </row>
    <row r="27" spans="1:51" ht="12.75">
      <c r="A27" s="138" t="s">
        <v>48</v>
      </c>
      <c r="B27" s="31" t="s">
        <v>28</v>
      </c>
      <c r="C27" s="32" t="s">
        <v>28</v>
      </c>
      <c r="D27" s="32" t="s">
        <v>28</v>
      </c>
      <c r="E27" s="32" t="s">
        <v>28</v>
      </c>
      <c r="F27" s="32" t="s">
        <v>28</v>
      </c>
      <c r="G27" s="32">
        <v>603</v>
      </c>
      <c r="H27" s="32">
        <v>947</v>
      </c>
      <c r="I27" s="32">
        <v>875</v>
      </c>
      <c r="J27" s="32">
        <v>809</v>
      </c>
      <c r="K27" s="32">
        <v>820</v>
      </c>
      <c r="L27" s="32">
        <v>2609</v>
      </c>
      <c r="M27" s="32">
        <v>2689</v>
      </c>
      <c r="N27" s="32">
        <v>2568</v>
      </c>
      <c r="O27" s="32">
        <v>2508</v>
      </c>
      <c r="P27" s="32">
        <v>2316</v>
      </c>
      <c r="Q27" s="32">
        <v>631</v>
      </c>
      <c r="R27" s="32">
        <v>760</v>
      </c>
      <c r="S27" s="32">
        <v>953</v>
      </c>
      <c r="T27" s="32">
        <v>1079</v>
      </c>
      <c r="U27" s="32">
        <v>1260</v>
      </c>
      <c r="V27" s="33">
        <v>3843</v>
      </c>
      <c r="W27" s="33">
        <f t="shared" si="0"/>
        <v>4396</v>
      </c>
      <c r="X27" s="33">
        <f t="shared" si="1"/>
        <v>4396</v>
      </c>
      <c r="Y27" s="33">
        <f t="shared" si="2"/>
        <v>4396</v>
      </c>
      <c r="Z27" s="33">
        <f t="shared" si="4"/>
        <v>4396</v>
      </c>
      <c r="AA27" s="37" t="s">
        <v>28</v>
      </c>
      <c r="AB27" s="32" t="s">
        <v>28</v>
      </c>
      <c r="AC27" s="32" t="s">
        <v>28</v>
      </c>
      <c r="AD27" s="32" t="s">
        <v>28</v>
      </c>
      <c r="AE27" s="32" t="s">
        <v>28</v>
      </c>
      <c r="AF27" s="32">
        <v>17897</v>
      </c>
      <c r="AG27" s="32">
        <v>18238</v>
      </c>
      <c r="AH27" s="32">
        <v>17214</v>
      </c>
      <c r="AI27" s="32">
        <v>17567</v>
      </c>
      <c r="AJ27" s="32">
        <v>17250</v>
      </c>
      <c r="AK27" s="32">
        <v>2516</v>
      </c>
      <c r="AL27" s="32">
        <v>2441</v>
      </c>
      <c r="AM27" s="32">
        <v>3011</v>
      </c>
      <c r="AN27" s="32">
        <v>2965</v>
      </c>
      <c r="AO27" s="32">
        <v>3248</v>
      </c>
      <c r="AP27" s="32">
        <v>24</v>
      </c>
      <c r="AQ27" s="32">
        <v>163</v>
      </c>
      <c r="AR27" s="32">
        <v>240</v>
      </c>
      <c r="AS27" s="32">
        <v>186</v>
      </c>
      <c r="AT27" s="32">
        <v>214</v>
      </c>
      <c r="AU27" s="32">
        <v>20663</v>
      </c>
      <c r="AV27" s="97">
        <f t="shared" si="5"/>
        <v>20842</v>
      </c>
      <c r="AW27" s="97">
        <f t="shared" si="3"/>
        <v>20465</v>
      </c>
      <c r="AX27" s="97">
        <v>20718</v>
      </c>
      <c r="AY27" s="98">
        <v>20713</v>
      </c>
    </row>
    <row r="28" spans="1:51" s="5" customFormat="1" ht="12.75">
      <c r="A28" s="138" t="s">
        <v>49</v>
      </c>
      <c r="B28" s="34" t="s">
        <v>28</v>
      </c>
      <c r="C28" s="35" t="s">
        <v>28</v>
      </c>
      <c r="D28" s="35" t="s">
        <v>28</v>
      </c>
      <c r="E28" s="35" t="s">
        <v>28</v>
      </c>
      <c r="F28" s="35" t="s">
        <v>28</v>
      </c>
      <c r="G28" s="35">
        <v>268</v>
      </c>
      <c r="H28" s="35">
        <v>267</v>
      </c>
      <c r="I28" s="35">
        <v>266</v>
      </c>
      <c r="J28" s="35">
        <v>266</v>
      </c>
      <c r="K28" s="35">
        <v>298</v>
      </c>
      <c r="L28" s="35">
        <v>1135</v>
      </c>
      <c r="M28" s="35">
        <v>1110</v>
      </c>
      <c r="N28" s="35">
        <v>1091</v>
      </c>
      <c r="O28" s="35">
        <v>1071</v>
      </c>
      <c r="P28" s="35">
        <v>1039</v>
      </c>
      <c r="Q28" s="35">
        <v>54</v>
      </c>
      <c r="R28" s="35">
        <v>80</v>
      </c>
      <c r="S28" s="35">
        <v>100</v>
      </c>
      <c r="T28" s="35">
        <v>120</v>
      </c>
      <c r="U28" s="35">
        <v>120</v>
      </c>
      <c r="V28" s="36">
        <v>1457</v>
      </c>
      <c r="W28" s="36">
        <f t="shared" si="0"/>
        <v>1457</v>
      </c>
      <c r="X28" s="36">
        <f t="shared" si="1"/>
        <v>1457</v>
      </c>
      <c r="Y28" s="36">
        <f t="shared" si="2"/>
        <v>1457</v>
      </c>
      <c r="Z28" s="36">
        <f t="shared" si="4"/>
        <v>1457</v>
      </c>
      <c r="AA28" s="38" t="s">
        <v>28</v>
      </c>
      <c r="AB28" s="35" t="s">
        <v>28</v>
      </c>
      <c r="AC28" s="35" t="s">
        <v>28</v>
      </c>
      <c r="AD28" s="35" t="s">
        <v>28</v>
      </c>
      <c r="AE28" s="35" t="s">
        <v>28</v>
      </c>
      <c r="AF28" s="35">
        <v>4134</v>
      </c>
      <c r="AG28" s="35">
        <v>2119</v>
      </c>
      <c r="AH28" s="35">
        <v>2119</v>
      </c>
      <c r="AI28" s="35">
        <v>2119</v>
      </c>
      <c r="AJ28" s="35">
        <v>2119</v>
      </c>
      <c r="AK28" s="38" t="s">
        <v>28</v>
      </c>
      <c r="AL28" s="38">
        <v>2222</v>
      </c>
      <c r="AM28" s="38">
        <v>2222</v>
      </c>
      <c r="AN28" s="38">
        <v>2222</v>
      </c>
      <c r="AO28" s="38">
        <v>2222</v>
      </c>
      <c r="AP28" s="38" t="s">
        <v>28</v>
      </c>
      <c r="AQ28" s="35" t="s">
        <v>28</v>
      </c>
      <c r="AR28" s="35" t="s">
        <v>28</v>
      </c>
      <c r="AS28" s="35" t="s">
        <v>28</v>
      </c>
      <c r="AT28" s="35" t="s">
        <v>28</v>
      </c>
      <c r="AU28" s="35">
        <v>4137</v>
      </c>
      <c r="AV28" s="95">
        <f t="shared" si="5"/>
        <v>4341</v>
      </c>
      <c r="AW28" s="95">
        <f t="shared" si="3"/>
        <v>4341</v>
      </c>
      <c r="AX28" s="95">
        <v>4341</v>
      </c>
      <c r="AY28" s="96">
        <v>4341</v>
      </c>
    </row>
    <row r="29" spans="1:51" ht="12.75">
      <c r="A29" s="138" t="s">
        <v>50</v>
      </c>
      <c r="B29" s="31" t="s">
        <v>28</v>
      </c>
      <c r="C29" s="32" t="s">
        <v>28</v>
      </c>
      <c r="D29" s="32" t="s">
        <v>28</v>
      </c>
      <c r="E29" s="32" t="s">
        <v>28</v>
      </c>
      <c r="F29" s="32" t="s">
        <v>28</v>
      </c>
      <c r="G29" s="32">
        <v>1389</v>
      </c>
      <c r="H29" s="32">
        <v>1316</v>
      </c>
      <c r="I29" s="32">
        <v>1629</v>
      </c>
      <c r="J29" s="32">
        <v>1552</v>
      </c>
      <c r="K29" s="32">
        <v>1126</v>
      </c>
      <c r="L29" s="32">
        <v>3033</v>
      </c>
      <c r="M29" s="32">
        <v>2905</v>
      </c>
      <c r="N29" s="32">
        <v>2724</v>
      </c>
      <c r="O29" s="32">
        <v>2672</v>
      </c>
      <c r="P29" s="32">
        <v>2986</v>
      </c>
      <c r="Q29" s="32">
        <v>248</v>
      </c>
      <c r="R29" s="32">
        <v>449</v>
      </c>
      <c r="S29" s="32">
        <v>674</v>
      </c>
      <c r="T29" s="32">
        <v>803</v>
      </c>
      <c r="U29" s="32">
        <v>952</v>
      </c>
      <c r="V29" s="33">
        <v>4670</v>
      </c>
      <c r="W29" s="33">
        <f t="shared" si="0"/>
        <v>4670</v>
      </c>
      <c r="X29" s="33">
        <f t="shared" si="1"/>
        <v>5027</v>
      </c>
      <c r="Y29" s="33">
        <f t="shared" si="2"/>
        <v>5027</v>
      </c>
      <c r="Z29" s="33">
        <f t="shared" si="4"/>
        <v>5064</v>
      </c>
      <c r="AA29" s="32">
        <v>1624</v>
      </c>
      <c r="AB29" s="32">
        <v>4109</v>
      </c>
      <c r="AC29" s="32" t="s">
        <v>28</v>
      </c>
      <c r="AD29" s="32" t="s">
        <v>28</v>
      </c>
      <c r="AE29" s="32" t="s">
        <v>28</v>
      </c>
      <c r="AF29" s="32">
        <v>4817</v>
      </c>
      <c r="AG29" s="32">
        <v>4689</v>
      </c>
      <c r="AH29" s="32">
        <v>9183</v>
      </c>
      <c r="AI29" s="32">
        <v>9183</v>
      </c>
      <c r="AJ29" s="32">
        <v>9183</v>
      </c>
      <c r="AK29" s="32">
        <v>2232</v>
      </c>
      <c r="AL29" s="32">
        <v>1257</v>
      </c>
      <c r="AM29" s="32">
        <v>1046</v>
      </c>
      <c r="AN29" s="32">
        <v>1046</v>
      </c>
      <c r="AO29" s="32">
        <v>1318</v>
      </c>
      <c r="AP29" s="32">
        <v>56</v>
      </c>
      <c r="AQ29" s="32">
        <v>60</v>
      </c>
      <c r="AR29" s="32" t="s">
        <v>28</v>
      </c>
      <c r="AS29" s="32" t="s">
        <v>28</v>
      </c>
      <c r="AT29" s="32" t="s">
        <v>28</v>
      </c>
      <c r="AU29" s="32">
        <v>8729</v>
      </c>
      <c r="AV29" s="97">
        <f t="shared" si="5"/>
        <v>10115</v>
      </c>
      <c r="AW29" s="97">
        <f t="shared" si="3"/>
        <v>10229</v>
      </c>
      <c r="AX29" s="97">
        <v>10229</v>
      </c>
      <c r="AY29" s="98">
        <v>10501</v>
      </c>
    </row>
    <row r="30" spans="1:51" s="5" customFormat="1" ht="12.75">
      <c r="A30" s="138" t="s">
        <v>76</v>
      </c>
      <c r="B30" s="34" t="s">
        <v>28</v>
      </c>
      <c r="C30" s="35" t="s">
        <v>28</v>
      </c>
      <c r="D30" s="35" t="s">
        <v>28</v>
      </c>
      <c r="E30" s="35" t="s">
        <v>28</v>
      </c>
      <c r="F30" s="35" t="s">
        <v>28</v>
      </c>
      <c r="G30" s="35">
        <v>129</v>
      </c>
      <c r="H30" s="35">
        <v>36</v>
      </c>
      <c r="I30" s="35">
        <v>44</v>
      </c>
      <c r="J30" s="35" t="s">
        <v>28</v>
      </c>
      <c r="K30" s="35">
        <v>51</v>
      </c>
      <c r="L30" s="35">
        <v>3161</v>
      </c>
      <c r="M30" s="35">
        <v>3016</v>
      </c>
      <c r="N30" s="35">
        <v>2850</v>
      </c>
      <c r="O30" s="35">
        <v>2649</v>
      </c>
      <c r="P30" s="35">
        <v>2524</v>
      </c>
      <c r="Q30" s="35">
        <v>886</v>
      </c>
      <c r="R30" s="35">
        <v>1124</v>
      </c>
      <c r="S30" s="35">
        <v>1297</v>
      </c>
      <c r="T30" s="35">
        <v>1542</v>
      </c>
      <c r="U30" s="35">
        <v>1682</v>
      </c>
      <c r="V30" s="36">
        <v>4176</v>
      </c>
      <c r="W30" s="36">
        <f t="shared" si="0"/>
        <v>4176</v>
      </c>
      <c r="X30" s="36">
        <f t="shared" si="1"/>
        <v>4191</v>
      </c>
      <c r="Y30" s="36">
        <f t="shared" si="2"/>
        <v>4191</v>
      </c>
      <c r="Z30" s="36">
        <f t="shared" si="4"/>
        <v>4257</v>
      </c>
      <c r="AA30" s="35">
        <v>27515</v>
      </c>
      <c r="AB30" s="35">
        <v>1077</v>
      </c>
      <c r="AC30" s="35">
        <v>390</v>
      </c>
      <c r="AD30" s="35">
        <v>390</v>
      </c>
      <c r="AE30" s="35" t="s">
        <v>74</v>
      </c>
      <c r="AF30" s="35">
        <v>5015</v>
      </c>
      <c r="AG30" s="35">
        <v>21259</v>
      </c>
      <c r="AH30" s="35">
        <v>20488</v>
      </c>
      <c r="AI30" s="35">
        <v>20488</v>
      </c>
      <c r="AJ30" s="35" t="s">
        <v>74</v>
      </c>
      <c r="AK30" s="35">
        <v>366</v>
      </c>
      <c r="AL30" s="35">
        <v>8683</v>
      </c>
      <c r="AM30" s="35">
        <v>9264</v>
      </c>
      <c r="AN30" s="35">
        <v>9264</v>
      </c>
      <c r="AO30" s="35" t="s">
        <v>74</v>
      </c>
      <c r="AP30" s="38" t="s">
        <v>28</v>
      </c>
      <c r="AQ30" s="38">
        <v>1355</v>
      </c>
      <c r="AR30" s="38">
        <v>2458</v>
      </c>
      <c r="AS30" s="38">
        <v>2458</v>
      </c>
      <c r="AT30" s="35" t="s">
        <v>74</v>
      </c>
      <c r="AU30" s="35">
        <v>33492</v>
      </c>
      <c r="AV30" s="95">
        <f t="shared" si="5"/>
        <v>32374</v>
      </c>
      <c r="AW30" s="95">
        <f t="shared" si="3"/>
        <v>32600</v>
      </c>
      <c r="AX30" s="95">
        <v>32600</v>
      </c>
      <c r="AY30" s="96">
        <v>32376</v>
      </c>
    </row>
    <row r="31" spans="1:51" ht="12.75">
      <c r="A31" s="138" t="s">
        <v>59</v>
      </c>
      <c r="B31" s="31" t="s">
        <v>28</v>
      </c>
      <c r="C31" s="32" t="s">
        <v>28</v>
      </c>
      <c r="D31" s="32" t="s">
        <v>28</v>
      </c>
      <c r="E31" s="32" t="s">
        <v>28</v>
      </c>
      <c r="F31" s="32" t="s">
        <v>28</v>
      </c>
      <c r="G31" s="32">
        <v>482</v>
      </c>
      <c r="H31" s="32">
        <v>475</v>
      </c>
      <c r="I31" s="32">
        <v>469</v>
      </c>
      <c r="J31" s="32">
        <v>465</v>
      </c>
      <c r="K31" s="32">
        <v>850</v>
      </c>
      <c r="L31" s="32">
        <v>461</v>
      </c>
      <c r="M31" s="32">
        <v>466</v>
      </c>
      <c r="N31" s="32">
        <v>467</v>
      </c>
      <c r="O31" s="32">
        <v>471</v>
      </c>
      <c r="P31" s="32">
        <v>444</v>
      </c>
      <c r="Q31" s="32">
        <v>16</v>
      </c>
      <c r="R31" s="32">
        <v>18</v>
      </c>
      <c r="S31" s="32">
        <v>23</v>
      </c>
      <c r="T31" s="32">
        <v>23</v>
      </c>
      <c r="U31" s="32">
        <v>23</v>
      </c>
      <c r="V31" s="33">
        <v>959</v>
      </c>
      <c r="W31" s="33">
        <f t="shared" si="0"/>
        <v>959</v>
      </c>
      <c r="X31" s="33">
        <f t="shared" si="1"/>
        <v>959</v>
      </c>
      <c r="Y31" s="33">
        <f t="shared" si="2"/>
        <v>959</v>
      </c>
      <c r="Z31" s="33">
        <f t="shared" si="4"/>
        <v>1317</v>
      </c>
      <c r="AA31" s="37" t="s">
        <v>28</v>
      </c>
      <c r="AB31" s="32" t="s">
        <v>28</v>
      </c>
      <c r="AC31" s="32" t="s">
        <v>28</v>
      </c>
      <c r="AD31" s="32" t="s">
        <v>28</v>
      </c>
      <c r="AE31" s="32" t="s">
        <v>28</v>
      </c>
      <c r="AF31" s="32">
        <v>685</v>
      </c>
      <c r="AG31" s="32">
        <v>960</v>
      </c>
      <c r="AH31" s="32">
        <v>960</v>
      </c>
      <c r="AI31" s="32">
        <v>960</v>
      </c>
      <c r="AJ31" s="32">
        <v>782</v>
      </c>
      <c r="AK31" s="32">
        <v>300</v>
      </c>
      <c r="AL31" s="32" t="s">
        <v>28</v>
      </c>
      <c r="AM31" s="32" t="s">
        <v>28</v>
      </c>
      <c r="AN31" s="32" t="s">
        <v>28</v>
      </c>
      <c r="AO31" s="32">
        <v>343</v>
      </c>
      <c r="AP31" s="32">
        <v>39</v>
      </c>
      <c r="AQ31" s="32">
        <v>11</v>
      </c>
      <c r="AR31" s="32">
        <v>11</v>
      </c>
      <c r="AS31" s="32">
        <v>11</v>
      </c>
      <c r="AT31" s="32">
        <v>12</v>
      </c>
      <c r="AU31" s="32">
        <v>1137</v>
      </c>
      <c r="AV31" s="97">
        <f t="shared" si="5"/>
        <v>971</v>
      </c>
      <c r="AW31" s="97">
        <f t="shared" si="3"/>
        <v>971</v>
      </c>
      <c r="AX31" s="97">
        <v>971</v>
      </c>
      <c r="AY31" s="98">
        <v>1137</v>
      </c>
    </row>
    <row r="32" spans="1:51" s="5" customFormat="1" ht="12.75">
      <c r="A32" s="138" t="s">
        <v>60</v>
      </c>
      <c r="B32" s="34" t="s">
        <v>28</v>
      </c>
      <c r="C32" s="35" t="s">
        <v>28</v>
      </c>
      <c r="D32" s="35" t="s">
        <v>28</v>
      </c>
      <c r="E32" s="35" t="s">
        <v>28</v>
      </c>
      <c r="F32" s="35" t="s">
        <v>28</v>
      </c>
      <c r="G32" s="35">
        <v>454</v>
      </c>
      <c r="H32" s="35">
        <v>454</v>
      </c>
      <c r="I32" s="35">
        <v>395</v>
      </c>
      <c r="J32" s="35">
        <v>395</v>
      </c>
      <c r="K32" s="35">
        <v>665</v>
      </c>
      <c r="L32" s="35">
        <v>356</v>
      </c>
      <c r="M32" s="35">
        <v>356</v>
      </c>
      <c r="N32" s="35">
        <v>415</v>
      </c>
      <c r="O32" s="35">
        <v>415</v>
      </c>
      <c r="P32" s="35">
        <v>506</v>
      </c>
      <c r="Q32" s="38" t="s">
        <v>28</v>
      </c>
      <c r="R32" s="35" t="s">
        <v>28</v>
      </c>
      <c r="S32" s="35" t="s">
        <v>28</v>
      </c>
      <c r="T32" s="35" t="s">
        <v>28</v>
      </c>
      <c r="U32" s="35" t="s">
        <v>28</v>
      </c>
      <c r="V32" s="36">
        <v>810</v>
      </c>
      <c r="W32" s="36">
        <f t="shared" si="0"/>
        <v>810</v>
      </c>
      <c r="X32" s="36">
        <f t="shared" si="1"/>
        <v>810</v>
      </c>
      <c r="Y32" s="36">
        <f t="shared" si="2"/>
        <v>810</v>
      </c>
      <c r="Z32" s="36">
        <f t="shared" si="4"/>
        <v>1171</v>
      </c>
      <c r="AA32" s="38" t="s">
        <v>28</v>
      </c>
      <c r="AB32" s="35" t="s">
        <v>28</v>
      </c>
      <c r="AC32" s="35" t="s">
        <v>28</v>
      </c>
      <c r="AD32" s="35" t="s">
        <v>28</v>
      </c>
      <c r="AE32" s="35">
        <v>73</v>
      </c>
      <c r="AF32" s="35">
        <v>1070</v>
      </c>
      <c r="AG32" s="35">
        <v>1110</v>
      </c>
      <c r="AH32" s="35">
        <v>1110</v>
      </c>
      <c r="AI32" s="35">
        <v>1110</v>
      </c>
      <c r="AJ32" s="35">
        <v>709</v>
      </c>
      <c r="AK32" s="35">
        <v>40</v>
      </c>
      <c r="AL32" s="35" t="s">
        <v>28</v>
      </c>
      <c r="AM32" s="35" t="s">
        <v>28</v>
      </c>
      <c r="AN32" s="35" t="s">
        <v>28</v>
      </c>
      <c r="AO32" s="35">
        <v>48</v>
      </c>
      <c r="AP32" s="38" t="s">
        <v>28</v>
      </c>
      <c r="AQ32" s="35" t="s">
        <v>28</v>
      </c>
      <c r="AR32" s="35" t="s">
        <v>28</v>
      </c>
      <c r="AS32" s="35" t="s">
        <v>28</v>
      </c>
      <c r="AT32" s="35" t="s">
        <v>28</v>
      </c>
      <c r="AU32" s="35">
        <v>1110</v>
      </c>
      <c r="AV32" s="95">
        <f t="shared" si="5"/>
        <v>1110</v>
      </c>
      <c r="AW32" s="95">
        <f t="shared" si="3"/>
        <v>1110</v>
      </c>
      <c r="AX32" s="95">
        <v>1110</v>
      </c>
      <c r="AY32" s="96">
        <v>830</v>
      </c>
    </row>
    <row r="33" spans="1:51" ht="12.75">
      <c r="A33" s="138" t="s">
        <v>31</v>
      </c>
      <c r="B33" s="31" t="s">
        <v>28</v>
      </c>
      <c r="C33" s="32" t="s">
        <v>28</v>
      </c>
      <c r="D33" s="32" t="s">
        <v>28</v>
      </c>
      <c r="E33" s="32" t="s">
        <v>28</v>
      </c>
      <c r="F33" s="32" t="s">
        <v>28</v>
      </c>
      <c r="G33" s="32">
        <v>828</v>
      </c>
      <c r="H33" s="32">
        <v>823</v>
      </c>
      <c r="I33" s="32">
        <v>770</v>
      </c>
      <c r="J33" s="32">
        <v>770</v>
      </c>
      <c r="K33" s="32">
        <v>784</v>
      </c>
      <c r="L33" s="32">
        <v>99</v>
      </c>
      <c r="M33" s="32">
        <v>104</v>
      </c>
      <c r="N33" s="32">
        <v>157</v>
      </c>
      <c r="O33" s="32">
        <v>157</v>
      </c>
      <c r="P33" s="32">
        <v>243</v>
      </c>
      <c r="Q33" s="37" t="s">
        <v>28</v>
      </c>
      <c r="R33" s="32" t="s">
        <v>28</v>
      </c>
      <c r="S33" s="32" t="s">
        <v>28</v>
      </c>
      <c r="T33" s="32" t="s">
        <v>28</v>
      </c>
      <c r="U33" s="32" t="s">
        <v>28</v>
      </c>
      <c r="V33" s="33">
        <v>927</v>
      </c>
      <c r="W33" s="33">
        <f t="shared" si="0"/>
        <v>927</v>
      </c>
      <c r="X33" s="33">
        <f t="shared" si="1"/>
        <v>927</v>
      </c>
      <c r="Y33" s="33">
        <f t="shared" si="2"/>
        <v>927</v>
      </c>
      <c r="Z33" s="33">
        <f t="shared" si="4"/>
        <v>1027</v>
      </c>
      <c r="AA33" s="37" t="s">
        <v>28</v>
      </c>
      <c r="AB33" s="32" t="s">
        <v>28</v>
      </c>
      <c r="AC33" s="32" t="s">
        <v>28</v>
      </c>
      <c r="AD33" s="32" t="s">
        <v>28</v>
      </c>
      <c r="AE33" s="32" t="s">
        <v>28</v>
      </c>
      <c r="AF33" s="32">
        <v>170</v>
      </c>
      <c r="AG33" s="32">
        <v>259</v>
      </c>
      <c r="AH33" s="32">
        <v>696</v>
      </c>
      <c r="AI33" s="32">
        <v>696</v>
      </c>
      <c r="AJ33" s="32">
        <v>696</v>
      </c>
      <c r="AK33" s="37" t="s">
        <v>28</v>
      </c>
      <c r="AL33" s="32" t="s">
        <v>28</v>
      </c>
      <c r="AM33" s="32" t="s">
        <v>28</v>
      </c>
      <c r="AN33" s="32" t="s">
        <v>28</v>
      </c>
      <c r="AO33" s="32" t="s">
        <v>28</v>
      </c>
      <c r="AP33" s="37" t="s">
        <v>28</v>
      </c>
      <c r="AQ33" s="32" t="s">
        <v>28</v>
      </c>
      <c r="AR33" s="32" t="s">
        <v>28</v>
      </c>
      <c r="AS33" s="32" t="s">
        <v>28</v>
      </c>
      <c r="AT33" s="32" t="s">
        <v>28</v>
      </c>
      <c r="AU33" s="32">
        <v>259</v>
      </c>
      <c r="AV33" s="97">
        <f t="shared" si="5"/>
        <v>259</v>
      </c>
      <c r="AW33" s="97">
        <f t="shared" si="3"/>
        <v>696</v>
      </c>
      <c r="AX33" s="97">
        <v>696</v>
      </c>
      <c r="AY33" s="98">
        <v>696</v>
      </c>
    </row>
    <row r="34" spans="1:51" s="5" customFormat="1" ht="12.75">
      <c r="A34" s="138" t="s">
        <v>61</v>
      </c>
      <c r="B34" s="34" t="s">
        <v>28</v>
      </c>
      <c r="C34" s="35" t="s">
        <v>28</v>
      </c>
      <c r="D34" s="35" t="s">
        <v>28</v>
      </c>
      <c r="E34" s="35" t="s">
        <v>28</v>
      </c>
      <c r="F34" s="35" t="s">
        <v>28</v>
      </c>
      <c r="G34" s="35">
        <v>367</v>
      </c>
      <c r="H34" s="35">
        <v>363</v>
      </c>
      <c r="I34" s="35">
        <v>346</v>
      </c>
      <c r="J34" s="35">
        <v>319</v>
      </c>
      <c r="K34" s="35">
        <v>291</v>
      </c>
      <c r="L34" s="35">
        <v>127</v>
      </c>
      <c r="M34" s="35">
        <v>131</v>
      </c>
      <c r="N34" s="35">
        <v>148</v>
      </c>
      <c r="O34" s="35">
        <v>175</v>
      </c>
      <c r="P34" s="35">
        <v>203</v>
      </c>
      <c r="Q34" s="38" t="s">
        <v>28</v>
      </c>
      <c r="R34" s="35" t="s">
        <v>28</v>
      </c>
      <c r="S34" s="35" t="s">
        <v>28</v>
      </c>
      <c r="T34" s="35" t="s">
        <v>28</v>
      </c>
      <c r="U34" s="35" t="s">
        <v>28</v>
      </c>
      <c r="V34" s="36">
        <v>494</v>
      </c>
      <c r="W34" s="36">
        <f t="shared" si="0"/>
        <v>494</v>
      </c>
      <c r="X34" s="36">
        <f t="shared" si="1"/>
        <v>494</v>
      </c>
      <c r="Y34" s="36">
        <f t="shared" si="2"/>
        <v>494</v>
      </c>
      <c r="Z34" s="36">
        <f t="shared" si="4"/>
        <v>494</v>
      </c>
      <c r="AA34" s="38" t="s">
        <v>28</v>
      </c>
      <c r="AB34" s="35" t="s">
        <v>28</v>
      </c>
      <c r="AC34" s="35" t="s">
        <v>28</v>
      </c>
      <c r="AD34" s="35" t="s">
        <v>28</v>
      </c>
      <c r="AE34" s="35" t="s">
        <v>28</v>
      </c>
      <c r="AF34" s="35">
        <v>404</v>
      </c>
      <c r="AG34" s="35">
        <v>541</v>
      </c>
      <c r="AH34" s="35">
        <v>683</v>
      </c>
      <c r="AI34" s="35">
        <v>763</v>
      </c>
      <c r="AJ34" s="35">
        <v>1001</v>
      </c>
      <c r="AK34" s="38" t="s">
        <v>28</v>
      </c>
      <c r="AL34" s="35" t="s">
        <v>28</v>
      </c>
      <c r="AM34" s="35" t="s">
        <v>28</v>
      </c>
      <c r="AN34" s="35" t="s">
        <v>28</v>
      </c>
      <c r="AO34" s="35" t="s">
        <v>28</v>
      </c>
      <c r="AP34" s="38" t="s">
        <v>28</v>
      </c>
      <c r="AQ34" s="35" t="s">
        <v>28</v>
      </c>
      <c r="AR34" s="35" t="s">
        <v>28</v>
      </c>
      <c r="AS34" s="35" t="s">
        <v>28</v>
      </c>
      <c r="AT34" s="35" t="s">
        <v>28</v>
      </c>
      <c r="AU34" s="35">
        <v>404</v>
      </c>
      <c r="AV34" s="95">
        <f t="shared" si="5"/>
        <v>541</v>
      </c>
      <c r="AW34" s="95">
        <f t="shared" si="3"/>
        <v>683</v>
      </c>
      <c r="AX34" s="95">
        <v>763</v>
      </c>
      <c r="AY34" s="96">
        <v>1001</v>
      </c>
    </row>
    <row r="35" spans="1:51" ht="12.75">
      <c r="A35" s="138" t="s">
        <v>72</v>
      </c>
      <c r="B35" s="31" t="s">
        <v>28</v>
      </c>
      <c r="C35" s="32" t="s">
        <v>28</v>
      </c>
      <c r="D35" s="32" t="s">
        <v>28</v>
      </c>
      <c r="E35" s="32" t="s">
        <v>28</v>
      </c>
      <c r="F35" s="32" t="s">
        <v>28</v>
      </c>
      <c r="G35" s="32">
        <v>1468</v>
      </c>
      <c r="H35" s="32">
        <v>1531</v>
      </c>
      <c r="I35" s="32">
        <v>1260</v>
      </c>
      <c r="J35" s="32">
        <v>1154</v>
      </c>
      <c r="K35" s="32">
        <v>676</v>
      </c>
      <c r="L35" s="32">
        <v>1836</v>
      </c>
      <c r="M35" s="32">
        <v>1729</v>
      </c>
      <c r="N35" s="32">
        <v>1976</v>
      </c>
      <c r="O35" s="32">
        <v>2045</v>
      </c>
      <c r="P35" s="32">
        <v>2494</v>
      </c>
      <c r="Q35" s="32">
        <v>400</v>
      </c>
      <c r="R35" s="32">
        <v>444</v>
      </c>
      <c r="S35" s="32">
        <v>468</v>
      </c>
      <c r="T35" s="32">
        <v>505</v>
      </c>
      <c r="U35" s="32">
        <v>534</v>
      </c>
      <c r="V35" s="33">
        <v>3704</v>
      </c>
      <c r="W35" s="33">
        <f t="shared" si="0"/>
        <v>3704</v>
      </c>
      <c r="X35" s="33">
        <f t="shared" si="1"/>
        <v>3704</v>
      </c>
      <c r="Y35" s="33">
        <f t="shared" si="2"/>
        <v>3704</v>
      </c>
      <c r="Z35" s="33">
        <f t="shared" si="4"/>
        <v>3704</v>
      </c>
      <c r="AA35" s="32">
        <v>1252</v>
      </c>
      <c r="AB35" s="32">
        <v>941</v>
      </c>
      <c r="AC35" s="32">
        <v>780</v>
      </c>
      <c r="AD35" s="32">
        <v>540</v>
      </c>
      <c r="AE35" s="32">
        <v>437</v>
      </c>
      <c r="AF35" s="32">
        <v>1972</v>
      </c>
      <c r="AG35" s="32">
        <v>2081</v>
      </c>
      <c r="AH35" s="32">
        <v>2064</v>
      </c>
      <c r="AI35" s="32">
        <v>2143</v>
      </c>
      <c r="AJ35" s="32">
        <v>2204</v>
      </c>
      <c r="AK35" s="32">
        <v>409</v>
      </c>
      <c r="AL35" s="32">
        <v>537</v>
      </c>
      <c r="AM35" s="32">
        <v>619</v>
      </c>
      <c r="AN35" s="32">
        <v>640</v>
      </c>
      <c r="AO35" s="32">
        <v>706</v>
      </c>
      <c r="AP35" s="32">
        <v>153</v>
      </c>
      <c r="AQ35" s="32">
        <v>233</v>
      </c>
      <c r="AR35" s="32">
        <v>238</v>
      </c>
      <c r="AS35" s="32">
        <v>248</v>
      </c>
      <c r="AT35" s="32">
        <v>248</v>
      </c>
      <c r="AU35" s="32">
        <v>3792</v>
      </c>
      <c r="AV35" s="97">
        <f t="shared" si="5"/>
        <v>3792</v>
      </c>
      <c r="AW35" s="97">
        <f t="shared" si="3"/>
        <v>3701</v>
      </c>
      <c r="AX35" s="97">
        <v>3571</v>
      </c>
      <c r="AY35" s="98">
        <v>3595</v>
      </c>
    </row>
    <row r="36" spans="1:51" s="5" customFormat="1" ht="12.75">
      <c r="A36" s="138" t="s">
        <v>54</v>
      </c>
      <c r="B36" s="34" t="s">
        <v>28</v>
      </c>
      <c r="C36" s="35" t="s">
        <v>28</v>
      </c>
      <c r="D36" s="35" t="s">
        <v>28</v>
      </c>
      <c r="E36" s="35" t="s">
        <v>28</v>
      </c>
      <c r="F36" s="35" t="s">
        <v>28</v>
      </c>
      <c r="G36" s="35">
        <v>46</v>
      </c>
      <c r="H36" s="35">
        <v>10</v>
      </c>
      <c r="I36" s="35"/>
      <c r="J36" s="35" t="s">
        <v>28</v>
      </c>
      <c r="K36" s="35">
        <v>0</v>
      </c>
      <c r="L36" s="35">
        <v>1221</v>
      </c>
      <c r="M36" s="35">
        <v>1179</v>
      </c>
      <c r="N36" s="35">
        <v>1091</v>
      </c>
      <c r="O36" s="35">
        <v>958</v>
      </c>
      <c r="P36" s="35">
        <v>891</v>
      </c>
      <c r="Q36" s="35">
        <v>290</v>
      </c>
      <c r="R36" s="35">
        <v>368</v>
      </c>
      <c r="S36" s="35">
        <v>466</v>
      </c>
      <c r="T36" s="35">
        <v>599</v>
      </c>
      <c r="U36" s="35">
        <v>666</v>
      </c>
      <c r="V36" s="36">
        <v>1557</v>
      </c>
      <c r="W36" s="36">
        <f t="shared" si="0"/>
        <v>1557</v>
      </c>
      <c r="X36" s="36">
        <f t="shared" si="1"/>
        <v>1557</v>
      </c>
      <c r="Y36" s="36">
        <f t="shared" si="2"/>
        <v>1557</v>
      </c>
      <c r="Z36" s="36">
        <f t="shared" si="4"/>
        <v>1557</v>
      </c>
      <c r="AA36" s="38" t="s">
        <v>28</v>
      </c>
      <c r="AB36" s="35" t="s">
        <v>28</v>
      </c>
      <c r="AC36" s="35" t="s">
        <v>28</v>
      </c>
      <c r="AD36" s="35" t="s">
        <v>28</v>
      </c>
      <c r="AE36" s="35" t="s">
        <v>28</v>
      </c>
      <c r="AF36" s="35">
        <v>566</v>
      </c>
      <c r="AG36" s="35">
        <v>305</v>
      </c>
      <c r="AH36" s="35">
        <v>305</v>
      </c>
      <c r="AI36" s="35">
        <v>305</v>
      </c>
      <c r="AJ36" s="35">
        <v>207</v>
      </c>
      <c r="AK36" s="35">
        <v>694</v>
      </c>
      <c r="AL36" s="35">
        <v>1135</v>
      </c>
      <c r="AM36" s="35">
        <v>1135</v>
      </c>
      <c r="AN36" s="35">
        <v>1135</v>
      </c>
      <c r="AO36" s="35">
        <v>1135</v>
      </c>
      <c r="AP36" s="35">
        <v>132</v>
      </c>
      <c r="AQ36" s="35">
        <v>37</v>
      </c>
      <c r="AR36" s="35">
        <v>37</v>
      </c>
      <c r="AS36" s="35">
        <v>36</v>
      </c>
      <c r="AT36" s="35">
        <v>134</v>
      </c>
      <c r="AU36" s="35">
        <v>1393</v>
      </c>
      <c r="AV36" s="95">
        <f t="shared" si="5"/>
        <v>1477</v>
      </c>
      <c r="AW36" s="95">
        <f t="shared" si="3"/>
        <v>1477</v>
      </c>
      <c r="AX36" s="95">
        <v>1476</v>
      </c>
      <c r="AY36" s="96">
        <v>1477</v>
      </c>
    </row>
    <row r="37" spans="1:51" ht="12.75">
      <c r="A37" s="138" t="s">
        <v>32</v>
      </c>
      <c r="B37" s="31" t="s">
        <v>28</v>
      </c>
      <c r="C37" s="32" t="s">
        <v>28</v>
      </c>
      <c r="D37" s="32" t="s">
        <v>28</v>
      </c>
      <c r="E37" s="32" t="s">
        <v>28</v>
      </c>
      <c r="F37" s="32" t="s">
        <v>28</v>
      </c>
      <c r="G37" s="32">
        <v>1488</v>
      </c>
      <c r="H37" s="32">
        <v>1377</v>
      </c>
      <c r="I37" s="32">
        <v>1237</v>
      </c>
      <c r="J37" s="32">
        <v>1186</v>
      </c>
      <c r="K37" s="32">
        <v>1422</v>
      </c>
      <c r="L37" s="32">
        <v>2800</v>
      </c>
      <c r="M37" s="32">
        <v>2458</v>
      </c>
      <c r="N37" s="32">
        <v>2582</v>
      </c>
      <c r="O37" s="32">
        <v>2536</v>
      </c>
      <c r="P37" s="32">
        <v>3668</v>
      </c>
      <c r="Q37" s="32">
        <v>1297</v>
      </c>
      <c r="R37" s="32">
        <v>1750</v>
      </c>
      <c r="S37" s="32">
        <v>1766</v>
      </c>
      <c r="T37" s="32">
        <v>1863</v>
      </c>
      <c r="U37" s="32">
        <v>2040</v>
      </c>
      <c r="V37" s="33">
        <v>5585</v>
      </c>
      <c r="W37" s="33">
        <f t="shared" si="0"/>
        <v>5585</v>
      </c>
      <c r="X37" s="33">
        <f t="shared" si="1"/>
        <v>5585</v>
      </c>
      <c r="Y37" s="33">
        <f t="shared" si="2"/>
        <v>5585</v>
      </c>
      <c r="Z37" s="33">
        <f t="shared" si="4"/>
        <v>7130</v>
      </c>
      <c r="AA37" s="32">
        <v>2809</v>
      </c>
      <c r="AB37" s="32">
        <v>2745</v>
      </c>
      <c r="AC37" s="32">
        <v>2711</v>
      </c>
      <c r="AD37" s="32">
        <v>2438</v>
      </c>
      <c r="AE37" s="32">
        <v>4</v>
      </c>
      <c r="AF37" s="32">
        <v>5582</v>
      </c>
      <c r="AG37" s="32">
        <v>5171</v>
      </c>
      <c r="AH37" s="32">
        <v>5037</v>
      </c>
      <c r="AI37" s="32">
        <v>4784</v>
      </c>
      <c r="AJ37" s="32" t="s">
        <v>74</v>
      </c>
      <c r="AK37" s="32">
        <v>2534</v>
      </c>
      <c r="AL37" s="32">
        <v>2911</v>
      </c>
      <c r="AM37" s="32">
        <v>2868</v>
      </c>
      <c r="AN37" s="32">
        <v>3161</v>
      </c>
      <c r="AO37" s="32" t="s">
        <v>74</v>
      </c>
      <c r="AP37" s="32">
        <v>281</v>
      </c>
      <c r="AQ37" s="32">
        <v>379</v>
      </c>
      <c r="AR37" s="32">
        <v>604</v>
      </c>
      <c r="AS37" s="32">
        <v>889</v>
      </c>
      <c r="AT37" s="32" t="s">
        <v>74</v>
      </c>
      <c r="AU37" s="32">
        <v>11211</v>
      </c>
      <c r="AV37" s="97">
        <f t="shared" si="5"/>
        <v>11206</v>
      </c>
      <c r="AW37" s="97">
        <f t="shared" si="3"/>
        <v>11220</v>
      </c>
      <c r="AX37" s="97">
        <v>11272</v>
      </c>
      <c r="AY37" s="98">
        <v>10414</v>
      </c>
    </row>
    <row r="38" spans="1:51" s="5" customFormat="1" ht="12.75">
      <c r="A38" s="138" t="s">
        <v>33</v>
      </c>
      <c r="B38" s="34" t="s">
        <v>28</v>
      </c>
      <c r="C38" s="35" t="s">
        <v>28</v>
      </c>
      <c r="D38" s="35" t="s">
        <v>28</v>
      </c>
      <c r="E38" s="35" t="s">
        <v>28</v>
      </c>
      <c r="F38" s="35" t="s">
        <v>28</v>
      </c>
      <c r="G38" s="35">
        <v>62</v>
      </c>
      <c r="H38" s="35">
        <v>62</v>
      </c>
      <c r="I38" s="35">
        <v>62</v>
      </c>
      <c r="J38" s="35">
        <v>62</v>
      </c>
      <c r="K38" s="35">
        <v>149</v>
      </c>
      <c r="L38" s="38" t="s">
        <v>28</v>
      </c>
      <c r="M38" s="35" t="s">
        <v>28</v>
      </c>
      <c r="N38" s="35" t="s">
        <v>28</v>
      </c>
      <c r="O38" s="35" t="s">
        <v>28</v>
      </c>
      <c r="P38" s="35" t="s">
        <v>28</v>
      </c>
      <c r="Q38" s="38" t="s">
        <v>28</v>
      </c>
      <c r="R38" s="35" t="s">
        <v>28</v>
      </c>
      <c r="S38" s="35" t="s">
        <v>28</v>
      </c>
      <c r="T38" s="35" t="s">
        <v>28</v>
      </c>
      <c r="U38" s="35" t="s">
        <v>28</v>
      </c>
      <c r="V38" s="36">
        <v>62</v>
      </c>
      <c r="W38" s="36">
        <f t="shared" si="0"/>
        <v>62</v>
      </c>
      <c r="X38" s="36">
        <f t="shared" si="1"/>
        <v>62</v>
      </c>
      <c r="Y38" s="36">
        <f t="shared" si="2"/>
        <v>62</v>
      </c>
      <c r="Z38" s="36">
        <f t="shared" si="4"/>
        <v>149</v>
      </c>
      <c r="AA38" s="38" t="s">
        <v>28</v>
      </c>
      <c r="AB38" s="35" t="s">
        <v>28</v>
      </c>
      <c r="AC38" s="35" t="s">
        <v>28</v>
      </c>
      <c r="AD38" s="35" t="s">
        <v>28</v>
      </c>
      <c r="AE38" s="35" t="s">
        <v>28</v>
      </c>
      <c r="AF38" s="35">
        <v>179</v>
      </c>
      <c r="AG38" s="35">
        <v>179</v>
      </c>
      <c r="AH38" s="35">
        <v>179</v>
      </c>
      <c r="AI38" s="35">
        <v>179</v>
      </c>
      <c r="AJ38" s="35">
        <v>179</v>
      </c>
      <c r="AK38" s="38" t="s">
        <v>28</v>
      </c>
      <c r="AL38" s="35" t="s">
        <v>28</v>
      </c>
      <c r="AM38" s="35" t="s">
        <v>28</v>
      </c>
      <c r="AN38" s="35" t="s">
        <v>28</v>
      </c>
      <c r="AO38" s="35" t="s">
        <v>28</v>
      </c>
      <c r="AP38" s="38" t="s">
        <v>28</v>
      </c>
      <c r="AQ38" s="35" t="s">
        <v>28</v>
      </c>
      <c r="AR38" s="35" t="s">
        <v>28</v>
      </c>
      <c r="AS38" s="35" t="s">
        <v>28</v>
      </c>
      <c r="AT38" s="35" t="s">
        <v>28</v>
      </c>
      <c r="AU38" s="35">
        <v>179</v>
      </c>
      <c r="AV38" s="95">
        <f t="shared" si="5"/>
        <v>179</v>
      </c>
      <c r="AW38" s="95">
        <f t="shared" si="3"/>
        <v>179</v>
      </c>
      <c r="AX38" s="95">
        <v>179</v>
      </c>
      <c r="AY38" s="96">
        <v>179</v>
      </c>
    </row>
    <row r="39" spans="1:51" ht="12.75">
      <c r="A39" s="138" t="s">
        <v>34</v>
      </c>
      <c r="B39" s="31" t="s">
        <v>28</v>
      </c>
      <c r="C39" s="32" t="s">
        <v>28</v>
      </c>
      <c r="D39" s="32" t="s">
        <v>28</v>
      </c>
      <c r="E39" s="32" t="s">
        <v>28</v>
      </c>
      <c r="F39" s="32" t="s">
        <v>28</v>
      </c>
      <c r="G39" s="32">
        <v>130</v>
      </c>
      <c r="H39" s="32">
        <v>256</v>
      </c>
      <c r="I39" s="32">
        <v>80</v>
      </c>
      <c r="J39" s="32">
        <v>75</v>
      </c>
      <c r="K39" s="32">
        <v>60</v>
      </c>
      <c r="L39" s="32">
        <v>3447</v>
      </c>
      <c r="M39" s="32">
        <v>3008</v>
      </c>
      <c r="N39" s="32">
        <v>2862</v>
      </c>
      <c r="O39" s="32">
        <v>2651</v>
      </c>
      <c r="P39" s="32">
        <v>2637</v>
      </c>
      <c r="Q39" s="32">
        <v>885</v>
      </c>
      <c r="R39" s="32">
        <v>1568</v>
      </c>
      <c r="S39" s="32">
        <v>1890</v>
      </c>
      <c r="T39" s="32">
        <v>2106</v>
      </c>
      <c r="U39" s="32">
        <v>2245</v>
      </c>
      <c r="V39" s="33">
        <v>4462</v>
      </c>
      <c r="W39" s="33">
        <f t="shared" si="0"/>
        <v>4832</v>
      </c>
      <c r="X39" s="33">
        <f t="shared" si="1"/>
        <v>4832</v>
      </c>
      <c r="Y39" s="33">
        <f t="shared" si="2"/>
        <v>4832</v>
      </c>
      <c r="Z39" s="33">
        <f t="shared" si="4"/>
        <v>4942</v>
      </c>
      <c r="AA39" s="37" t="s">
        <v>28</v>
      </c>
      <c r="AB39" s="32" t="s">
        <v>28</v>
      </c>
      <c r="AC39" s="32" t="s">
        <v>28</v>
      </c>
      <c r="AD39" s="32" t="s">
        <v>28</v>
      </c>
      <c r="AE39" s="32" t="s">
        <v>28</v>
      </c>
      <c r="AF39" s="32">
        <v>1781</v>
      </c>
      <c r="AG39" s="32">
        <v>1682</v>
      </c>
      <c r="AH39" s="32">
        <v>1446</v>
      </c>
      <c r="AI39" s="32">
        <v>995</v>
      </c>
      <c r="AJ39" s="32">
        <v>725</v>
      </c>
      <c r="AK39" s="32">
        <v>7021</v>
      </c>
      <c r="AL39" s="32">
        <v>7047</v>
      </c>
      <c r="AM39" s="32">
        <v>7261</v>
      </c>
      <c r="AN39" s="32">
        <v>8709</v>
      </c>
      <c r="AO39" s="32">
        <v>9028</v>
      </c>
      <c r="AP39" s="32">
        <v>462</v>
      </c>
      <c r="AQ39" s="32">
        <v>655</v>
      </c>
      <c r="AR39" s="32">
        <v>677</v>
      </c>
      <c r="AS39" s="32">
        <v>857</v>
      </c>
      <c r="AT39" s="32">
        <v>1011</v>
      </c>
      <c r="AU39" s="32">
        <v>9264</v>
      </c>
      <c r="AV39" s="97">
        <f t="shared" si="5"/>
        <v>9384</v>
      </c>
      <c r="AW39" s="97">
        <f t="shared" si="3"/>
        <v>9384</v>
      </c>
      <c r="AX39" s="97">
        <v>10561</v>
      </c>
      <c r="AY39" s="98">
        <v>10764</v>
      </c>
    </row>
    <row r="40" spans="1:51" s="5" customFormat="1" ht="12.75">
      <c r="A40" s="138" t="s">
        <v>62</v>
      </c>
      <c r="B40" s="34" t="s">
        <v>28</v>
      </c>
      <c r="C40" s="35" t="s">
        <v>28</v>
      </c>
      <c r="D40" s="35" t="s">
        <v>28</v>
      </c>
      <c r="E40" s="35" t="s">
        <v>28</v>
      </c>
      <c r="F40" s="35" t="s">
        <v>28</v>
      </c>
      <c r="G40" s="35">
        <v>336</v>
      </c>
      <c r="H40" s="35">
        <v>336</v>
      </c>
      <c r="I40" s="35">
        <v>334</v>
      </c>
      <c r="J40" s="35">
        <v>328</v>
      </c>
      <c r="K40" s="35">
        <v>362</v>
      </c>
      <c r="L40" s="35">
        <v>64</v>
      </c>
      <c r="M40" s="35">
        <v>64</v>
      </c>
      <c r="N40" s="35">
        <v>66</v>
      </c>
      <c r="O40" s="35">
        <v>72</v>
      </c>
      <c r="P40" s="35">
        <v>38</v>
      </c>
      <c r="Q40" s="38" t="s">
        <v>28</v>
      </c>
      <c r="R40" s="35" t="s">
        <v>28</v>
      </c>
      <c r="S40" s="35" t="s">
        <v>28</v>
      </c>
      <c r="T40" s="35" t="s">
        <v>28</v>
      </c>
      <c r="U40" s="35" t="s">
        <v>28</v>
      </c>
      <c r="V40" s="36">
        <v>400</v>
      </c>
      <c r="W40" s="36">
        <f t="shared" si="0"/>
        <v>400</v>
      </c>
      <c r="X40" s="36">
        <f t="shared" si="1"/>
        <v>400</v>
      </c>
      <c r="Y40" s="36">
        <f t="shared" si="2"/>
        <v>400</v>
      </c>
      <c r="Z40" s="36">
        <f t="shared" si="4"/>
        <v>400</v>
      </c>
      <c r="AA40" s="35">
        <v>72</v>
      </c>
      <c r="AB40" s="35">
        <v>72</v>
      </c>
      <c r="AC40" s="35">
        <v>72</v>
      </c>
      <c r="AD40" s="35" t="s">
        <v>28</v>
      </c>
      <c r="AE40" s="35" t="s">
        <v>28</v>
      </c>
      <c r="AF40" s="35">
        <v>607</v>
      </c>
      <c r="AG40" s="35">
        <v>607</v>
      </c>
      <c r="AH40" s="35">
        <v>607</v>
      </c>
      <c r="AI40" s="35">
        <v>470</v>
      </c>
      <c r="AJ40" s="35">
        <v>470</v>
      </c>
      <c r="AK40" s="38" t="s">
        <v>28</v>
      </c>
      <c r="AL40" s="35" t="s">
        <v>28</v>
      </c>
      <c r="AM40" s="35" t="s">
        <v>28</v>
      </c>
      <c r="AN40" s="38">
        <v>219</v>
      </c>
      <c r="AO40" s="38">
        <v>219</v>
      </c>
      <c r="AP40" s="38" t="s">
        <v>28</v>
      </c>
      <c r="AQ40" s="35" t="s">
        <v>28</v>
      </c>
      <c r="AR40" s="35" t="s">
        <v>28</v>
      </c>
      <c r="AS40" s="35" t="s">
        <v>28</v>
      </c>
      <c r="AT40" s="35" t="s">
        <v>28</v>
      </c>
      <c r="AU40" s="35">
        <v>679</v>
      </c>
      <c r="AV40" s="95">
        <f t="shared" si="5"/>
        <v>679</v>
      </c>
      <c r="AW40" s="95">
        <f t="shared" si="3"/>
        <v>679</v>
      </c>
      <c r="AX40" s="95">
        <v>689</v>
      </c>
      <c r="AY40" s="96">
        <v>689</v>
      </c>
    </row>
    <row r="41" spans="1:51" ht="12.75">
      <c r="A41" s="138" t="s">
        <v>35</v>
      </c>
      <c r="B41" s="31" t="s">
        <v>28</v>
      </c>
      <c r="C41" s="32" t="s">
        <v>28</v>
      </c>
      <c r="D41" s="32" t="s">
        <v>28</v>
      </c>
      <c r="E41" s="32" t="s">
        <v>28</v>
      </c>
      <c r="F41" s="32" t="s">
        <v>28</v>
      </c>
      <c r="G41" s="32">
        <v>615</v>
      </c>
      <c r="H41" s="32">
        <v>923</v>
      </c>
      <c r="I41" s="32">
        <v>719</v>
      </c>
      <c r="J41" s="32">
        <v>527</v>
      </c>
      <c r="K41" s="32">
        <v>358</v>
      </c>
      <c r="L41" s="32">
        <v>4200</v>
      </c>
      <c r="M41" s="32">
        <v>4403</v>
      </c>
      <c r="N41" s="32">
        <v>4260</v>
      </c>
      <c r="O41" s="32">
        <v>4262</v>
      </c>
      <c r="P41" s="32">
        <v>5366</v>
      </c>
      <c r="Q41" s="32">
        <v>1059</v>
      </c>
      <c r="R41" s="32">
        <v>1448</v>
      </c>
      <c r="S41" s="32">
        <v>1795</v>
      </c>
      <c r="T41" s="32">
        <v>1985</v>
      </c>
      <c r="U41" s="32">
        <v>2095</v>
      </c>
      <c r="V41" s="33">
        <v>5874</v>
      </c>
      <c r="W41" s="33">
        <f t="shared" si="0"/>
        <v>6774</v>
      </c>
      <c r="X41" s="33">
        <f t="shared" si="1"/>
        <v>6774</v>
      </c>
      <c r="Y41" s="33">
        <f t="shared" si="2"/>
        <v>6774</v>
      </c>
      <c r="Z41" s="33">
        <f t="shared" si="4"/>
        <v>7819</v>
      </c>
      <c r="AA41" s="32">
        <v>2023</v>
      </c>
      <c r="AB41" s="32">
        <v>1818</v>
      </c>
      <c r="AC41" s="32">
        <v>1420</v>
      </c>
      <c r="AD41" s="32">
        <v>1259</v>
      </c>
      <c r="AE41" s="32">
        <v>1076</v>
      </c>
      <c r="AF41" s="32">
        <v>1285</v>
      </c>
      <c r="AG41" s="32">
        <v>1158</v>
      </c>
      <c r="AH41" s="32">
        <v>1069</v>
      </c>
      <c r="AI41" s="32">
        <v>947</v>
      </c>
      <c r="AJ41" s="32">
        <v>838</v>
      </c>
      <c r="AK41" s="32">
        <v>4968</v>
      </c>
      <c r="AL41" s="32">
        <v>5654</v>
      </c>
      <c r="AM41" s="32">
        <v>5330</v>
      </c>
      <c r="AN41" s="32">
        <v>5627</v>
      </c>
      <c r="AO41" s="32">
        <v>5859</v>
      </c>
      <c r="AP41" s="32">
        <v>91</v>
      </c>
      <c r="AQ41" s="32">
        <v>109</v>
      </c>
      <c r="AR41" s="32">
        <v>138</v>
      </c>
      <c r="AS41" s="32">
        <v>108</v>
      </c>
      <c r="AT41" s="32">
        <v>103</v>
      </c>
      <c r="AU41" s="32">
        <v>8391</v>
      </c>
      <c r="AV41" s="97">
        <f t="shared" si="5"/>
        <v>8739</v>
      </c>
      <c r="AW41" s="97">
        <f t="shared" si="3"/>
        <v>7957</v>
      </c>
      <c r="AX41" s="97">
        <v>7941</v>
      </c>
      <c r="AY41" s="98">
        <v>7876</v>
      </c>
    </row>
    <row r="42" spans="1:51" s="5" customFormat="1" ht="12.75">
      <c r="A42" s="138" t="s">
        <v>57</v>
      </c>
      <c r="B42" s="34" t="s">
        <v>28</v>
      </c>
      <c r="C42" s="35" t="s">
        <v>28</v>
      </c>
      <c r="D42" s="35" t="s">
        <v>28</v>
      </c>
      <c r="E42" s="35" t="s">
        <v>28</v>
      </c>
      <c r="F42" s="35" t="s">
        <v>28</v>
      </c>
      <c r="G42" s="35">
        <v>1600</v>
      </c>
      <c r="H42" s="35">
        <v>1638</v>
      </c>
      <c r="I42" s="35">
        <v>1437</v>
      </c>
      <c r="J42" s="35">
        <v>1409</v>
      </c>
      <c r="K42" s="35">
        <v>1564</v>
      </c>
      <c r="L42" s="35">
        <v>379</v>
      </c>
      <c r="M42" s="35">
        <v>397</v>
      </c>
      <c r="N42" s="35">
        <v>598</v>
      </c>
      <c r="O42" s="35">
        <v>623</v>
      </c>
      <c r="P42" s="35">
        <v>464</v>
      </c>
      <c r="Q42" s="35">
        <v>12</v>
      </c>
      <c r="R42" s="35">
        <v>7</v>
      </c>
      <c r="S42" s="35">
        <v>7</v>
      </c>
      <c r="T42" s="35">
        <v>10</v>
      </c>
      <c r="U42" s="35">
        <v>14</v>
      </c>
      <c r="V42" s="36">
        <v>1991</v>
      </c>
      <c r="W42" s="36">
        <f t="shared" si="0"/>
        <v>2042</v>
      </c>
      <c r="X42" s="36">
        <f t="shared" si="1"/>
        <v>2042</v>
      </c>
      <c r="Y42" s="36">
        <f t="shared" si="2"/>
        <v>2042</v>
      </c>
      <c r="Z42" s="36">
        <f t="shared" si="4"/>
        <v>2042</v>
      </c>
      <c r="AA42" s="35">
        <v>552</v>
      </c>
      <c r="AB42" s="35">
        <v>518</v>
      </c>
      <c r="AC42" s="35">
        <v>508</v>
      </c>
      <c r="AD42" s="35">
        <v>1335</v>
      </c>
      <c r="AE42" s="35">
        <v>1316</v>
      </c>
      <c r="AF42" s="35">
        <v>860</v>
      </c>
      <c r="AG42" s="35">
        <v>938</v>
      </c>
      <c r="AH42" s="35">
        <v>952</v>
      </c>
      <c r="AI42" s="35">
        <v>2094</v>
      </c>
      <c r="AJ42" s="35">
        <v>2106</v>
      </c>
      <c r="AK42" s="35">
        <v>107</v>
      </c>
      <c r="AL42" s="35">
        <v>107</v>
      </c>
      <c r="AM42" s="35">
        <v>107</v>
      </c>
      <c r="AN42" s="35">
        <v>324</v>
      </c>
      <c r="AO42" s="35">
        <v>323</v>
      </c>
      <c r="AP42" s="38" t="s">
        <v>28</v>
      </c>
      <c r="AQ42" s="35" t="s">
        <v>28</v>
      </c>
      <c r="AR42" s="35" t="s">
        <v>28</v>
      </c>
      <c r="AS42" s="38">
        <v>10</v>
      </c>
      <c r="AT42" s="38">
        <v>13</v>
      </c>
      <c r="AU42" s="35">
        <v>1538</v>
      </c>
      <c r="AV42" s="95">
        <f t="shared" si="5"/>
        <v>1563</v>
      </c>
      <c r="AW42" s="95">
        <f t="shared" si="3"/>
        <v>1567</v>
      </c>
      <c r="AX42" s="95">
        <v>3763</v>
      </c>
      <c r="AY42" s="96">
        <v>3758</v>
      </c>
    </row>
    <row r="43" spans="1:51" ht="12.75">
      <c r="A43" s="138" t="s">
        <v>51</v>
      </c>
      <c r="B43" s="31" t="s">
        <v>28</v>
      </c>
      <c r="C43" s="32" t="s">
        <v>28</v>
      </c>
      <c r="D43" s="32" t="s">
        <v>28</v>
      </c>
      <c r="E43" s="32" t="s">
        <v>28</v>
      </c>
      <c r="F43" s="32" t="s">
        <v>28</v>
      </c>
      <c r="G43" s="32">
        <v>808</v>
      </c>
      <c r="H43" s="32">
        <v>814</v>
      </c>
      <c r="I43" s="32">
        <v>678</v>
      </c>
      <c r="J43" s="32">
        <v>659</v>
      </c>
      <c r="K43" s="32">
        <v>478</v>
      </c>
      <c r="L43" s="32">
        <v>1255</v>
      </c>
      <c r="M43" s="32">
        <v>1258</v>
      </c>
      <c r="N43" s="32">
        <v>1362</v>
      </c>
      <c r="O43" s="32">
        <v>1365</v>
      </c>
      <c r="P43" s="32">
        <v>1593</v>
      </c>
      <c r="Q43" s="32">
        <v>461</v>
      </c>
      <c r="R43" s="32">
        <v>506</v>
      </c>
      <c r="S43" s="32">
        <v>538</v>
      </c>
      <c r="T43" s="32">
        <v>554</v>
      </c>
      <c r="U43" s="32">
        <v>610</v>
      </c>
      <c r="V43" s="33">
        <v>2524</v>
      </c>
      <c r="W43" s="33">
        <f t="shared" si="0"/>
        <v>2578</v>
      </c>
      <c r="X43" s="33">
        <f t="shared" si="1"/>
        <v>2578</v>
      </c>
      <c r="Y43" s="33">
        <f t="shared" si="2"/>
        <v>2578</v>
      </c>
      <c r="Z43" s="33">
        <f t="shared" si="4"/>
        <v>2681</v>
      </c>
      <c r="AA43" s="32">
        <v>326</v>
      </c>
      <c r="AB43" s="32">
        <v>580</v>
      </c>
      <c r="AC43" s="32">
        <v>505</v>
      </c>
      <c r="AD43" s="32">
        <v>429</v>
      </c>
      <c r="AE43" s="32">
        <v>429</v>
      </c>
      <c r="AF43" s="32">
        <v>1087</v>
      </c>
      <c r="AG43" s="32">
        <v>3172</v>
      </c>
      <c r="AH43" s="32">
        <v>3121</v>
      </c>
      <c r="AI43" s="32">
        <v>3009</v>
      </c>
      <c r="AJ43" s="32">
        <v>3009</v>
      </c>
      <c r="AK43" s="32">
        <v>253</v>
      </c>
      <c r="AL43" s="32">
        <v>684</v>
      </c>
      <c r="AM43" s="32">
        <v>810</v>
      </c>
      <c r="AN43" s="32">
        <v>998</v>
      </c>
      <c r="AO43" s="32">
        <v>998</v>
      </c>
      <c r="AP43" s="32">
        <v>16</v>
      </c>
      <c r="AQ43" s="32">
        <v>69</v>
      </c>
      <c r="AR43" s="32">
        <v>69</v>
      </c>
      <c r="AS43" s="32">
        <v>69</v>
      </c>
      <c r="AT43" s="32">
        <v>69</v>
      </c>
      <c r="AU43" s="32">
        <v>1682</v>
      </c>
      <c r="AV43" s="97">
        <f t="shared" si="5"/>
        <v>4505</v>
      </c>
      <c r="AW43" s="97">
        <f t="shared" si="3"/>
        <v>4505</v>
      </c>
      <c r="AX43" s="97">
        <v>4505</v>
      </c>
      <c r="AY43" s="98">
        <v>4505</v>
      </c>
    </row>
    <row r="44" spans="1:51" s="5" customFormat="1" ht="12.75">
      <c r="A44" s="139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36"/>
      <c r="W44" s="36"/>
      <c r="X44" s="36"/>
      <c r="Y44" s="36"/>
      <c r="Z44" s="36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35"/>
      <c r="AV44" s="95"/>
      <c r="AW44" s="95"/>
      <c r="AX44" s="95"/>
      <c r="AY44" s="96"/>
    </row>
    <row r="45" spans="1:51" ht="12.75">
      <c r="A45" s="117" t="s">
        <v>36</v>
      </c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3"/>
      <c r="W45" s="33"/>
      <c r="X45" s="33"/>
      <c r="Y45" s="33"/>
      <c r="Z45" s="33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44"/>
      <c r="AL45" s="44"/>
      <c r="AM45" s="44"/>
      <c r="AN45" s="44"/>
      <c r="AO45" s="44"/>
      <c r="AP45" s="32"/>
      <c r="AQ45" s="32"/>
      <c r="AR45" s="32"/>
      <c r="AS45" s="32"/>
      <c r="AT45" s="32"/>
      <c r="AU45" s="32"/>
      <c r="AV45" s="97"/>
      <c r="AW45" s="97"/>
      <c r="AX45" s="97"/>
      <c r="AY45" s="98"/>
    </row>
    <row r="46" spans="1:51" s="5" customFormat="1" ht="12.75">
      <c r="A46" s="138" t="s">
        <v>37</v>
      </c>
      <c r="B46" s="34" t="s">
        <v>28</v>
      </c>
      <c r="C46" s="35" t="s">
        <v>28</v>
      </c>
      <c r="D46" s="35" t="s">
        <v>28</v>
      </c>
      <c r="E46" s="35" t="s">
        <v>28</v>
      </c>
      <c r="F46" s="35" t="s">
        <v>28</v>
      </c>
      <c r="G46" s="35">
        <v>300</v>
      </c>
      <c r="H46" s="35">
        <v>300</v>
      </c>
      <c r="I46" s="35">
        <v>300</v>
      </c>
      <c r="J46" s="35">
        <v>300</v>
      </c>
      <c r="K46" s="35">
        <v>300</v>
      </c>
      <c r="L46" s="38" t="s">
        <v>28</v>
      </c>
      <c r="M46" s="35" t="s">
        <v>28</v>
      </c>
      <c r="N46" s="35" t="s">
        <v>28</v>
      </c>
      <c r="O46" s="35" t="s">
        <v>28</v>
      </c>
      <c r="P46" s="35" t="s">
        <v>28</v>
      </c>
      <c r="Q46" s="38" t="s">
        <v>28</v>
      </c>
      <c r="R46" s="35" t="s">
        <v>28</v>
      </c>
      <c r="S46" s="35" t="s">
        <v>28</v>
      </c>
      <c r="T46" s="35" t="s">
        <v>28</v>
      </c>
      <c r="U46" s="35" t="s">
        <v>28</v>
      </c>
      <c r="V46" s="36">
        <v>300</v>
      </c>
      <c r="W46" s="36">
        <f aca="true" t="shared" si="6" ref="W46:Y52">SUM(C46,H46,M46,R46)</f>
        <v>300</v>
      </c>
      <c r="X46" s="36">
        <f t="shared" si="6"/>
        <v>300</v>
      </c>
      <c r="Y46" s="36">
        <f t="shared" si="6"/>
        <v>300</v>
      </c>
      <c r="Z46" s="36">
        <f t="shared" si="4"/>
        <v>300</v>
      </c>
      <c r="AA46" s="35">
        <v>22</v>
      </c>
      <c r="AB46" s="35">
        <v>22</v>
      </c>
      <c r="AC46" s="35">
        <v>22</v>
      </c>
      <c r="AD46" s="35">
        <v>137</v>
      </c>
      <c r="AE46" s="35">
        <v>138</v>
      </c>
      <c r="AF46" s="35">
        <v>120</v>
      </c>
      <c r="AG46" s="35">
        <v>120</v>
      </c>
      <c r="AH46" s="35">
        <v>120</v>
      </c>
      <c r="AI46" s="35">
        <v>88</v>
      </c>
      <c r="AJ46" s="35">
        <v>108</v>
      </c>
      <c r="AK46" s="38" t="s">
        <v>28</v>
      </c>
      <c r="AL46" s="35" t="s">
        <v>28</v>
      </c>
      <c r="AM46" s="35" t="s">
        <v>28</v>
      </c>
      <c r="AN46" s="35" t="s">
        <v>28</v>
      </c>
      <c r="AO46" s="35" t="s">
        <v>28</v>
      </c>
      <c r="AP46" s="38" t="s">
        <v>28</v>
      </c>
      <c r="AQ46" s="35" t="s">
        <v>28</v>
      </c>
      <c r="AR46" s="35" t="s">
        <v>28</v>
      </c>
      <c r="AS46" s="35" t="s">
        <v>28</v>
      </c>
      <c r="AT46" s="35" t="s">
        <v>28</v>
      </c>
      <c r="AU46" s="35">
        <v>142</v>
      </c>
      <c r="AV46" s="95">
        <f t="shared" si="5"/>
        <v>142</v>
      </c>
      <c r="AW46" s="95">
        <f t="shared" si="3"/>
        <v>142</v>
      </c>
      <c r="AX46" s="95">
        <v>225</v>
      </c>
      <c r="AY46" s="96">
        <v>246</v>
      </c>
    </row>
    <row r="47" spans="1:51" ht="12.75">
      <c r="A47" s="138" t="s">
        <v>38</v>
      </c>
      <c r="B47" s="31" t="s">
        <v>28</v>
      </c>
      <c r="C47" s="32" t="s">
        <v>28</v>
      </c>
      <c r="D47" s="32" t="s">
        <v>28</v>
      </c>
      <c r="E47" s="32" t="s">
        <v>28</v>
      </c>
      <c r="F47" s="32" t="s">
        <v>28</v>
      </c>
      <c r="G47" s="37" t="s">
        <v>28</v>
      </c>
      <c r="H47" s="32" t="s">
        <v>28</v>
      </c>
      <c r="I47" s="32" t="s">
        <v>28</v>
      </c>
      <c r="J47" s="32" t="s">
        <v>28</v>
      </c>
      <c r="K47" s="32" t="s">
        <v>28</v>
      </c>
      <c r="L47" s="37" t="s">
        <v>28</v>
      </c>
      <c r="M47" s="32" t="s">
        <v>28</v>
      </c>
      <c r="N47" s="32" t="s">
        <v>28</v>
      </c>
      <c r="O47" s="32" t="s">
        <v>28</v>
      </c>
      <c r="P47" s="32" t="s">
        <v>28</v>
      </c>
      <c r="Q47" s="32">
        <v>24</v>
      </c>
      <c r="R47" s="32">
        <v>24</v>
      </c>
      <c r="S47" s="32">
        <v>24</v>
      </c>
      <c r="T47" s="32">
        <v>24</v>
      </c>
      <c r="U47" s="32">
        <v>24</v>
      </c>
      <c r="V47" s="33">
        <v>24</v>
      </c>
      <c r="W47" s="33">
        <f t="shared" si="6"/>
        <v>24</v>
      </c>
      <c r="X47" s="33">
        <f t="shared" si="6"/>
        <v>24</v>
      </c>
      <c r="Y47" s="33">
        <f t="shared" si="6"/>
        <v>24</v>
      </c>
      <c r="Z47" s="33">
        <f t="shared" si="4"/>
        <v>24</v>
      </c>
      <c r="AA47" s="37" t="s">
        <v>28</v>
      </c>
      <c r="AB47" s="32" t="s">
        <v>28</v>
      </c>
      <c r="AC47" s="32" t="s">
        <v>28</v>
      </c>
      <c r="AD47" s="32" t="s">
        <v>28</v>
      </c>
      <c r="AE47" s="32" t="s">
        <v>28</v>
      </c>
      <c r="AF47" s="37" t="s">
        <v>28</v>
      </c>
      <c r="AG47" s="32" t="s">
        <v>28</v>
      </c>
      <c r="AH47" s="32" t="s">
        <v>28</v>
      </c>
      <c r="AI47" s="32" t="s">
        <v>28</v>
      </c>
      <c r="AJ47" s="32" t="s">
        <v>28</v>
      </c>
      <c r="AK47" s="37" t="s">
        <v>28</v>
      </c>
      <c r="AL47" s="32" t="s">
        <v>28</v>
      </c>
      <c r="AM47" s="32" t="s">
        <v>28</v>
      </c>
      <c r="AN47" s="32" t="s">
        <v>28</v>
      </c>
      <c r="AO47" s="32" t="s">
        <v>28</v>
      </c>
      <c r="AP47" s="37" t="s">
        <v>28</v>
      </c>
      <c r="AQ47" s="32" t="s">
        <v>28</v>
      </c>
      <c r="AR47" s="32" t="s">
        <v>28</v>
      </c>
      <c r="AS47" s="32" t="s">
        <v>28</v>
      </c>
      <c r="AT47" s="32" t="s">
        <v>28</v>
      </c>
      <c r="AU47" s="37">
        <v>0</v>
      </c>
      <c r="AV47" s="97">
        <f t="shared" si="5"/>
        <v>0</v>
      </c>
      <c r="AW47" s="97">
        <f t="shared" si="3"/>
        <v>0</v>
      </c>
      <c r="AX47" s="97">
        <v>0</v>
      </c>
      <c r="AY47" s="98">
        <v>0</v>
      </c>
    </row>
    <row r="48" spans="1:51" s="5" customFormat="1" ht="12.75">
      <c r="A48" s="138" t="s">
        <v>39</v>
      </c>
      <c r="B48" s="34" t="s">
        <v>28</v>
      </c>
      <c r="C48" s="35" t="s">
        <v>28</v>
      </c>
      <c r="D48" s="35" t="s">
        <v>28</v>
      </c>
      <c r="E48" s="35" t="s">
        <v>28</v>
      </c>
      <c r="F48" s="35" t="s">
        <v>28</v>
      </c>
      <c r="G48" s="38" t="s">
        <v>28</v>
      </c>
      <c r="H48" s="35" t="s">
        <v>28</v>
      </c>
      <c r="I48" s="35" t="s">
        <v>28</v>
      </c>
      <c r="J48" s="35" t="s">
        <v>28</v>
      </c>
      <c r="K48" s="35" t="s">
        <v>28</v>
      </c>
      <c r="L48" s="38" t="s">
        <v>28</v>
      </c>
      <c r="M48" s="35" t="s">
        <v>28</v>
      </c>
      <c r="N48" s="35" t="s">
        <v>28</v>
      </c>
      <c r="O48" s="35" t="s">
        <v>28</v>
      </c>
      <c r="P48" s="35" t="s">
        <v>28</v>
      </c>
      <c r="Q48" s="38" t="s">
        <v>28</v>
      </c>
      <c r="R48" s="35" t="s">
        <v>28</v>
      </c>
      <c r="S48" s="35" t="s">
        <v>28</v>
      </c>
      <c r="T48" s="35" t="s">
        <v>28</v>
      </c>
      <c r="U48" s="35" t="s">
        <v>28</v>
      </c>
      <c r="V48" s="36">
        <v>0</v>
      </c>
      <c r="W48" s="36">
        <f t="shared" si="6"/>
        <v>0</v>
      </c>
      <c r="X48" s="36">
        <f t="shared" si="6"/>
        <v>0</v>
      </c>
      <c r="Y48" s="36">
        <f t="shared" si="6"/>
        <v>0</v>
      </c>
      <c r="Z48" s="36">
        <f t="shared" si="4"/>
        <v>0</v>
      </c>
      <c r="AA48" s="38" t="s">
        <v>28</v>
      </c>
      <c r="AB48" s="35" t="s">
        <v>28</v>
      </c>
      <c r="AC48" s="35" t="s">
        <v>28</v>
      </c>
      <c r="AD48" s="35" t="s">
        <v>28</v>
      </c>
      <c r="AE48" s="35" t="s">
        <v>28</v>
      </c>
      <c r="AF48" s="38" t="s">
        <v>28</v>
      </c>
      <c r="AG48" s="35" t="s">
        <v>28</v>
      </c>
      <c r="AH48" s="35" t="s">
        <v>28</v>
      </c>
      <c r="AI48" s="35" t="s">
        <v>28</v>
      </c>
      <c r="AJ48" s="35" t="s">
        <v>28</v>
      </c>
      <c r="AK48" s="35">
        <v>34</v>
      </c>
      <c r="AL48" s="35">
        <v>23</v>
      </c>
      <c r="AM48" s="35">
        <v>21</v>
      </c>
      <c r="AN48" s="35">
        <v>21</v>
      </c>
      <c r="AO48" s="35">
        <v>21</v>
      </c>
      <c r="AP48" s="35">
        <v>8</v>
      </c>
      <c r="AQ48" s="35">
        <v>19</v>
      </c>
      <c r="AR48" s="35">
        <v>21</v>
      </c>
      <c r="AS48" s="35">
        <v>21</v>
      </c>
      <c r="AT48" s="35">
        <v>21</v>
      </c>
      <c r="AU48" s="35">
        <v>42</v>
      </c>
      <c r="AV48" s="95">
        <f t="shared" si="5"/>
        <v>42</v>
      </c>
      <c r="AW48" s="95">
        <f t="shared" si="3"/>
        <v>42</v>
      </c>
      <c r="AX48" s="95">
        <v>42</v>
      </c>
      <c r="AY48" s="96">
        <v>42</v>
      </c>
    </row>
    <row r="49" spans="1:51" ht="12.75">
      <c r="A49" s="138" t="s">
        <v>40</v>
      </c>
      <c r="B49" s="31" t="s">
        <v>28</v>
      </c>
      <c r="C49" s="32" t="s">
        <v>28</v>
      </c>
      <c r="D49" s="32" t="s">
        <v>28</v>
      </c>
      <c r="E49" s="32" t="s">
        <v>28</v>
      </c>
      <c r="F49" s="32" t="s">
        <v>28</v>
      </c>
      <c r="G49" s="37" t="s">
        <v>28</v>
      </c>
      <c r="H49" s="32" t="s">
        <v>28</v>
      </c>
      <c r="I49" s="32" t="s">
        <v>28</v>
      </c>
      <c r="J49" s="32" t="s">
        <v>28</v>
      </c>
      <c r="K49" s="32" t="s">
        <v>28</v>
      </c>
      <c r="L49" s="37" t="s">
        <v>28</v>
      </c>
      <c r="M49" s="32" t="s">
        <v>28</v>
      </c>
      <c r="N49" s="32" t="s">
        <v>28</v>
      </c>
      <c r="O49" s="32" t="s">
        <v>28</v>
      </c>
      <c r="P49" s="32" t="s">
        <v>28</v>
      </c>
      <c r="Q49" s="37" t="s">
        <v>28</v>
      </c>
      <c r="R49" s="32" t="s">
        <v>28</v>
      </c>
      <c r="S49" s="32" t="s">
        <v>28</v>
      </c>
      <c r="T49" s="32" t="s">
        <v>28</v>
      </c>
      <c r="U49" s="32" t="s">
        <v>28</v>
      </c>
      <c r="V49" s="33">
        <v>0</v>
      </c>
      <c r="W49" s="33">
        <f t="shared" si="6"/>
        <v>0</v>
      </c>
      <c r="X49" s="33">
        <f t="shared" si="6"/>
        <v>0</v>
      </c>
      <c r="Y49" s="33">
        <f t="shared" si="6"/>
        <v>0</v>
      </c>
      <c r="Z49" s="33">
        <f t="shared" si="4"/>
        <v>0</v>
      </c>
      <c r="AA49" s="37" t="s">
        <v>28</v>
      </c>
      <c r="AB49" s="32" t="s">
        <v>28</v>
      </c>
      <c r="AC49" s="32" t="s">
        <v>28</v>
      </c>
      <c r="AD49" s="32" t="s">
        <v>28</v>
      </c>
      <c r="AE49" s="32" t="s">
        <v>28</v>
      </c>
      <c r="AF49" s="37" t="s">
        <v>28</v>
      </c>
      <c r="AG49" s="32" t="s">
        <v>28</v>
      </c>
      <c r="AH49" s="32" t="s">
        <v>28</v>
      </c>
      <c r="AI49" s="32" t="s">
        <v>28</v>
      </c>
      <c r="AJ49" s="32" t="s">
        <v>28</v>
      </c>
      <c r="AK49" s="37" t="s">
        <v>28</v>
      </c>
      <c r="AL49" s="32" t="s">
        <v>28</v>
      </c>
      <c r="AM49" s="32" t="s">
        <v>28</v>
      </c>
      <c r="AN49" s="32" t="s">
        <v>28</v>
      </c>
      <c r="AO49" s="32" t="s">
        <v>28</v>
      </c>
      <c r="AP49" s="37" t="s">
        <v>28</v>
      </c>
      <c r="AQ49" s="32" t="s">
        <v>28</v>
      </c>
      <c r="AR49" s="32" t="s">
        <v>28</v>
      </c>
      <c r="AS49" s="32" t="s">
        <v>28</v>
      </c>
      <c r="AT49" s="32" t="s">
        <v>28</v>
      </c>
      <c r="AU49" s="37">
        <v>0</v>
      </c>
      <c r="AV49" s="97">
        <f t="shared" si="5"/>
        <v>0</v>
      </c>
      <c r="AW49" s="97">
        <f t="shared" si="3"/>
        <v>0</v>
      </c>
      <c r="AX49" s="97">
        <v>0</v>
      </c>
      <c r="AY49" s="98">
        <v>0</v>
      </c>
    </row>
    <row r="50" spans="1:51" s="5" customFormat="1" ht="12.75">
      <c r="A50" s="138" t="s">
        <v>41</v>
      </c>
      <c r="B50" s="34" t="s">
        <v>28</v>
      </c>
      <c r="C50" s="35" t="s">
        <v>28</v>
      </c>
      <c r="D50" s="35" t="s">
        <v>28</v>
      </c>
      <c r="E50" s="35" t="s">
        <v>28</v>
      </c>
      <c r="F50" s="35" t="s">
        <v>28</v>
      </c>
      <c r="G50" s="38" t="s">
        <v>28</v>
      </c>
      <c r="H50" s="35" t="s">
        <v>28</v>
      </c>
      <c r="I50" s="35" t="s">
        <v>28</v>
      </c>
      <c r="J50" s="35" t="s">
        <v>28</v>
      </c>
      <c r="K50" s="35" t="s">
        <v>28</v>
      </c>
      <c r="L50" s="38" t="s">
        <v>28</v>
      </c>
      <c r="M50" s="35" t="s">
        <v>28</v>
      </c>
      <c r="N50" s="35" t="s">
        <v>28</v>
      </c>
      <c r="O50" s="35" t="s">
        <v>28</v>
      </c>
      <c r="P50" s="35" t="s">
        <v>28</v>
      </c>
      <c r="Q50" s="35">
        <v>72</v>
      </c>
      <c r="R50" s="35">
        <v>72</v>
      </c>
      <c r="S50" s="35">
        <v>80</v>
      </c>
      <c r="T50" s="35">
        <v>80</v>
      </c>
      <c r="U50" s="35">
        <v>80</v>
      </c>
      <c r="V50" s="36">
        <v>72</v>
      </c>
      <c r="W50" s="36">
        <f t="shared" si="6"/>
        <v>72</v>
      </c>
      <c r="X50" s="36">
        <f t="shared" si="6"/>
        <v>80</v>
      </c>
      <c r="Y50" s="36">
        <f t="shared" si="6"/>
        <v>80</v>
      </c>
      <c r="Z50" s="36">
        <f t="shared" si="4"/>
        <v>80</v>
      </c>
      <c r="AA50" s="38" t="s">
        <v>28</v>
      </c>
      <c r="AB50" s="35" t="s">
        <v>28</v>
      </c>
      <c r="AC50" s="35" t="s">
        <v>28</v>
      </c>
      <c r="AD50" s="35" t="s">
        <v>28</v>
      </c>
      <c r="AE50" s="35" t="s">
        <v>28</v>
      </c>
      <c r="AF50" s="38" t="s">
        <v>28</v>
      </c>
      <c r="AG50" s="35" t="s">
        <v>28</v>
      </c>
      <c r="AH50" s="35" t="s">
        <v>28</v>
      </c>
      <c r="AI50" s="35" t="s">
        <v>28</v>
      </c>
      <c r="AJ50" s="35" t="s">
        <v>28</v>
      </c>
      <c r="AK50" s="38" t="s">
        <v>28</v>
      </c>
      <c r="AL50" s="35" t="s">
        <v>28</v>
      </c>
      <c r="AM50" s="35" t="s">
        <v>28</v>
      </c>
      <c r="AN50" s="35" t="s">
        <v>28</v>
      </c>
      <c r="AO50" s="35" t="s">
        <v>28</v>
      </c>
      <c r="AP50" s="38" t="s">
        <v>28</v>
      </c>
      <c r="AQ50" s="35" t="s">
        <v>28</v>
      </c>
      <c r="AR50" s="35" t="s">
        <v>28</v>
      </c>
      <c r="AS50" s="35" t="s">
        <v>28</v>
      </c>
      <c r="AT50" s="35" t="s">
        <v>28</v>
      </c>
      <c r="AU50" s="38">
        <v>0</v>
      </c>
      <c r="AV50" s="95">
        <f t="shared" si="5"/>
        <v>0</v>
      </c>
      <c r="AW50" s="95">
        <f t="shared" si="3"/>
        <v>0</v>
      </c>
      <c r="AX50" s="95">
        <v>0</v>
      </c>
      <c r="AY50" s="96">
        <v>0</v>
      </c>
    </row>
    <row r="51" spans="1:51" ht="12.75">
      <c r="A51" s="138" t="s">
        <v>42</v>
      </c>
      <c r="B51" s="31" t="s">
        <v>28</v>
      </c>
      <c r="C51" s="32" t="s">
        <v>28</v>
      </c>
      <c r="D51" s="32" t="s">
        <v>28</v>
      </c>
      <c r="E51" s="32" t="s">
        <v>28</v>
      </c>
      <c r="F51" s="32" t="s">
        <v>28</v>
      </c>
      <c r="G51" s="37" t="s">
        <v>28</v>
      </c>
      <c r="H51" s="32" t="s">
        <v>28</v>
      </c>
      <c r="I51" s="32" t="s">
        <v>28</v>
      </c>
      <c r="J51" s="32" t="s">
        <v>28</v>
      </c>
      <c r="K51" s="32" t="s">
        <v>28</v>
      </c>
      <c r="L51" s="37" t="s">
        <v>28</v>
      </c>
      <c r="M51" s="32" t="s">
        <v>28</v>
      </c>
      <c r="N51" s="32" t="s">
        <v>28</v>
      </c>
      <c r="O51" s="32" t="s">
        <v>28</v>
      </c>
      <c r="P51" s="32" t="s">
        <v>28</v>
      </c>
      <c r="Q51" s="37" t="s">
        <v>28</v>
      </c>
      <c r="R51" s="32" t="s">
        <v>28</v>
      </c>
      <c r="S51" s="32" t="s">
        <v>28</v>
      </c>
      <c r="T51" s="32" t="s">
        <v>28</v>
      </c>
      <c r="U51" s="32" t="s">
        <v>28</v>
      </c>
      <c r="V51" s="33">
        <v>0</v>
      </c>
      <c r="W51" s="33">
        <f t="shared" si="6"/>
        <v>0</v>
      </c>
      <c r="X51" s="33">
        <f t="shared" si="6"/>
        <v>0</v>
      </c>
      <c r="Y51" s="33">
        <f t="shared" si="6"/>
        <v>0</v>
      </c>
      <c r="Z51" s="33">
        <f t="shared" si="4"/>
        <v>0</v>
      </c>
      <c r="AA51" s="37" t="s">
        <v>28</v>
      </c>
      <c r="AB51" s="32" t="s">
        <v>28</v>
      </c>
      <c r="AC51" s="32" t="s">
        <v>28</v>
      </c>
      <c r="AD51" s="32" t="s">
        <v>28</v>
      </c>
      <c r="AE51" s="32" t="s">
        <v>28</v>
      </c>
      <c r="AF51" s="37" t="s">
        <v>28</v>
      </c>
      <c r="AG51" s="32" t="s">
        <v>28</v>
      </c>
      <c r="AH51" s="32" t="s">
        <v>28</v>
      </c>
      <c r="AI51" s="32" t="s">
        <v>28</v>
      </c>
      <c r="AJ51" s="32" t="s">
        <v>28</v>
      </c>
      <c r="AK51" s="37" t="s">
        <v>28</v>
      </c>
      <c r="AL51" s="32" t="s">
        <v>28</v>
      </c>
      <c r="AM51" s="32" t="s">
        <v>28</v>
      </c>
      <c r="AN51" s="32" t="s">
        <v>28</v>
      </c>
      <c r="AO51" s="32" t="s">
        <v>28</v>
      </c>
      <c r="AP51" s="37" t="s">
        <v>28</v>
      </c>
      <c r="AQ51" s="32" t="s">
        <v>28</v>
      </c>
      <c r="AR51" s="32" t="s">
        <v>28</v>
      </c>
      <c r="AS51" s="32" t="s">
        <v>28</v>
      </c>
      <c r="AT51" s="32" t="s">
        <v>28</v>
      </c>
      <c r="AU51" s="37">
        <v>0</v>
      </c>
      <c r="AV51" s="97">
        <f t="shared" si="5"/>
        <v>0</v>
      </c>
      <c r="AW51" s="97">
        <f t="shared" si="3"/>
        <v>0</v>
      </c>
      <c r="AX51" s="97">
        <v>0</v>
      </c>
      <c r="AY51" s="98">
        <v>0</v>
      </c>
    </row>
    <row r="52" spans="1:52" s="5" customFormat="1" ht="12.75">
      <c r="A52" s="140" t="s">
        <v>58</v>
      </c>
      <c r="B52" s="41" t="s">
        <v>28</v>
      </c>
      <c r="C52" s="13" t="s">
        <v>28</v>
      </c>
      <c r="D52" s="13" t="s">
        <v>28</v>
      </c>
      <c r="E52" s="13" t="s">
        <v>28</v>
      </c>
      <c r="F52" s="13" t="s">
        <v>28</v>
      </c>
      <c r="G52" s="14" t="s">
        <v>28</v>
      </c>
      <c r="H52" s="13" t="s">
        <v>28</v>
      </c>
      <c r="I52" s="13" t="s">
        <v>28</v>
      </c>
      <c r="J52" s="13" t="s">
        <v>28</v>
      </c>
      <c r="K52" s="13" t="s">
        <v>28</v>
      </c>
      <c r="L52" s="13">
        <v>49</v>
      </c>
      <c r="M52" s="13">
        <v>49</v>
      </c>
      <c r="N52" s="13">
        <v>49</v>
      </c>
      <c r="O52" s="13">
        <v>49</v>
      </c>
      <c r="P52" s="13">
        <v>49</v>
      </c>
      <c r="Q52" s="13">
        <v>4</v>
      </c>
      <c r="R52" s="13">
        <v>4</v>
      </c>
      <c r="S52" s="13">
        <v>4</v>
      </c>
      <c r="T52" s="13">
        <v>4</v>
      </c>
      <c r="U52" s="13">
        <v>4</v>
      </c>
      <c r="V52" s="15">
        <v>53</v>
      </c>
      <c r="W52" s="15">
        <f t="shared" si="6"/>
        <v>53</v>
      </c>
      <c r="X52" s="15">
        <f t="shared" si="6"/>
        <v>53</v>
      </c>
      <c r="Y52" s="15">
        <f t="shared" si="6"/>
        <v>53</v>
      </c>
      <c r="Z52" s="36">
        <f t="shared" si="4"/>
        <v>53</v>
      </c>
      <c r="AA52" s="14" t="s">
        <v>28</v>
      </c>
      <c r="AB52" s="13" t="s">
        <v>28</v>
      </c>
      <c r="AC52" s="13" t="s">
        <v>28</v>
      </c>
      <c r="AD52" s="13" t="s">
        <v>28</v>
      </c>
      <c r="AE52" s="13" t="s">
        <v>28</v>
      </c>
      <c r="AF52" s="13">
        <v>3</v>
      </c>
      <c r="AG52" s="13">
        <v>3</v>
      </c>
      <c r="AH52" s="13">
        <v>5</v>
      </c>
      <c r="AI52" s="13">
        <v>5</v>
      </c>
      <c r="AJ52" s="13">
        <v>5</v>
      </c>
      <c r="AK52" s="13">
        <v>22</v>
      </c>
      <c r="AL52" s="13">
        <v>23</v>
      </c>
      <c r="AM52" s="13">
        <v>14</v>
      </c>
      <c r="AN52" s="13">
        <v>14</v>
      </c>
      <c r="AO52" s="13">
        <v>14</v>
      </c>
      <c r="AP52" s="13">
        <v>12</v>
      </c>
      <c r="AQ52" s="13">
        <v>12</v>
      </c>
      <c r="AR52" s="13">
        <v>19</v>
      </c>
      <c r="AS52" s="13">
        <v>21</v>
      </c>
      <c r="AT52" s="13">
        <v>19</v>
      </c>
      <c r="AU52" s="13">
        <v>37</v>
      </c>
      <c r="AV52" s="18">
        <f t="shared" si="5"/>
        <v>38</v>
      </c>
      <c r="AW52" s="18">
        <f t="shared" si="3"/>
        <v>38</v>
      </c>
      <c r="AX52" s="18">
        <v>40</v>
      </c>
      <c r="AY52" s="18">
        <v>38</v>
      </c>
      <c r="AZ52" s="49"/>
    </row>
    <row r="53" spans="1:52" s="16" customFormat="1" ht="12.75">
      <c r="A53" s="106" t="s">
        <v>47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32"/>
      <c r="AA53" s="106" t="s">
        <v>47</v>
      </c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29"/>
      <c r="AZ53" s="112"/>
    </row>
    <row r="54" spans="1:52" s="16" customFormat="1" ht="12.75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2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</row>
    <row r="55" spans="1:52" s="16" customFormat="1" ht="12.75">
      <c r="A55" s="99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7"/>
      <c r="M55" s="17"/>
      <c r="N55" s="17"/>
      <c r="O55" s="17"/>
      <c r="P55" s="17"/>
      <c r="Q55" s="100"/>
      <c r="R55" s="100"/>
      <c r="S55" s="100"/>
      <c r="T55" s="100"/>
      <c r="U55" s="100"/>
      <c r="V55" s="101"/>
      <c r="W55" s="101"/>
      <c r="X55" s="101"/>
      <c r="Y55" s="101"/>
      <c r="Z55" s="101"/>
      <c r="AA55" s="99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7"/>
      <c r="AM55" s="17"/>
      <c r="AN55" s="17"/>
      <c r="AO55" s="17"/>
      <c r="AP55" s="17"/>
      <c r="AQ55" s="100"/>
      <c r="AR55" s="100"/>
      <c r="AS55" s="100"/>
      <c r="AT55" s="100"/>
      <c r="AU55" s="100"/>
      <c r="AV55" s="101"/>
      <c r="AW55" s="101"/>
      <c r="AX55" s="101"/>
      <c r="AY55" s="101"/>
      <c r="AZ55" s="101"/>
    </row>
    <row r="56" spans="1:52" s="16" customFormat="1" ht="12.75">
      <c r="A56" s="99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1"/>
      <c r="W56" s="101"/>
      <c r="X56" s="101"/>
      <c r="Y56" s="101"/>
      <c r="Z56" s="101"/>
      <c r="AA56" s="99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1"/>
      <c r="AW56" s="101"/>
      <c r="AX56" s="101"/>
      <c r="AY56" s="101"/>
      <c r="AZ56" s="101"/>
    </row>
    <row r="57" spans="1:52" s="16" customFormat="1" ht="12.75">
      <c r="A57" s="99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7"/>
      <c r="M57" s="17"/>
      <c r="N57" s="17"/>
      <c r="O57" s="17"/>
      <c r="P57" s="17"/>
      <c r="Q57" s="100"/>
      <c r="R57" s="100"/>
      <c r="S57" s="100"/>
      <c r="T57" s="100"/>
      <c r="U57" s="100"/>
      <c r="V57" s="101"/>
      <c r="W57" s="101"/>
      <c r="X57" s="101"/>
      <c r="Y57" s="101"/>
      <c r="Z57" s="101"/>
      <c r="AA57" s="99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7"/>
      <c r="AM57" s="17"/>
      <c r="AN57" s="17"/>
      <c r="AO57" s="17"/>
      <c r="AP57" s="17"/>
      <c r="AQ57" s="100"/>
      <c r="AR57" s="100"/>
      <c r="AS57" s="100"/>
      <c r="AT57" s="100"/>
      <c r="AU57" s="100"/>
      <c r="AV57" s="101"/>
      <c r="AW57" s="101"/>
      <c r="AX57" s="101"/>
      <c r="AY57" s="101"/>
      <c r="AZ57" s="101"/>
    </row>
    <row r="58" spans="1:52" s="16" customFormat="1" ht="13.5" thickBot="1">
      <c r="A58" s="75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5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3"/>
    </row>
  </sheetData>
  <sheetProtection/>
  <mergeCells count="20">
    <mergeCell ref="C5:Y5"/>
    <mergeCell ref="AF9:AJ9"/>
    <mergeCell ref="AK9:AO9"/>
    <mergeCell ref="AP9:AT9"/>
    <mergeCell ref="B9:F9"/>
    <mergeCell ref="G9:K9"/>
    <mergeCell ref="L9:P9"/>
    <mergeCell ref="Q9:U9"/>
    <mergeCell ref="V9:Z9"/>
    <mergeCell ref="AA9:AE9"/>
    <mergeCell ref="B7:Y7"/>
    <mergeCell ref="AA7:AY7"/>
    <mergeCell ref="AU9:AY9"/>
    <mergeCell ref="B8:V8"/>
    <mergeCell ref="AA8:AU8"/>
    <mergeCell ref="AA2:AY2"/>
    <mergeCell ref="AA4:AY4"/>
    <mergeCell ref="AA5:AY5"/>
    <mergeCell ref="C2:Y2"/>
    <mergeCell ref="C4:Y4"/>
  </mergeCells>
  <printOptions horizontalCentered="1"/>
  <pageMargins left="0.35433070866141736" right="0.11811023622047245" top="0.2755905511811024" bottom="0" header="0" footer="0"/>
  <pageSetup orientation="landscape" scale="55" r:id="rId1"/>
  <colBreaks count="1" manualBreakCount="1">
    <brk id="26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CLIENT1</dc:creator>
  <cp:keywords/>
  <dc:description/>
  <cp:lastModifiedBy>Lenovo</cp:lastModifiedBy>
  <cp:lastPrinted>2014-12-27T05:55:29Z</cp:lastPrinted>
  <dcterms:created xsi:type="dcterms:W3CDTF">2001-02-15T08:31:43Z</dcterms:created>
  <dcterms:modified xsi:type="dcterms:W3CDTF">2014-12-30T03:48:52Z</dcterms:modified>
  <cp:category/>
  <cp:version/>
  <cp:contentType/>
  <cp:contentStatus/>
</cp:coreProperties>
</file>