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720" windowHeight="6600" tabRatio="618"/>
  </bookViews>
  <sheets>
    <sheet name="T 25.4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25.4'!$A$1:$R$42</definedName>
    <definedName name="Print_Area_MI" localSheetId="0">'T 25.4'!$A$1:$K$44</definedName>
  </definedNames>
  <calcPr calcId="144525" iterate="1" iterateCount="1"/>
</workbook>
</file>

<file path=xl/calcChain.xml><?xml version="1.0" encoding="utf-8"?>
<calcChain xmlns="http://schemas.openxmlformats.org/spreadsheetml/2006/main">
  <c r="J36" i="1" l="1"/>
  <c r="J19" i="1"/>
  <c r="C36" i="1"/>
  <c r="D36" i="1"/>
  <c r="E36" i="1"/>
  <c r="F36" i="1"/>
  <c r="G36" i="1"/>
  <c r="H36" i="1"/>
  <c r="I36" i="1"/>
  <c r="K36" i="1"/>
  <c r="K38" i="1" s="1"/>
  <c r="H19" i="1"/>
  <c r="H38" i="1" s="1"/>
  <c r="I19" i="1"/>
  <c r="G19" i="1"/>
  <c r="F19" i="1"/>
  <c r="F38" i="1" s="1"/>
  <c r="E19" i="1"/>
  <c r="D19" i="1"/>
  <c r="C19" i="1"/>
  <c r="B19" i="1"/>
  <c r="B38" i="1" s="1"/>
  <c r="B36" i="1"/>
  <c r="E38" i="1" l="1"/>
  <c r="J38" i="1"/>
  <c r="I38" i="1"/>
  <c r="C38" i="1"/>
  <c r="D38" i="1"/>
  <c r="G38" i="1"/>
</calcChain>
</file>

<file path=xl/sharedStrings.xml><?xml version="1.0" encoding="utf-8"?>
<sst xmlns="http://schemas.openxmlformats.org/spreadsheetml/2006/main" count="188" uniqueCount="60">
  <si>
    <t>Particular</t>
  </si>
  <si>
    <t xml:space="preserve">I.Postal Life Insurance </t>
  </si>
  <si>
    <t>Receipts</t>
  </si>
  <si>
    <t xml:space="preserve">  Balance at the beginning</t>
  </si>
  <si>
    <t xml:space="preserve">   of the year</t>
  </si>
  <si>
    <t xml:space="preserve">  Premia realised</t>
  </si>
  <si>
    <t xml:space="preserve">  Medical fee realised</t>
  </si>
  <si>
    <t>-</t>
  </si>
  <si>
    <t xml:space="preserve">  Fines realised</t>
  </si>
  <si>
    <t xml:space="preserve">  Loans-principal</t>
  </si>
  <si>
    <t xml:space="preserve">  Loans-interest</t>
  </si>
  <si>
    <t xml:space="preserve">  Misc. receipts</t>
  </si>
  <si>
    <t xml:space="preserve">  Interest on balance</t>
  </si>
  <si>
    <t>Total Receipts</t>
  </si>
  <si>
    <t>Balance at the end of year</t>
  </si>
  <si>
    <t>Payments</t>
  </si>
  <si>
    <t xml:space="preserve">  Policies paid (Maturity </t>
  </si>
  <si>
    <t xml:space="preserve">   and Death)</t>
  </si>
  <si>
    <t xml:space="preserve">  Monthly allowance paid</t>
  </si>
  <si>
    <t xml:space="preserve">  Surrender value paid</t>
  </si>
  <si>
    <t xml:space="preserve">  Medical fees paid</t>
  </si>
  <si>
    <t xml:space="preserve">  Refund of M.E.</t>
  </si>
  <si>
    <t xml:space="preserve">  Refunds of loan interest</t>
  </si>
  <si>
    <t xml:space="preserve">  Loan payment on principle</t>
  </si>
  <si>
    <t xml:space="preserve">  Postal establishment</t>
  </si>
  <si>
    <t xml:space="preserve">   including printing etc.</t>
  </si>
  <si>
    <t xml:space="preserve">  Refunds of assign non fees</t>
  </si>
  <si>
    <t>Total Payments</t>
  </si>
  <si>
    <t>Note: Totals may not tally due to rounding off of figures.</t>
  </si>
  <si>
    <t>INSURANCE</t>
  </si>
  <si>
    <t>2000-01</t>
  </si>
  <si>
    <t>2001-02</t>
  </si>
  <si>
    <t>2002-03</t>
  </si>
  <si>
    <t xml:space="preserve"> -</t>
  </si>
  <si>
    <t xml:space="preserve">  Misc. charges </t>
  </si>
  <si>
    <t>2003-04</t>
  </si>
  <si>
    <t xml:space="preserve"> (Total Receipt-Total Payments)</t>
  </si>
  <si>
    <t>2004-05</t>
  </si>
  <si>
    <t>2005-06</t>
  </si>
  <si>
    <t xml:space="preserve">Table 25.4-POST OFFICE LIFE INSURANCE FUND ACCOUNT </t>
  </si>
  <si>
    <t>2006-07</t>
  </si>
  <si>
    <t>2007-08</t>
  </si>
  <si>
    <t>2008-09</t>
  </si>
  <si>
    <t xml:space="preserve">  Cost of assignment fees(Dup.Fee)</t>
  </si>
  <si>
    <t>2009-10</t>
  </si>
  <si>
    <t>2010-11</t>
  </si>
  <si>
    <t>2011-12</t>
  </si>
  <si>
    <t>2012-13</t>
  </si>
  <si>
    <t>Source: Office of the Director, Postal Life Insurance, Department of Posts, Kolkata.</t>
  </si>
  <si>
    <t xml:space="preserve"> ( ₹ Ten Million)</t>
  </si>
  <si>
    <t>2013-14</t>
  </si>
  <si>
    <t>(Rebate) 1.32</t>
  </si>
  <si>
    <t>2014-15</t>
  </si>
  <si>
    <t>(Rebate) 4.00</t>
  </si>
  <si>
    <t>2015-16</t>
  </si>
  <si>
    <t>Paid-up Value</t>
  </si>
  <si>
    <t>(Rebate) 4.15</t>
  </si>
  <si>
    <t xml:space="preserve">  Refunds/Rebetes</t>
  </si>
  <si>
    <t>2016-17</t>
  </si>
  <si>
    <t>(Rebate) 1.93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</si>
</sst>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Courier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37" fontId="1" fillId="0" borderId="0" xfId="0" applyNumberFormat="1" applyFont="1" applyProtection="1"/>
    <xf numFmtId="0" fontId="1" fillId="2" borderId="0" xfId="0" applyFont="1" applyFill="1"/>
    <xf numFmtId="1" fontId="1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 applyProtection="1">
      <alignment horizontal="fill"/>
    </xf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 applyProtection="1">
      <alignment horizontal="right"/>
    </xf>
    <xf numFmtId="0" fontId="3" fillId="3" borderId="1" xfId="0" applyFont="1" applyFill="1" applyBorder="1"/>
    <xf numFmtId="0" fontId="1" fillId="4" borderId="0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 applyProtection="1">
      <alignment horizontal="right"/>
    </xf>
    <xf numFmtId="0" fontId="1" fillId="3" borderId="5" xfId="0" applyFont="1" applyFill="1" applyBorder="1"/>
    <xf numFmtId="0" fontId="1" fillId="3" borderId="6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left"/>
    </xf>
    <xf numFmtId="0" fontId="3" fillId="3" borderId="0" xfId="0" applyFont="1" applyFill="1" applyBorder="1" applyAlignment="1">
      <alignment horizontal="right"/>
    </xf>
    <xf numFmtId="0" fontId="1" fillId="4" borderId="8" xfId="0" applyFont="1" applyFill="1" applyBorder="1"/>
    <xf numFmtId="0" fontId="1" fillId="2" borderId="0" xfId="0" applyFont="1" applyFill="1" applyBorder="1"/>
    <xf numFmtId="2" fontId="1" fillId="2" borderId="0" xfId="0" applyNumberFormat="1" applyFont="1" applyFill="1" applyBorder="1" applyAlignment="1" applyProtection="1">
      <alignment horizontal="right"/>
    </xf>
    <xf numFmtId="2" fontId="1" fillId="4" borderId="0" xfId="0" applyNumberFormat="1" applyFont="1" applyFill="1" applyBorder="1" applyAlignment="1" applyProtection="1">
      <alignment horizontal="right"/>
    </xf>
    <xf numFmtId="2" fontId="1" fillId="2" borderId="0" xfId="0" applyNumberFormat="1" applyFont="1" applyFill="1" applyBorder="1" applyAlignment="1">
      <alignment horizontal="right"/>
    </xf>
    <xf numFmtId="2" fontId="1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 applyAlignment="1" applyProtection="1">
      <alignment horizontal="right"/>
    </xf>
    <xf numFmtId="1" fontId="1" fillId="2" borderId="0" xfId="0" applyNumberFormat="1" applyFont="1" applyFill="1" applyBorder="1" applyAlignment="1" applyProtection="1">
      <alignment horizontal="right"/>
    </xf>
    <xf numFmtId="1" fontId="1" fillId="2" borderId="0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 applyProtection="1">
      <alignment horizontal="right"/>
    </xf>
    <xf numFmtId="1" fontId="1" fillId="4" borderId="0" xfId="0" applyNumberFormat="1" applyFont="1" applyFill="1" applyBorder="1" applyAlignment="1">
      <alignment horizontal="right"/>
    </xf>
    <xf numFmtId="0" fontId="1" fillId="4" borderId="9" xfId="0" applyFont="1" applyFill="1" applyBorder="1"/>
    <xf numFmtId="37" fontId="1" fillId="4" borderId="10" xfId="0" applyNumberFormat="1" applyFont="1" applyFill="1" applyBorder="1" applyProtection="1"/>
    <xf numFmtId="0" fontId="1" fillId="4" borderId="10" xfId="0" applyFont="1" applyFill="1" applyBorder="1"/>
    <xf numFmtId="0" fontId="1" fillId="4" borderId="11" xfId="0" applyFont="1" applyFill="1" applyBorder="1"/>
    <xf numFmtId="1" fontId="1" fillId="2" borderId="0" xfId="0" quotePrefix="1" applyNumberFormat="1" applyFont="1" applyFill="1" applyBorder="1" applyAlignment="1">
      <alignment horizontal="right"/>
    </xf>
    <xf numFmtId="1" fontId="1" fillId="4" borderId="0" xfId="0" quotePrefix="1" applyNumberFormat="1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2" fontId="1" fillId="2" borderId="0" xfId="0" quotePrefix="1" applyNumberFormat="1" applyFont="1" applyFill="1" applyBorder="1" applyAlignment="1">
      <alignment horizontal="right"/>
    </xf>
    <xf numFmtId="2" fontId="1" fillId="4" borderId="0" xfId="0" quotePrefix="1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/>
    <xf numFmtId="0" fontId="3" fillId="3" borderId="12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left"/>
    </xf>
    <xf numFmtId="0" fontId="1" fillId="3" borderId="7" xfId="0" applyFont="1" applyFill="1" applyBorder="1"/>
    <xf numFmtId="0" fontId="3" fillId="3" borderId="7" xfId="0" applyFont="1" applyFill="1" applyBorder="1"/>
    <xf numFmtId="0" fontId="3" fillId="3" borderId="1" xfId="0" applyFont="1" applyFill="1" applyBorder="1" applyAlignment="1" applyProtection="1"/>
    <xf numFmtId="2" fontId="1" fillId="2" borderId="0" xfId="0" quotePrefix="1" applyNumberFormat="1" applyFont="1" applyFill="1" applyBorder="1" applyAlignment="1" applyProtection="1">
      <alignment horizontal="right"/>
    </xf>
    <xf numFmtId="2" fontId="3" fillId="2" borderId="0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Border="1" applyAlignment="1">
      <alignment horizontal="right"/>
    </xf>
    <xf numFmtId="2" fontId="1" fillId="4" borderId="0" xfId="0" applyNumberFormat="1" applyFont="1" applyFill="1" applyBorder="1"/>
    <xf numFmtId="1" fontId="2" fillId="4" borderId="1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0" fontId="5" fillId="3" borderId="1" xfId="0" applyFont="1" applyFill="1" applyBorder="1"/>
    <xf numFmtId="0" fontId="5" fillId="3" borderId="15" xfId="0" applyFont="1" applyFill="1" applyBorder="1"/>
    <xf numFmtId="0" fontId="6" fillId="4" borderId="0" xfId="0" applyFont="1" applyFill="1" applyBorder="1"/>
    <xf numFmtId="0" fontId="6" fillId="2" borderId="0" xfId="0" applyFont="1" applyFill="1" applyBorder="1"/>
    <xf numFmtId="2" fontId="6" fillId="2" borderId="0" xfId="0" applyNumberFormat="1" applyFont="1" applyFill="1" applyBorder="1" applyAlignment="1">
      <alignment horizontal="right"/>
    </xf>
    <xf numFmtId="2" fontId="6" fillId="4" borderId="0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right"/>
    </xf>
    <xf numFmtId="2" fontId="7" fillId="4" borderId="0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 applyProtection="1">
      <alignment horizontal="right"/>
    </xf>
    <xf numFmtId="2" fontId="6" fillId="4" borderId="0" xfId="0" applyNumberFormat="1" applyFont="1" applyFill="1" applyBorder="1" applyAlignment="1" applyProtection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6" fillId="4" borderId="0" xfId="0" applyNumberFormat="1" applyFont="1" applyFill="1" applyBorder="1"/>
    <xf numFmtId="0" fontId="3" fillId="4" borderId="0" xfId="0" applyFont="1" applyFill="1" applyBorder="1" applyAlignment="1" applyProtection="1">
      <alignment horizontal="left" shrinkToFit="1"/>
    </xf>
    <xf numFmtId="0" fontId="1" fillId="4" borderId="0" xfId="0" applyFont="1" applyFill="1" applyBorder="1" applyAlignment="1" applyProtection="1">
      <alignment horizontal="left"/>
    </xf>
    <xf numFmtId="0" fontId="1" fillId="4" borderId="14" xfId="0" applyFont="1" applyFill="1" applyBorder="1"/>
    <xf numFmtId="0" fontId="6" fillId="4" borderId="14" xfId="0" applyFont="1" applyFill="1" applyBorder="1"/>
    <xf numFmtId="2" fontId="3" fillId="4" borderId="1" xfId="0" applyNumberFormat="1" applyFont="1" applyFill="1" applyBorder="1" applyAlignment="1">
      <alignment horizontal="right"/>
    </xf>
    <xf numFmtId="1" fontId="3" fillId="4" borderId="1" xfId="0" applyNumberFormat="1" applyFont="1" applyFill="1" applyBorder="1" applyAlignment="1" applyProtection="1">
      <alignment horizontal="right"/>
    </xf>
    <xf numFmtId="1" fontId="7" fillId="4" borderId="1" xfId="0" applyNumberFormat="1" applyFont="1" applyFill="1" applyBorder="1" applyAlignment="1">
      <alignment horizontal="right"/>
    </xf>
    <xf numFmtId="0" fontId="3" fillId="3" borderId="13" xfId="0" applyFont="1" applyFill="1" applyBorder="1" applyAlignment="1" applyProtection="1">
      <alignment horizontal="left"/>
    </xf>
    <xf numFmtId="0" fontId="6" fillId="4" borderId="16" xfId="0" applyFont="1" applyFill="1" applyBorder="1"/>
    <xf numFmtId="0" fontId="6" fillId="2" borderId="17" xfId="0" applyFont="1" applyFill="1" applyBorder="1"/>
    <xf numFmtId="0" fontId="6" fillId="4" borderId="17" xfId="0" applyFont="1" applyFill="1" applyBorder="1"/>
    <xf numFmtId="2" fontId="6" fillId="2" borderId="17" xfId="0" applyNumberFormat="1" applyFont="1" applyFill="1" applyBorder="1" applyAlignment="1">
      <alignment horizontal="right"/>
    </xf>
    <xf numFmtId="2" fontId="6" fillId="4" borderId="17" xfId="0" applyNumberFormat="1" applyFont="1" applyFill="1" applyBorder="1" applyAlignment="1">
      <alignment horizontal="right"/>
    </xf>
    <xf numFmtId="1" fontId="6" fillId="2" borderId="17" xfId="0" applyNumberFormat="1" applyFont="1" applyFill="1" applyBorder="1" applyAlignment="1">
      <alignment horizontal="right"/>
    </xf>
    <xf numFmtId="2" fontId="7" fillId="4" borderId="17" xfId="0" applyNumberFormat="1" applyFont="1" applyFill="1" applyBorder="1" applyAlignment="1">
      <alignment horizontal="right"/>
    </xf>
    <xf numFmtId="1" fontId="6" fillId="4" borderId="17" xfId="0" applyNumberFormat="1" applyFont="1" applyFill="1" applyBorder="1" applyAlignment="1">
      <alignment horizontal="right"/>
    </xf>
    <xf numFmtId="2" fontId="6" fillId="2" borderId="17" xfId="0" applyNumberFormat="1" applyFont="1" applyFill="1" applyBorder="1" applyAlignment="1" applyProtection="1">
      <alignment horizontal="right"/>
    </xf>
    <xf numFmtId="2" fontId="6" fillId="4" borderId="17" xfId="0" applyNumberFormat="1" applyFont="1" applyFill="1" applyBorder="1" applyAlignment="1" applyProtection="1">
      <alignment horizontal="right"/>
    </xf>
    <xf numFmtId="2" fontId="7" fillId="2" borderId="17" xfId="0" applyNumberFormat="1" applyFont="1" applyFill="1" applyBorder="1" applyAlignment="1">
      <alignment horizontal="right"/>
    </xf>
    <xf numFmtId="2" fontId="6" fillId="4" borderId="17" xfId="0" applyNumberFormat="1" applyFont="1" applyFill="1" applyBorder="1"/>
    <xf numFmtId="0" fontId="3" fillId="3" borderId="6" xfId="0" applyFont="1" applyFill="1" applyBorder="1"/>
    <xf numFmtId="1" fontId="7" fillId="4" borderId="18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" fillId="4" borderId="13" xfId="0" applyFont="1" applyFill="1" applyBorder="1" applyAlignment="1" applyProtection="1">
      <alignment horizontal="left" shrinkToFit="1"/>
    </xf>
    <xf numFmtId="0" fontId="3" fillId="4" borderId="14" xfId="0" applyFont="1" applyFill="1" applyBorder="1" applyAlignment="1" applyProtection="1">
      <alignment horizontal="left" shrinkToFit="1"/>
    </xf>
    <xf numFmtId="0" fontId="3" fillId="4" borderId="0" xfId="0" applyFont="1" applyFill="1" applyBorder="1" applyAlignment="1" applyProtection="1">
      <alignment horizontal="left" shrinkToFit="1"/>
    </xf>
    <xf numFmtId="0" fontId="1" fillId="4" borderId="7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right"/>
    </xf>
    <xf numFmtId="0" fontId="3" fillId="3" borderId="8" xfId="0" applyFont="1" applyFill="1" applyBorder="1" applyAlignment="1" applyProtection="1">
      <alignment horizontal="right"/>
    </xf>
    <xf numFmtId="0" fontId="4" fillId="3" borderId="7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U45"/>
  <sheetViews>
    <sheetView showGridLines="0" tabSelected="1" view="pageBreakPreview" workbookViewId="0">
      <selection activeCell="H11" sqref="H11"/>
    </sheetView>
  </sheetViews>
  <sheetFormatPr defaultColWidth="9.625" defaultRowHeight="9.75" customHeight="1" x14ac:dyDescent="0.2"/>
  <cols>
    <col min="1" max="1" width="25.875" style="1" customWidth="1"/>
    <col min="2" max="2" width="8.875" style="1" customWidth="1"/>
    <col min="3" max="3" width="7.5" style="1" customWidth="1"/>
    <col min="4" max="4" width="8" style="1" customWidth="1"/>
    <col min="5" max="5" width="8.625" style="1" customWidth="1"/>
    <col min="6" max="6" width="9" style="1" customWidth="1"/>
    <col min="7" max="7" width="8.25" style="1" customWidth="1"/>
    <col min="8" max="8" width="8.125" style="1" customWidth="1"/>
    <col min="9" max="9" width="8.375" style="1" customWidth="1"/>
    <col min="10" max="10" width="8" style="1" customWidth="1"/>
    <col min="11" max="11" width="8.375" style="1" customWidth="1"/>
    <col min="12" max="12" width="8.25" style="1" customWidth="1"/>
    <col min="13" max="14" width="8.875" style="1" customWidth="1"/>
    <col min="15" max="15" width="9.5" style="1" customWidth="1"/>
    <col min="16" max="16" width="9.875" style="1" customWidth="1"/>
    <col min="17" max="17" width="9.5" style="1" customWidth="1"/>
    <col min="18" max="18" width="11.75" style="1" customWidth="1"/>
    <col min="19" max="25" width="9.625" style="1"/>
    <col min="26" max="26" width="50.625" style="1" customWidth="1"/>
    <col min="27" max="27" width="9.625" style="1"/>
    <col min="28" max="28" width="50.625" style="1" customWidth="1"/>
    <col min="29" max="16384" width="9.625" style="1"/>
  </cols>
  <sheetData>
    <row r="1" spans="1:21" ht="9.75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6"/>
      <c r="L1" s="15"/>
      <c r="M1" s="15"/>
      <c r="N1" s="15"/>
      <c r="O1" s="15"/>
      <c r="P1" s="15"/>
      <c r="Q1" s="15"/>
      <c r="R1" s="17"/>
    </row>
    <row r="2" spans="1:21" ht="15" customHeight="1" x14ac:dyDescent="0.25">
      <c r="A2" s="98" t="s">
        <v>29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1:21" ht="15" customHeight="1" x14ac:dyDescent="0.25">
      <c r="A3" s="98" t="s">
        <v>39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</row>
    <row r="4" spans="1:21" ht="15" customHeight="1" x14ac:dyDescent="0.2">
      <c r="A4" s="18"/>
      <c r="B4" s="8"/>
      <c r="C4" s="8"/>
      <c r="D4" s="8"/>
      <c r="E4" s="8"/>
      <c r="F4" s="9"/>
      <c r="G4" s="9"/>
      <c r="H4" s="9"/>
      <c r="I4" s="9"/>
      <c r="J4" s="9"/>
      <c r="K4" s="9"/>
      <c r="L4" s="8"/>
      <c r="M4" s="47"/>
      <c r="N4" s="47"/>
      <c r="O4" s="47"/>
      <c r="P4" s="96" t="s">
        <v>49</v>
      </c>
      <c r="Q4" s="96"/>
      <c r="R4" s="97"/>
    </row>
    <row r="5" spans="1:21" ht="20.25" customHeight="1" x14ac:dyDescent="0.2">
      <c r="A5" s="19" t="s">
        <v>0</v>
      </c>
      <c r="B5" s="20" t="s">
        <v>30</v>
      </c>
      <c r="C5" s="20" t="s">
        <v>31</v>
      </c>
      <c r="D5" s="20" t="s">
        <v>32</v>
      </c>
      <c r="E5" s="20" t="s">
        <v>35</v>
      </c>
      <c r="F5" s="20" t="s">
        <v>37</v>
      </c>
      <c r="G5" s="20" t="s">
        <v>38</v>
      </c>
      <c r="H5" s="20" t="s">
        <v>40</v>
      </c>
      <c r="I5" s="20" t="s">
        <v>41</v>
      </c>
      <c r="J5" s="20" t="s">
        <v>42</v>
      </c>
      <c r="K5" s="10" t="s">
        <v>44</v>
      </c>
      <c r="L5" s="10" t="s">
        <v>45</v>
      </c>
      <c r="M5" s="41" t="s">
        <v>46</v>
      </c>
      <c r="N5" s="10" t="s">
        <v>47</v>
      </c>
      <c r="O5" s="41" t="s">
        <v>50</v>
      </c>
      <c r="P5" s="53" t="s">
        <v>52</v>
      </c>
      <c r="Q5" s="53" t="s">
        <v>54</v>
      </c>
      <c r="R5" s="54" t="s">
        <v>58</v>
      </c>
    </row>
    <row r="6" spans="1:21" ht="18.75" customHeight="1" x14ac:dyDescent="0.2">
      <c r="A6" s="43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2">
        <v>11</v>
      </c>
      <c r="L6" s="12">
        <v>12</v>
      </c>
      <c r="M6" s="12">
        <v>13</v>
      </c>
      <c r="N6" s="42">
        <v>14</v>
      </c>
      <c r="O6" s="12">
        <v>15</v>
      </c>
      <c r="P6" s="55">
        <v>16</v>
      </c>
      <c r="Q6" s="55">
        <v>17</v>
      </c>
      <c r="R6" s="56">
        <v>18</v>
      </c>
    </row>
    <row r="7" spans="1:21" ht="15" customHeight="1" x14ac:dyDescent="0.2">
      <c r="A7" s="75" t="s">
        <v>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/>
      <c r="Q7" s="71"/>
      <c r="R7" s="76"/>
    </row>
    <row r="8" spans="1:21" s="5" customFormat="1" ht="15" customHeight="1" x14ac:dyDescent="0.2">
      <c r="A8" s="19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58"/>
      <c r="Q8" s="58"/>
      <c r="R8" s="77"/>
    </row>
    <row r="9" spans="1:21" ht="15" customHeight="1" x14ac:dyDescent="0.2">
      <c r="A9" s="44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57"/>
      <c r="Q9" s="57"/>
      <c r="R9" s="78"/>
    </row>
    <row r="10" spans="1:21" s="5" customFormat="1" ht="15" customHeight="1" x14ac:dyDescent="0.2">
      <c r="A10" s="44" t="s">
        <v>4</v>
      </c>
      <c r="B10" s="23">
        <v>3853.95</v>
      </c>
      <c r="C10" s="23">
        <v>4462.26</v>
      </c>
      <c r="D10" s="23">
        <v>5090.16</v>
      </c>
      <c r="E10" s="23">
        <v>5797.3</v>
      </c>
      <c r="F10" s="23">
        <v>6619.81</v>
      </c>
      <c r="G10" s="23">
        <v>7678.43</v>
      </c>
      <c r="H10" s="23">
        <v>8933.59</v>
      </c>
      <c r="I10" s="23">
        <v>10338.969999999999</v>
      </c>
      <c r="J10" s="23">
        <v>12081.7</v>
      </c>
      <c r="K10" s="23">
        <v>14152.59</v>
      </c>
      <c r="L10" s="23">
        <v>16656.02</v>
      </c>
      <c r="M10" s="23">
        <v>19801.919999999998</v>
      </c>
      <c r="N10" s="25">
        <v>23427.89</v>
      </c>
      <c r="O10" s="25">
        <v>25945.77</v>
      </c>
      <c r="P10" s="59">
        <v>32716.26</v>
      </c>
      <c r="Q10" s="59">
        <v>39536.339999999997</v>
      </c>
      <c r="R10" s="79">
        <v>46311.87</v>
      </c>
      <c r="S10" s="6"/>
      <c r="T10" s="6"/>
      <c r="U10" s="6"/>
    </row>
    <row r="11" spans="1:21" ht="15" customHeight="1" x14ac:dyDescent="0.2">
      <c r="A11" s="44" t="s">
        <v>5</v>
      </c>
      <c r="B11" s="24">
        <v>436.16</v>
      </c>
      <c r="C11" s="24">
        <v>502.66</v>
      </c>
      <c r="D11" s="24">
        <v>591.66999999999996</v>
      </c>
      <c r="E11" s="24">
        <v>698.88</v>
      </c>
      <c r="F11" s="24">
        <v>905.42</v>
      </c>
      <c r="G11" s="24">
        <v>1079.79</v>
      </c>
      <c r="H11" s="24">
        <v>1213.24</v>
      </c>
      <c r="I11" s="24">
        <v>1482.21</v>
      </c>
      <c r="J11" s="24">
        <v>1862.52</v>
      </c>
      <c r="K11" s="24">
        <v>2415.21</v>
      </c>
      <c r="L11" s="24">
        <v>3006.24</v>
      </c>
      <c r="M11" s="24">
        <v>3684.06</v>
      </c>
      <c r="N11" s="26">
        <v>4558.3900000000003</v>
      </c>
      <c r="O11" s="26">
        <v>5351.89</v>
      </c>
      <c r="P11" s="60">
        <v>5967.21</v>
      </c>
      <c r="Q11" s="60">
        <v>6660.8</v>
      </c>
      <c r="R11" s="80">
        <v>7235.52</v>
      </c>
      <c r="S11" s="2"/>
      <c r="T11" s="2"/>
      <c r="U11" s="2"/>
    </row>
    <row r="12" spans="1:21" s="5" customFormat="1" ht="15" customHeight="1" x14ac:dyDescent="0.2">
      <c r="A12" s="44" t="s">
        <v>6</v>
      </c>
      <c r="B12" s="25" t="s">
        <v>7</v>
      </c>
      <c r="C12" s="25" t="s">
        <v>7</v>
      </c>
      <c r="D12" s="25" t="s">
        <v>7</v>
      </c>
      <c r="E12" s="25" t="s">
        <v>7</v>
      </c>
      <c r="F12" s="25" t="s">
        <v>7</v>
      </c>
      <c r="G12" s="25" t="s">
        <v>7</v>
      </c>
      <c r="H12" s="25" t="s">
        <v>7</v>
      </c>
      <c r="I12" s="25" t="s">
        <v>7</v>
      </c>
      <c r="J12" s="25" t="s">
        <v>7</v>
      </c>
      <c r="K12" s="25" t="s">
        <v>7</v>
      </c>
      <c r="L12" s="25" t="s">
        <v>7</v>
      </c>
      <c r="M12" s="25" t="s">
        <v>7</v>
      </c>
      <c r="N12" s="36" t="s">
        <v>7</v>
      </c>
      <c r="O12" s="36" t="s">
        <v>7</v>
      </c>
      <c r="P12" s="61" t="s">
        <v>7</v>
      </c>
      <c r="Q12" s="61" t="s">
        <v>7</v>
      </c>
      <c r="R12" s="81" t="s">
        <v>7</v>
      </c>
      <c r="S12" s="6"/>
      <c r="T12" s="6"/>
      <c r="U12" s="6"/>
    </row>
    <row r="13" spans="1:21" ht="15" customHeight="1" x14ac:dyDescent="0.2">
      <c r="A13" s="44" t="s">
        <v>43</v>
      </c>
      <c r="B13" s="26">
        <v>4.0000000000000002E-4</v>
      </c>
      <c r="C13" s="26">
        <v>2.0000000000000001E-4</v>
      </c>
      <c r="D13" s="26">
        <v>2.0000000000000001E-4</v>
      </c>
      <c r="E13" s="26">
        <v>2.0000000000000001E-4</v>
      </c>
      <c r="F13" s="26">
        <v>1E-4</v>
      </c>
      <c r="G13" s="26" t="s">
        <v>7</v>
      </c>
      <c r="H13" s="26" t="s">
        <v>7</v>
      </c>
      <c r="I13" s="26" t="s">
        <v>7</v>
      </c>
      <c r="J13" s="26" t="s">
        <v>7</v>
      </c>
      <c r="K13" s="26" t="s">
        <v>7</v>
      </c>
      <c r="L13" s="26">
        <v>0.01</v>
      </c>
      <c r="M13" s="26">
        <v>0.01</v>
      </c>
      <c r="N13" s="26">
        <v>0.02</v>
      </c>
      <c r="O13" s="26" t="s">
        <v>7</v>
      </c>
      <c r="P13" s="60" t="s">
        <v>7</v>
      </c>
      <c r="Q13" s="60" t="s">
        <v>7</v>
      </c>
      <c r="R13" s="80">
        <v>0.03</v>
      </c>
      <c r="S13" s="2"/>
      <c r="T13" s="2"/>
      <c r="U13" s="2"/>
    </row>
    <row r="14" spans="1:21" s="5" customFormat="1" ht="15" customHeight="1" x14ac:dyDescent="0.2">
      <c r="A14" s="44" t="s">
        <v>8</v>
      </c>
      <c r="B14" s="23">
        <v>0.42</v>
      </c>
      <c r="C14" s="23">
        <v>0.41</v>
      </c>
      <c r="D14" s="23">
        <v>0.55000000000000004</v>
      </c>
      <c r="E14" s="23">
        <v>0.57999999999999996</v>
      </c>
      <c r="F14" s="23">
        <v>0.68</v>
      </c>
      <c r="G14" s="23">
        <v>0.69</v>
      </c>
      <c r="H14" s="23">
        <v>0.49</v>
      </c>
      <c r="I14" s="23">
        <v>0.28000000000000003</v>
      </c>
      <c r="J14" s="23">
        <v>0.67</v>
      </c>
      <c r="K14" s="23">
        <v>1.63</v>
      </c>
      <c r="L14" s="23">
        <v>1.65</v>
      </c>
      <c r="M14" s="23">
        <v>3.13</v>
      </c>
      <c r="N14" s="25">
        <v>5.87</v>
      </c>
      <c r="O14" s="25">
        <v>0.12</v>
      </c>
      <c r="P14" s="59">
        <v>0.18</v>
      </c>
      <c r="Q14" s="59">
        <v>0.28000000000000003</v>
      </c>
      <c r="R14" s="79">
        <v>0.25</v>
      </c>
      <c r="S14" s="6"/>
      <c r="T14" s="6"/>
      <c r="U14" s="6"/>
    </row>
    <row r="15" spans="1:21" ht="15" customHeight="1" x14ac:dyDescent="0.2">
      <c r="A15" s="44" t="s">
        <v>9</v>
      </c>
      <c r="B15" s="24">
        <v>23.12</v>
      </c>
      <c r="C15" s="24">
        <v>26.02</v>
      </c>
      <c r="D15" s="24">
        <v>27.62</v>
      </c>
      <c r="E15" s="24">
        <v>29.04</v>
      </c>
      <c r="F15" s="24">
        <v>26.24</v>
      </c>
      <c r="G15" s="24">
        <v>30.93</v>
      </c>
      <c r="H15" s="24">
        <v>29.78</v>
      </c>
      <c r="I15" s="24">
        <v>27.13</v>
      </c>
      <c r="J15" s="24">
        <v>31.75</v>
      </c>
      <c r="K15" s="24">
        <v>39.58</v>
      </c>
      <c r="L15" s="24">
        <v>47.57</v>
      </c>
      <c r="M15" s="24">
        <v>48.62</v>
      </c>
      <c r="N15" s="26">
        <v>58.99</v>
      </c>
      <c r="O15" s="26">
        <v>81.540000000000006</v>
      </c>
      <c r="P15" s="60">
        <v>97.61</v>
      </c>
      <c r="Q15" s="60">
        <v>105.14</v>
      </c>
      <c r="R15" s="80">
        <v>111.14</v>
      </c>
      <c r="S15" s="2"/>
      <c r="T15" s="2"/>
      <c r="U15" s="2"/>
    </row>
    <row r="16" spans="1:21" s="5" customFormat="1" ht="15" customHeight="1" x14ac:dyDescent="0.2">
      <c r="A16" s="44" t="s">
        <v>10</v>
      </c>
      <c r="B16" s="23">
        <v>2.2799999999999998</v>
      </c>
      <c r="C16" s="23">
        <v>3.59</v>
      </c>
      <c r="D16" s="23">
        <v>3.93</v>
      </c>
      <c r="E16" s="23">
        <v>4.29</v>
      </c>
      <c r="F16" s="23">
        <v>8.35</v>
      </c>
      <c r="G16" s="23">
        <v>5.68</v>
      </c>
      <c r="H16" s="23">
        <v>6.11</v>
      </c>
      <c r="I16" s="23">
        <v>6.69</v>
      </c>
      <c r="J16" s="23">
        <v>9.2899999999999991</v>
      </c>
      <c r="K16" s="23">
        <v>12.64</v>
      </c>
      <c r="L16" s="23">
        <v>14.94</v>
      </c>
      <c r="M16" s="23">
        <v>18.010000000000002</v>
      </c>
      <c r="N16" s="25">
        <v>22.99</v>
      </c>
      <c r="O16" s="25">
        <v>30.3</v>
      </c>
      <c r="P16" s="59">
        <v>28.32</v>
      </c>
      <c r="Q16" s="59">
        <v>21.29</v>
      </c>
      <c r="R16" s="79">
        <v>14.25</v>
      </c>
      <c r="S16" s="6"/>
      <c r="T16" s="6"/>
      <c r="U16" s="6"/>
    </row>
    <row r="17" spans="1:21" ht="15" customHeight="1" x14ac:dyDescent="0.2">
      <c r="A17" s="44" t="s">
        <v>11</v>
      </c>
      <c r="B17" s="26">
        <v>1E-3</v>
      </c>
      <c r="C17" s="26">
        <v>2.9999999999999997E-4</v>
      </c>
      <c r="D17" s="26">
        <v>2.9999999999999997E-4</v>
      </c>
      <c r="E17" s="26">
        <v>1E-4</v>
      </c>
      <c r="F17" s="26">
        <v>1E-3</v>
      </c>
      <c r="G17" s="26">
        <v>3.0000000000000001E-3</v>
      </c>
      <c r="H17" s="26">
        <v>3.0000000000000001E-3</v>
      </c>
      <c r="I17" s="26" t="s">
        <v>7</v>
      </c>
      <c r="J17" s="26">
        <v>7.0000000000000001E-3</v>
      </c>
      <c r="K17" s="26" t="s">
        <v>7</v>
      </c>
      <c r="L17" s="26" t="s">
        <v>7</v>
      </c>
      <c r="M17" s="26" t="s">
        <v>7</v>
      </c>
      <c r="N17" s="37" t="s">
        <v>7</v>
      </c>
      <c r="O17" s="37" t="s">
        <v>7</v>
      </c>
      <c r="P17" s="60">
        <v>7.0000000000000007E-2</v>
      </c>
      <c r="Q17" s="60">
        <v>0.09</v>
      </c>
      <c r="R17" s="80">
        <v>0.02</v>
      </c>
      <c r="S17" s="2"/>
      <c r="T17" s="2"/>
      <c r="U17" s="2"/>
    </row>
    <row r="18" spans="1:21" s="5" customFormat="1" ht="15" customHeight="1" x14ac:dyDescent="0.2">
      <c r="A18" s="44" t="s">
        <v>12</v>
      </c>
      <c r="B18" s="23">
        <v>410.29</v>
      </c>
      <c r="C18" s="23">
        <v>432.37</v>
      </c>
      <c r="D18" s="23">
        <v>468.78</v>
      </c>
      <c r="E18" s="23">
        <v>476.38</v>
      </c>
      <c r="F18" s="23">
        <v>550.08000000000004</v>
      </c>
      <c r="G18" s="23">
        <v>640.15</v>
      </c>
      <c r="H18" s="23">
        <v>738.78</v>
      </c>
      <c r="I18" s="23">
        <v>857.11</v>
      </c>
      <c r="J18" s="23">
        <v>999.8</v>
      </c>
      <c r="K18" s="23">
        <v>1187.96</v>
      </c>
      <c r="L18" s="25">
        <v>1297.42</v>
      </c>
      <c r="M18" s="25">
        <v>1067.8900000000001</v>
      </c>
      <c r="N18" s="25">
        <v>1989.24</v>
      </c>
      <c r="O18" s="25">
        <v>3676.62</v>
      </c>
      <c r="P18" s="59">
        <v>3531.41</v>
      </c>
      <c r="Q18" s="59">
        <v>3453.78</v>
      </c>
      <c r="R18" s="79">
        <v>4067.48</v>
      </c>
      <c r="S18" s="6"/>
      <c r="T18" s="6"/>
      <c r="U18" s="6"/>
    </row>
    <row r="19" spans="1:21" ht="15" customHeight="1" x14ac:dyDescent="0.2">
      <c r="A19" s="19" t="s">
        <v>13</v>
      </c>
      <c r="B19" s="27">
        <f t="shared" ref="B19:I19" si="0">SUM(B10:B18)</f>
        <v>4726.2213999999994</v>
      </c>
      <c r="C19" s="27">
        <f t="shared" si="0"/>
        <v>5427.3105000000005</v>
      </c>
      <c r="D19" s="27">
        <f t="shared" si="0"/>
        <v>6182.7105000000001</v>
      </c>
      <c r="E19" s="27">
        <f t="shared" si="0"/>
        <v>7006.4703000000009</v>
      </c>
      <c r="F19" s="27">
        <f t="shared" si="0"/>
        <v>8110.5811000000012</v>
      </c>
      <c r="G19" s="27">
        <f t="shared" si="0"/>
        <v>9435.6730000000025</v>
      </c>
      <c r="H19" s="27">
        <f t="shared" si="0"/>
        <v>10921.993000000002</v>
      </c>
      <c r="I19" s="27">
        <f t="shared" si="0"/>
        <v>12712.390000000001</v>
      </c>
      <c r="J19" s="27">
        <f>SUM(J10:J18)</f>
        <v>14985.737000000001</v>
      </c>
      <c r="K19" s="27">
        <v>17809.61</v>
      </c>
      <c r="L19" s="27">
        <v>21023.85</v>
      </c>
      <c r="M19" s="27">
        <v>24623.64</v>
      </c>
      <c r="N19" s="38">
        <v>30063.39</v>
      </c>
      <c r="O19" s="38">
        <v>35086.239999999998</v>
      </c>
      <c r="P19" s="62">
        <v>42341.06</v>
      </c>
      <c r="Q19" s="62">
        <v>49777.72</v>
      </c>
      <c r="R19" s="82">
        <v>57740.56</v>
      </c>
      <c r="S19" s="3"/>
      <c r="T19" s="3"/>
      <c r="U19" s="3"/>
    </row>
    <row r="20" spans="1:21" s="5" customFormat="1" ht="15" customHeight="1" x14ac:dyDescent="0.2">
      <c r="A20" s="4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8"/>
      <c r="M20" s="29"/>
      <c r="N20" s="29"/>
      <c r="O20" s="29"/>
      <c r="P20" s="61"/>
      <c r="Q20" s="61"/>
      <c r="R20" s="81"/>
      <c r="S20" s="6"/>
      <c r="T20" s="6"/>
      <c r="U20" s="6"/>
    </row>
    <row r="21" spans="1:21" ht="15" customHeight="1" x14ac:dyDescent="0.2">
      <c r="A21" s="19" t="s">
        <v>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30"/>
      <c r="M21" s="31"/>
      <c r="N21" s="31"/>
      <c r="O21" s="31"/>
      <c r="P21" s="63"/>
      <c r="Q21" s="63"/>
      <c r="R21" s="83"/>
      <c r="S21" s="2"/>
      <c r="T21" s="2"/>
      <c r="U21" s="2"/>
    </row>
    <row r="22" spans="1:21" s="5" customFormat="1" ht="15" customHeight="1" x14ac:dyDescent="0.2">
      <c r="A22" s="44" t="s">
        <v>16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8"/>
      <c r="M22" s="29"/>
      <c r="N22" s="29"/>
      <c r="O22" s="29"/>
      <c r="P22" s="61"/>
      <c r="Q22" s="61"/>
      <c r="R22" s="81"/>
      <c r="S22" s="6"/>
      <c r="T22" s="6"/>
      <c r="U22" s="6"/>
    </row>
    <row r="23" spans="1:21" ht="15" customHeight="1" x14ac:dyDescent="0.2">
      <c r="A23" s="44" t="s">
        <v>17</v>
      </c>
      <c r="B23" s="24">
        <v>140.30000000000001</v>
      </c>
      <c r="C23" s="24">
        <v>189.39</v>
      </c>
      <c r="D23" s="24">
        <v>223.1</v>
      </c>
      <c r="E23" s="24">
        <v>230.96</v>
      </c>
      <c r="F23" s="24">
        <v>301.32</v>
      </c>
      <c r="G23" s="24">
        <v>351.75</v>
      </c>
      <c r="H23" s="24">
        <v>405.82</v>
      </c>
      <c r="I23" s="24">
        <v>407.46</v>
      </c>
      <c r="J23" s="24">
        <v>575.74</v>
      </c>
      <c r="K23" s="24">
        <v>852.05</v>
      </c>
      <c r="L23" s="24">
        <v>868.23</v>
      </c>
      <c r="M23" s="24">
        <v>1164.6300000000001</v>
      </c>
      <c r="N23" s="26">
        <v>1315.42</v>
      </c>
      <c r="O23" s="26">
        <v>1690.52</v>
      </c>
      <c r="P23" s="60">
        <v>2095.04</v>
      </c>
      <c r="Q23" s="60">
        <v>2624.57</v>
      </c>
      <c r="R23" s="80">
        <v>3224.2</v>
      </c>
      <c r="S23" s="2"/>
      <c r="T23" s="2"/>
      <c r="U23" s="2"/>
    </row>
    <row r="24" spans="1:21" s="5" customFormat="1" ht="15" customHeight="1" x14ac:dyDescent="0.2">
      <c r="A24" s="44" t="s">
        <v>18</v>
      </c>
      <c r="B24" s="25" t="s">
        <v>7</v>
      </c>
      <c r="C24" s="25" t="s">
        <v>7</v>
      </c>
      <c r="D24" s="25" t="s">
        <v>33</v>
      </c>
      <c r="E24" s="25" t="s">
        <v>33</v>
      </c>
      <c r="F24" s="25" t="s">
        <v>33</v>
      </c>
      <c r="G24" s="25" t="s">
        <v>33</v>
      </c>
      <c r="H24" s="25" t="s">
        <v>33</v>
      </c>
      <c r="I24" s="25" t="s">
        <v>33</v>
      </c>
      <c r="J24" s="25" t="s">
        <v>33</v>
      </c>
      <c r="K24" s="25" t="s">
        <v>33</v>
      </c>
      <c r="L24" s="25" t="s">
        <v>33</v>
      </c>
      <c r="M24" s="25" t="s">
        <v>33</v>
      </c>
      <c r="N24" s="39" t="s">
        <v>7</v>
      </c>
      <c r="O24" s="39" t="s">
        <v>7</v>
      </c>
      <c r="P24" s="59" t="s">
        <v>7</v>
      </c>
      <c r="Q24" s="59" t="s">
        <v>7</v>
      </c>
      <c r="R24" s="79" t="s">
        <v>7</v>
      </c>
      <c r="S24" s="6"/>
      <c r="T24" s="6"/>
      <c r="U24" s="6"/>
    </row>
    <row r="25" spans="1:21" ht="15" customHeight="1" x14ac:dyDescent="0.2">
      <c r="A25" s="44" t="s">
        <v>19</v>
      </c>
      <c r="B25" s="24">
        <v>50.64</v>
      </c>
      <c r="C25" s="24">
        <v>63.17</v>
      </c>
      <c r="D25" s="24">
        <v>79.760000000000005</v>
      </c>
      <c r="E25" s="24">
        <v>70.88</v>
      </c>
      <c r="F25" s="24">
        <v>29.7</v>
      </c>
      <c r="G25" s="24">
        <v>29.81</v>
      </c>
      <c r="H25" s="24">
        <v>31.73</v>
      </c>
      <c r="I25" s="24">
        <v>30.57</v>
      </c>
      <c r="J25" s="24">
        <v>39.479999999999997</v>
      </c>
      <c r="K25" s="24">
        <v>39.89</v>
      </c>
      <c r="L25" s="24">
        <v>34.81</v>
      </c>
      <c r="M25" s="24">
        <v>53.84</v>
      </c>
      <c r="N25" s="26">
        <v>64.72</v>
      </c>
      <c r="O25" s="26">
        <v>78.52</v>
      </c>
      <c r="P25" s="60">
        <v>47.2</v>
      </c>
      <c r="Q25" s="60">
        <v>75.5</v>
      </c>
      <c r="R25" s="80">
        <v>83.04</v>
      </c>
      <c r="S25" s="2"/>
      <c r="T25" s="2"/>
      <c r="U25" s="2"/>
    </row>
    <row r="26" spans="1:21" ht="15" customHeight="1" x14ac:dyDescent="0.2">
      <c r="A26" s="44" t="s">
        <v>55</v>
      </c>
      <c r="B26" s="25" t="s">
        <v>7</v>
      </c>
      <c r="C26" s="25" t="s">
        <v>7</v>
      </c>
      <c r="D26" s="25" t="s">
        <v>33</v>
      </c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39" t="s">
        <v>7</v>
      </c>
      <c r="O26" s="39" t="s">
        <v>7</v>
      </c>
      <c r="P26" s="59">
        <v>16.71</v>
      </c>
      <c r="Q26" s="59">
        <v>35.409999999999997</v>
      </c>
      <c r="R26" s="79">
        <v>18.84</v>
      </c>
      <c r="S26" s="2"/>
      <c r="T26" s="2"/>
      <c r="U26" s="2"/>
    </row>
    <row r="27" spans="1:21" s="5" customFormat="1" ht="15" customHeight="1" x14ac:dyDescent="0.2">
      <c r="A27" s="44" t="s">
        <v>20</v>
      </c>
      <c r="B27" s="24">
        <v>0.17</v>
      </c>
      <c r="C27" s="24">
        <v>0.2</v>
      </c>
      <c r="D27" s="24">
        <v>0.2</v>
      </c>
      <c r="E27" s="24">
        <v>0.25</v>
      </c>
      <c r="F27" s="24">
        <v>0.25</v>
      </c>
      <c r="G27" s="24">
        <v>0.26</v>
      </c>
      <c r="H27" s="24">
        <v>0.27</v>
      </c>
      <c r="I27" s="24">
        <v>0.27</v>
      </c>
      <c r="J27" s="24">
        <v>0.4</v>
      </c>
      <c r="K27" s="24">
        <v>0.43</v>
      </c>
      <c r="L27" s="24">
        <v>0.27</v>
      </c>
      <c r="M27" s="24">
        <v>0.31</v>
      </c>
      <c r="N27" s="26">
        <v>0.28000000000000003</v>
      </c>
      <c r="O27" s="26">
        <v>0.93</v>
      </c>
      <c r="P27" s="60">
        <v>0.17</v>
      </c>
      <c r="Q27" s="60">
        <v>0.28000000000000003</v>
      </c>
      <c r="R27" s="80">
        <v>0.26</v>
      </c>
      <c r="S27" s="6"/>
      <c r="T27" s="6"/>
      <c r="U27" s="6"/>
    </row>
    <row r="28" spans="1:21" ht="15" customHeight="1" x14ac:dyDescent="0.2">
      <c r="A28" s="44" t="s">
        <v>57</v>
      </c>
      <c r="B28" s="23">
        <v>0.92</v>
      </c>
      <c r="C28" s="23">
        <v>1.22</v>
      </c>
      <c r="D28" s="23">
        <v>1.38</v>
      </c>
      <c r="E28" s="23">
        <v>1.29</v>
      </c>
      <c r="F28" s="23">
        <v>1.52</v>
      </c>
      <c r="G28" s="23">
        <v>1.83</v>
      </c>
      <c r="H28" s="23">
        <v>1.95</v>
      </c>
      <c r="I28" s="23">
        <v>2.14</v>
      </c>
      <c r="J28" s="23">
        <v>2.67</v>
      </c>
      <c r="K28" s="23">
        <v>4.09</v>
      </c>
      <c r="L28" s="23">
        <v>4.57</v>
      </c>
      <c r="M28" s="23">
        <v>6.17</v>
      </c>
      <c r="N28" s="25">
        <v>7</v>
      </c>
      <c r="O28" s="25" t="s">
        <v>51</v>
      </c>
      <c r="P28" s="59" t="s">
        <v>53</v>
      </c>
      <c r="Q28" s="59" t="s">
        <v>56</v>
      </c>
      <c r="R28" s="79" t="s">
        <v>59</v>
      </c>
      <c r="S28" s="2"/>
      <c r="T28" s="2"/>
      <c r="U28" s="2"/>
    </row>
    <row r="29" spans="1:21" s="5" customFormat="1" ht="15" customHeight="1" x14ac:dyDescent="0.2">
      <c r="A29" s="44" t="s">
        <v>21</v>
      </c>
      <c r="B29" s="26" t="s">
        <v>7</v>
      </c>
      <c r="C29" s="26" t="s">
        <v>7</v>
      </c>
      <c r="D29" s="26" t="s">
        <v>33</v>
      </c>
      <c r="E29" s="26" t="s">
        <v>33</v>
      </c>
      <c r="F29" s="26" t="s">
        <v>33</v>
      </c>
      <c r="G29" s="26" t="s">
        <v>33</v>
      </c>
      <c r="H29" s="26" t="s">
        <v>33</v>
      </c>
      <c r="I29" s="26" t="s">
        <v>33</v>
      </c>
      <c r="J29" s="26" t="s">
        <v>33</v>
      </c>
      <c r="K29" s="26" t="s">
        <v>33</v>
      </c>
      <c r="L29" s="26" t="s">
        <v>33</v>
      </c>
      <c r="M29" s="26" t="s">
        <v>33</v>
      </c>
      <c r="N29" s="40" t="s">
        <v>7</v>
      </c>
      <c r="O29" s="40" t="s">
        <v>7</v>
      </c>
      <c r="P29" s="60" t="s">
        <v>7</v>
      </c>
      <c r="Q29" s="60" t="s">
        <v>7</v>
      </c>
      <c r="R29" s="80" t="s">
        <v>7</v>
      </c>
      <c r="S29" s="6"/>
      <c r="T29" s="6"/>
      <c r="U29" s="6"/>
    </row>
    <row r="30" spans="1:21" ht="15" customHeight="1" x14ac:dyDescent="0.2">
      <c r="A30" s="44" t="s">
        <v>22</v>
      </c>
      <c r="B30" s="25" t="s">
        <v>7</v>
      </c>
      <c r="C30" s="25" t="s">
        <v>7</v>
      </c>
      <c r="D30" s="25" t="s">
        <v>7</v>
      </c>
      <c r="E30" s="25" t="s">
        <v>7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39" t="s">
        <v>7</v>
      </c>
      <c r="O30" s="39" t="s">
        <v>7</v>
      </c>
      <c r="P30" s="59" t="s">
        <v>7</v>
      </c>
      <c r="Q30" s="59" t="s">
        <v>7</v>
      </c>
      <c r="R30" s="79" t="s">
        <v>7</v>
      </c>
      <c r="S30" s="2"/>
      <c r="T30" s="2"/>
      <c r="U30" s="2"/>
    </row>
    <row r="31" spans="1:21" s="5" customFormat="1" ht="15" customHeight="1" x14ac:dyDescent="0.2">
      <c r="A31" s="44" t="s">
        <v>23</v>
      </c>
      <c r="B31" s="24">
        <v>30.81</v>
      </c>
      <c r="C31" s="24">
        <v>35.18</v>
      </c>
      <c r="D31" s="24">
        <v>41.23</v>
      </c>
      <c r="E31" s="24">
        <v>41.17</v>
      </c>
      <c r="F31" s="24">
        <v>33.51</v>
      </c>
      <c r="G31" s="24">
        <v>42.85</v>
      </c>
      <c r="H31" s="24">
        <v>42.48</v>
      </c>
      <c r="I31" s="24">
        <v>52.81</v>
      </c>
      <c r="J31" s="24">
        <v>65.47</v>
      </c>
      <c r="K31" s="24">
        <v>63.29</v>
      </c>
      <c r="L31" s="24">
        <v>72.62</v>
      </c>
      <c r="M31" s="24">
        <v>104.79</v>
      </c>
      <c r="N31" s="26">
        <v>134.09</v>
      </c>
      <c r="O31" s="26">
        <v>181.18</v>
      </c>
      <c r="P31" s="60">
        <v>230.68</v>
      </c>
      <c r="Q31" s="60">
        <v>348.6</v>
      </c>
      <c r="R31" s="80">
        <v>324.99</v>
      </c>
      <c r="S31" s="6"/>
      <c r="T31" s="6"/>
      <c r="U31" s="6"/>
    </row>
    <row r="32" spans="1:21" ht="15" customHeight="1" x14ac:dyDescent="0.2">
      <c r="A32" s="44" t="s">
        <v>24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8"/>
      <c r="M32" s="29"/>
      <c r="N32" s="25"/>
      <c r="O32" s="25"/>
      <c r="P32" s="59"/>
      <c r="Q32" s="59"/>
      <c r="R32" s="79"/>
      <c r="S32" s="2"/>
      <c r="T32" s="2"/>
      <c r="U32" s="2"/>
    </row>
    <row r="33" spans="1:21" s="5" customFormat="1" ht="15" customHeight="1" x14ac:dyDescent="0.2">
      <c r="A33" s="44" t="s">
        <v>25</v>
      </c>
      <c r="B33" s="24">
        <v>41.12</v>
      </c>
      <c r="C33" s="24">
        <v>47.99</v>
      </c>
      <c r="D33" s="24">
        <v>39.74</v>
      </c>
      <c r="E33" s="24">
        <v>42.11</v>
      </c>
      <c r="F33" s="24">
        <v>65.849999999999994</v>
      </c>
      <c r="G33" s="24">
        <v>75.58</v>
      </c>
      <c r="H33" s="24">
        <v>100.77</v>
      </c>
      <c r="I33" s="24">
        <v>137.44</v>
      </c>
      <c r="J33" s="24">
        <v>149.38</v>
      </c>
      <c r="K33" s="24">
        <v>193.84</v>
      </c>
      <c r="L33" s="26">
        <v>241.43</v>
      </c>
      <c r="M33" s="26">
        <v>283.33999999999997</v>
      </c>
      <c r="N33" s="26">
        <v>351.72</v>
      </c>
      <c r="O33" s="26">
        <v>407.68</v>
      </c>
      <c r="P33" s="60">
        <v>410.92</v>
      </c>
      <c r="Q33" s="60">
        <v>386.49</v>
      </c>
      <c r="R33" s="80">
        <v>398.87</v>
      </c>
      <c r="S33" s="6"/>
      <c r="T33" s="6"/>
      <c r="U33" s="6"/>
    </row>
    <row r="34" spans="1:21" ht="15" customHeight="1" x14ac:dyDescent="0.2">
      <c r="A34" s="44" t="s">
        <v>26</v>
      </c>
      <c r="B34" s="23" t="s">
        <v>7</v>
      </c>
      <c r="C34" s="23" t="s">
        <v>7</v>
      </c>
      <c r="D34" s="25" t="s">
        <v>33</v>
      </c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48" t="s">
        <v>7</v>
      </c>
      <c r="O34" s="48" t="s">
        <v>7</v>
      </c>
      <c r="P34" s="64" t="s">
        <v>7</v>
      </c>
      <c r="Q34" s="64" t="s">
        <v>7</v>
      </c>
      <c r="R34" s="84" t="s">
        <v>7</v>
      </c>
      <c r="S34" s="2"/>
      <c r="T34" s="2"/>
      <c r="U34" s="2"/>
    </row>
    <row r="35" spans="1:21" s="5" customFormat="1" ht="15" customHeight="1" x14ac:dyDescent="0.2">
      <c r="A35" s="44" t="s">
        <v>34</v>
      </c>
      <c r="B35" s="24" t="s">
        <v>7</v>
      </c>
      <c r="C35" s="24" t="s">
        <v>7</v>
      </c>
      <c r="D35" s="26" t="s">
        <v>33</v>
      </c>
      <c r="E35" s="26" t="s">
        <v>33</v>
      </c>
      <c r="F35" s="26" t="s">
        <v>33</v>
      </c>
      <c r="G35" s="26" t="s">
        <v>33</v>
      </c>
      <c r="H35" s="26" t="s">
        <v>33</v>
      </c>
      <c r="I35" s="26" t="s">
        <v>33</v>
      </c>
      <c r="J35" s="26" t="s">
        <v>33</v>
      </c>
      <c r="K35" s="26" t="s">
        <v>33</v>
      </c>
      <c r="L35" s="26" t="s">
        <v>33</v>
      </c>
      <c r="M35" s="26" t="s">
        <v>33</v>
      </c>
      <c r="N35" s="24" t="s">
        <v>7</v>
      </c>
      <c r="O35" s="24" t="s">
        <v>7</v>
      </c>
      <c r="P35" s="65" t="s">
        <v>7</v>
      </c>
      <c r="Q35" s="65" t="s">
        <v>7</v>
      </c>
      <c r="R35" s="85" t="s">
        <v>7</v>
      </c>
      <c r="S35" s="6"/>
      <c r="T35" s="6"/>
      <c r="U35" s="6"/>
    </row>
    <row r="36" spans="1:21" ht="15" customHeight="1" x14ac:dyDescent="0.2">
      <c r="A36" s="19" t="s">
        <v>27</v>
      </c>
      <c r="B36" s="49">
        <f t="shared" ref="B36:K36" si="1">SUM(B23:B35)</f>
        <v>263.95999999999998</v>
      </c>
      <c r="C36" s="49">
        <f t="shared" si="1"/>
        <v>337.15</v>
      </c>
      <c r="D36" s="49">
        <f t="shared" si="1"/>
        <v>385.41</v>
      </c>
      <c r="E36" s="49">
        <f t="shared" si="1"/>
        <v>386.66000000000008</v>
      </c>
      <c r="F36" s="49">
        <f t="shared" si="1"/>
        <v>432.15</v>
      </c>
      <c r="G36" s="49">
        <f t="shared" si="1"/>
        <v>502.08</v>
      </c>
      <c r="H36" s="49">
        <f t="shared" si="1"/>
        <v>583.02</v>
      </c>
      <c r="I36" s="49">
        <f t="shared" si="1"/>
        <v>630.68999999999994</v>
      </c>
      <c r="J36" s="49">
        <f>SUM(J23:J35)</f>
        <v>833.14</v>
      </c>
      <c r="K36" s="49">
        <f t="shared" si="1"/>
        <v>1153.5899999999999</v>
      </c>
      <c r="L36" s="49">
        <v>1221.93</v>
      </c>
      <c r="M36" s="49">
        <v>1613.08</v>
      </c>
      <c r="N36" s="50">
        <v>1873.23</v>
      </c>
      <c r="O36" s="50">
        <v>2369.98</v>
      </c>
      <c r="P36" s="66">
        <v>2804.72</v>
      </c>
      <c r="Q36" s="66">
        <v>3475</v>
      </c>
      <c r="R36" s="86">
        <v>4052.13</v>
      </c>
      <c r="S36" s="3"/>
      <c r="T36" s="3"/>
      <c r="U36" s="3"/>
    </row>
    <row r="37" spans="1:21" s="5" customFormat="1" ht="15" customHeight="1" x14ac:dyDescent="0.2">
      <c r="A37" s="19" t="s">
        <v>14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13"/>
      <c r="M37" s="13"/>
      <c r="N37" s="51"/>
      <c r="O37" s="51"/>
      <c r="P37" s="67"/>
      <c r="Q37" s="67"/>
      <c r="R37" s="87"/>
    </row>
    <row r="38" spans="1:21" ht="15" customHeight="1" x14ac:dyDescent="0.2">
      <c r="A38" s="46" t="s">
        <v>36</v>
      </c>
      <c r="B38" s="49">
        <f t="shared" ref="B38:K38" si="2">+B19-B36</f>
        <v>4462.2613999999994</v>
      </c>
      <c r="C38" s="49">
        <f t="shared" si="2"/>
        <v>5090.1605000000009</v>
      </c>
      <c r="D38" s="49">
        <f t="shared" si="2"/>
        <v>5797.3005000000003</v>
      </c>
      <c r="E38" s="49">
        <f t="shared" si="2"/>
        <v>6619.810300000001</v>
      </c>
      <c r="F38" s="49">
        <f t="shared" si="2"/>
        <v>7678.4311000000016</v>
      </c>
      <c r="G38" s="49">
        <f t="shared" si="2"/>
        <v>8933.5930000000026</v>
      </c>
      <c r="H38" s="49">
        <f t="shared" si="2"/>
        <v>10338.973000000002</v>
      </c>
      <c r="I38" s="49">
        <f t="shared" si="2"/>
        <v>12081.7</v>
      </c>
      <c r="J38" s="49">
        <f>+J19-J36</f>
        <v>14152.597000000002</v>
      </c>
      <c r="K38" s="49">
        <f t="shared" si="2"/>
        <v>16656.02</v>
      </c>
      <c r="L38" s="49">
        <v>19801.919999999998</v>
      </c>
      <c r="M38" s="49">
        <v>23010.560000000001</v>
      </c>
      <c r="N38" s="50">
        <v>28190.16</v>
      </c>
      <c r="O38" s="50">
        <v>32716.26</v>
      </c>
      <c r="P38" s="66">
        <v>39536.339999999997</v>
      </c>
      <c r="Q38" s="66">
        <v>46302.720000000001</v>
      </c>
      <c r="R38" s="86">
        <v>53688.43</v>
      </c>
      <c r="S38" s="3"/>
      <c r="T38" s="3"/>
      <c r="U38" s="3"/>
    </row>
    <row r="39" spans="1:21" s="5" customFormat="1" ht="15" customHeight="1" x14ac:dyDescent="0.2">
      <c r="A39" s="88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3"/>
      <c r="M39" s="73"/>
      <c r="N39" s="52"/>
      <c r="O39" s="52"/>
      <c r="P39" s="74"/>
      <c r="Q39" s="74"/>
      <c r="R39" s="89"/>
      <c r="S39" s="7"/>
      <c r="T39" s="7"/>
      <c r="U39" s="7"/>
    </row>
    <row r="40" spans="1:21" ht="15" customHeight="1" x14ac:dyDescent="0.2">
      <c r="A40" s="91" t="s">
        <v>48</v>
      </c>
      <c r="B40" s="92"/>
      <c r="C40" s="92"/>
      <c r="D40" s="92"/>
      <c r="E40" s="92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68"/>
      <c r="R40" s="21"/>
    </row>
    <row r="41" spans="1:21" ht="15" customHeight="1" x14ac:dyDescent="0.2">
      <c r="A41" s="94" t="s">
        <v>28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69"/>
      <c r="R41" s="21"/>
    </row>
    <row r="42" spans="1:21" ht="15" customHeight="1" thickBot="1" x14ac:dyDescent="0.25">
      <c r="A42" s="32"/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</row>
    <row r="43" spans="1:21" ht="9.75" customHeight="1" x14ac:dyDescent="0.2">
      <c r="B43" s="4"/>
    </row>
    <row r="44" spans="1:21" ht="9.75" customHeight="1" x14ac:dyDescent="0.2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21" ht="9.75" customHeight="1" x14ac:dyDescent="0.2">
      <c r="B45" s="4"/>
    </row>
  </sheetData>
  <mergeCells count="6">
    <mergeCell ref="A44:K44"/>
    <mergeCell ref="A40:P40"/>
    <mergeCell ref="A41:P41"/>
    <mergeCell ref="P4:R4"/>
    <mergeCell ref="A2:R2"/>
    <mergeCell ref="A3:R3"/>
  </mergeCells>
  <phoneticPr fontId="0" type="noConversion"/>
  <printOptions horizontalCentered="1"/>
  <pageMargins left="0.62992125984251968" right="0.23622047244094491" top="0.47244094488188981" bottom="0.27559055118110237" header="0" footer="0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 25.4</vt:lpstr>
      <vt:lpstr>'T 25.4'!Print_Area</vt:lpstr>
      <vt:lpstr>'T 25.4'!Print_Area_MI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2018-03-09T11:48:43Z</cp:lastPrinted>
  <dcterms:created xsi:type="dcterms:W3CDTF">2001-01-16T18:59:18Z</dcterms:created>
  <dcterms:modified xsi:type="dcterms:W3CDTF">2018-09-13T07:10:56Z</dcterms:modified>
</cp:coreProperties>
</file>