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 25.5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25.5'!$A$1:$U$34</definedName>
    <definedName name="Print_Area_MI" localSheetId="0">'T 25.5'!$A$1:$K$43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<sst xmlns="http://schemas.openxmlformats.org/spreadsheetml/2006/main" count="95" uniqueCount="59">
  <si>
    <t>Year</t>
  </si>
  <si>
    <t xml:space="preserve">    By death</t>
  </si>
  <si>
    <t>No.</t>
  </si>
  <si>
    <t>Amount</t>
  </si>
  <si>
    <t xml:space="preserve">   1</t>
  </si>
  <si>
    <t>2</t>
  </si>
  <si>
    <t xml:space="preserve">      3</t>
  </si>
  <si>
    <t xml:space="preserve">      4</t>
  </si>
  <si>
    <t xml:space="preserve"> 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</si>
  <si>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</si>
  <si>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</si>
  <si>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</si>
  <si>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</si>
  <si>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</si>
  <si>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</si>
  <si>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>-</t>
  </si>
  <si>
    <t xml:space="preserve">     Total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</si>
  <si>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</si>
  <si>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</si>
  <si>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</si>
  <si>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</si>
  <si>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</si>
  <si>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</si>
  <si>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</si>
  <si>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</si>
  <si>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</si>
  <si>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</si>
  <si>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 effect from Ist April,1964.The figures include monthly allowance contracts issued,discharged,lapsed</t>
  </si>
  <si>
    <t xml:space="preserve">     and surrendered during the year.</t>
  </si>
  <si>
    <t>INSURANCE</t>
  </si>
  <si>
    <t xml:space="preserve"> -</t>
  </si>
  <si>
    <t xml:space="preserve"> 2000-01</t>
  </si>
  <si>
    <t xml:space="preserve"> 2001-02</t>
  </si>
  <si>
    <t xml:space="preserve"> 2002-03</t>
  </si>
  <si>
    <t xml:space="preserve"> 2003-04</t>
  </si>
  <si>
    <t>Total</t>
  </si>
  <si>
    <t>By maturity</t>
  </si>
  <si>
    <t>By surrender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</si>
  <si>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</si>
  <si>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</si>
  <si>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</si>
  <si>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</si>
  <si>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</si>
  <si>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>Table 25.5-POSTAL LIFE INSURANCE POLICIES ISSUED*</t>
  </si>
  <si>
    <t xml:space="preserve"> (*) The accounts of the Whole Life and Endowment Assurance Policies and Annuities were amalgamated with</t>
  </si>
  <si>
    <t>2009-10</t>
  </si>
  <si>
    <t>2010-11</t>
  </si>
  <si>
    <t>2011-12</t>
  </si>
  <si>
    <t>Deduction</t>
  </si>
  <si>
    <t xml:space="preserve"> Balance at the  end of the year</t>
  </si>
  <si>
    <t xml:space="preserve">   Balance at the beginning of the year</t>
  </si>
  <si>
    <t xml:space="preserve">  Issued during the year</t>
  </si>
  <si>
    <t xml:space="preserve">     Effect of conversion</t>
  </si>
  <si>
    <t xml:space="preserve">   By lapse and cancellation</t>
  </si>
  <si>
    <t>2012-13</t>
  </si>
  <si>
    <t>Source: Office of the Director, Postal Life Insurance, Department of Posts, Kolkata</t>
  </si>
  <si>
    <t>2013-14</t>
  </si>
  <si>
    <t>(Amount : ₹ Ten Million)</t>
  </si>
  <si>
    <t xml:space="preserve">     (Number: '00)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</si>
</sst>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  <numFmt numFmtId="179" formatCode="0_);\(0\)"/>
    <numFmt numFmtId="180" formatCode="0.0"/>
    <numFmt numFmtId="181" formatCode="0.000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0" fontId="2" fillId="33" borderId="0" xfId="0" applyFont="1" applyFill="1" applyAlignment="1">
      <alignment/>
    </xf>
    <xf numFmtId="0" fontId="4" fillId="34" borderId="0" xfId="0" applyFont="1" applyFill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justify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 applyProtection="1">
      <alignment horizontal="right"/>
      <protection/>
    </xf>
    <xf numFmtId="2" fontId="2" fillId="35" borderId="0" xfId="0" applyNumberFormat="1" applyFont="1" applyFill="1" applyBorder="1" applyAlignment="1">
      <alignment horizontal="right"/>
    </xf>
    <xf numFmtId="2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 applyProtection="1">
      <alignment horizontal="right"/>
      <protection/>
    </xf>
    <xf numFmtId="2" fontId="2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 applyProtection="1">
      <alignment horizontal="right"/>
      <protection/>
    </xf>
    <xf numFmtId="2" fontId="2" fillId="33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1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Alignment="1">
      <alignment/>
    </xf>
    <xf numFmtId="37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/>
    </xf>
    <xf numFmtId="0" fontId="2" fillId="34" borderId="13" xfId="0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3" fillId="34" borderId="16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>
      <alignment horizontal="justify"/>
    </xf>
    <xf numFmtId="0" fontId="3" fillId="34" borderId="17" xfId="0" applyFont="1" applyFill="1" applyBorder="1" applyAlignment="1">
      <alignment/>
    </xf>
    <xf numFmtId="0" fontId="3" fillId="34" borderId="17" xfId="0" applyFont="1" applyFill="1" applyBorder="1" applyAlignment="1" applyProtection="1">
      <alignment horizontal="right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right"/>
      <protection/>
    </xf>
    <xf numFmtId="2" fontId="2" fillId="35" borderId="17" xfId="0" applyNumberFormat="1" applyFont="1" applyFill="1" applyBorder="1" applyAlignment="1" applyProtection="1">
      <alignment horizontal="right"/>
      <protection/>
    </xf>
    <xf numFmtId="2" fontId="2" fillId="33" borderId="17" xfId="0" applyNumberFormat="1" applyFont="1" applyFill="1" applyBorder="1" applyAlignment="1" applyProtection="1">
      <alignment horizontal="right"/>
      <protection/>
    </xf>
    <xf numFmtId="0" fontId="2" fillId="35" borderId="16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right"/>
      <protection/>
    </xf>
    <xf numFmtId="2" fontId="2" fillId="33" borderId="11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>
      <alignment horizontal="right"/>
    </xf>
    <xf numFmtId="2" fontId="2" fillId="33" borderId="11" xfId="0" applyNumberFormat="1" applyFont="1" applyFill="1" applyBorder="1" applyAlignment="1" applyProtection="1">
      <alignment/>
      <protection/>
    </xf>
    <xf numFmtId="2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21" xfId="0" applyNumberFormat="1" applyFont="1" applyFill="1" applyBorder="1" applyAlignment="1" applyProtection="1">
      <alignment horizontal="right"/>
      <protection/>
    </xf>
    <xf numFmtId="0" fontId="2" fillId="34" borderId="16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left"/>
    </xf>
    <xf numFmtId="0" fontId="3" fillId="34" borderId="25" xfId="0" applyFont="1" applyFill="1" applyBorder="1" applyAlignment="1" applyProtection="1">
      <alignment horizontal="center"/>
      <protection/>
    </xf>
    <xf numFmtId="1" fontId="2" fillId="33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 horizontal="right"/>
      <protection/>
    </xf>
    <xf numFmtId="0" fontId="3" fillId="34" borderId="28" xfId="0" applyFont="1" applyFill="1" applyBorder="1" applyAlignment="1">
      <alignment horizontal="right"/>
    </xf>
    <xf numFmtId="0" fontId="3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3" fillId="34" borderId="11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34" borderId="11" xfId="0" applyFont="1" applyFill="1" applyBorder="1" applyAlignment="1" applyProtection="1">
      <alignment horizontal="right"/>
      <protection/>
    </xf>
    <xf numFmtId="0" fontId="2" fillId="34" borderId="21" xfId="0" applyFont="1" applyFill="1" applyBorder="1" applyAlignment="1">
      <alignment horizontal="right"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>
      <alignment horizontal="right"/>
    </xf>
    <xf numFmtId="0" fontId="3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wrapText="1"/>
      <protection/>
    </xf>
    <xf numFmtId="0" fontId="2" fillId="34" borderId="21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/>
    </xf>
    <xf numFmtId="0" fontId="3" fillId="34" borderId="16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17" xfId="0" applyFont="1" applyFill="1" applyBorder="1" applyAlignment="1" applyProtection="1">
      <alignment horizontal="right"/>
      <protection/>
    </xf>
    <xf numFmtId="0" fontId="2" fillId="35" borderId="29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3" fillId="34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3" fillId="34" borderId="28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horizontal="left"/>
      <protection/>
    </xf>
    <xf numFmtId="0" fontId="3" fillId="35" borderId="17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44"/>
  <sheetViews>
    <sheetView showGridLines="0" tabSelected="1" view="pageBreakPreview" zoomScaleNormal="75" zoomScaleSheetLayoutView="100" zoomScalePageLayoutView="0" workbookViewId="0" topLeftCell="E1">
      <selection activeCell="Q15" sqref="Q15"/>
    </sheetView>
  </sheetViews>
  <sheetFormatPr defaultColWidth="9.625" defaultRowHeight="12.75"/>
  <cols>
    <col min="1" max="1" width="8.75390625" style="1" customWidth="1"/>
    <col min="2" max="2" width="8.50390625" style="1" customWidth="1"/>
    <col min="3" max="3" width="8.375" style="1" customWidth="1"/>
    <col min="4" max="4" width="8.00390625" style="1" customWidth="1"/>
    <col min="5" max="5" width="8.625" style="1" customWidth="1"/>
    <col min="6" max="6" width="9.50390625" style="1" customWidth="1"/>
    <col min="7" max="7" width="10.875" style="1" customWidth="1"/>
    <col min="8" max="8" width="7.125" style="1" customWidth="1"/>
    <col min="9" max="9" width="8.625" style="1" customWidth="1"/>
    <col min="10" max="10" width="9.625" style="1" customWidth="1"/>
    <col min="11" max="11" width="6.75390625" style="1" customWidth="1"/>
    <col min="12" max="12" width="9.25390625" style="1" customWidth="1"/>
    <col min="13" max="13" width="7.625" style="1" customWidth="1"/>
    <col min="14" max="14" width="8.625" style="1" customWidth="1"/>
    <col min="15" max="15" width="7.50390625" style="1" customWidth="1"/>
    <col min="16" max="16" width="9.75390625" style="1" customWidth="1"/>
    <col min="17" max="17" width="10.75390625" style="1" customWidth="1"/>
    <col min="18" max="18" width="8.625" style="1" customWidth="1"/>
    <col min="19" max="19" width="8.375" style="1" customWidth="1"/>
    <col min="20" max="20" width="9.125" style="1" customWidth="1"/>
    <col min="21" max="21" width="10.75390625" style="1" customWidth="1"/>
    <col min="22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2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ht="15" customHeight="1">
      <c r="A2" s="90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ht="1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</row>
    <row r="4" spans="1:21" ht="15" customHeight="1">
      <c r="A4" s="90" t="s">
        <v>43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1:21" ht="15" customHeight="1">
      <c r="A5" s="100" t="s">
        <v>58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2"/>
    </row>
    <row r="6" spans="1:22" ht="15" customHeight="1">
      <c r="A6" s="100" t="s">
        <v>57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V6" s="5"/>
    </row>
    <row r="7" spans="1:21" ht="15" customHeight="1">
      <c r="A7" s="41"/>
      <c r="B7" s="74"/>
      <c r="C7" s="6"/>
      <c r="D7" s="32"/>
      <c r="E7" s="32"/>
      <c r="F7" s="32"/>
      <c r="G7" s="32"/>
      <c r="H7" s="108" t="s">
        <v>48</v>
      </c>
      <c r="I7" s="108"/>
      <c r="J7" s="108"/>
      <c r="K7" s="108"/>
      <c r="L7" s="108"/>
      <c r="M7" s="108"/>
      <c r="N7" s="108"/>
      <c r="O7" s="108"/>
      <c r="P7" s="108"/>
      <c r="Q7" s="108"/>
      <c r="R7" s="7"/>
      <c r="S7" s="7"/>
      <c r="T7" s="7"/>
      <c r="U7" s="42"/>
    </row>
    <row r="8" spans="1:21" ht="24.75" customHeight="1">
      <c r="A8" s="43"/>
      <c r="B8" s="95" t="s">
        <v>50</v>
      </c>
      <c r="C8" s="96"/>
      <c r="D8" s="96" t="s">
        <v>51</v>
      </c>
      <c r="E8" s="96"/>
      <c r="F8" s="93" t="s">
        <v>35</v>
      </c>
      <c r="G8" s="94"/>
      <c r="H8" s="72"/>
      <c r="I8" s="13"/>
      <c r="J8" s="14"/>
      <c r="K8" s="14"/>
      <c r="L8" s="73"/>
      <c r="M8" s="73"/>
      <c r="N8" s="73"/>
      <c r="O8" s="73"/>
      <c r="P8" s="73"/>
      <c r="Q8" s="73"/>
      <c r="R8" s="73"/>
      <c r="S8" s="73"/>
      <c r="T8" s="97" t="s">
        <v>49</v>
      </c>
      <c r="U8" s="98"/>
    </row>
    <row r="9" spans="1:21" ht="15" customHeight="1">
      <c r="A9" s="43"/>
      <c r="B9" s="75"/>
      <c r="C9" s="44"/>
      <c r="D9" s="33"/>
      <c r="E9" s="44"/>
      <c r="F9" s="44"/>
      <c r="G9" s="44"/>
      <c r="H9" s="86" t="s">
        <v>52</v>
      </c>
      <c r="I9" s="86"/>
      <c r="J9" s="88" t="s">
        <v>1</v>
      </c>
      <c r="K9" s="89"/>
      <c r="L9" s="88" t="s">
        <v>36</v>
      </c>
      <c r="M9" s="99"/>
      <c r="N9" s="88" t="s">
        <v>37</v>
      </c>
      <c r="O9" s="89"/>
      <c r="P9" s="78" t="s">
        <v>53</v>
      </c>
      <c r="Q9" s="79"/>
      <c r="R9" s="88" t="s">
        <v>16</v>
      </c>
      <c r="S9" s="89"/>
      <c r="T9" s="9"/>
      <c r="U9" s="45"/>
    </row>
    <row r="10" spans="1:21" ht="15" customHeight="1">
      <c r="A10" s="46" t="s">
        <v>0</v>
      </c>
      <c r="B10" s="75"/>
      <c r="C10" s="44"/>
      <c r="D10" s="44"/>
      <c r="E10" s="44"/>
      <c r="F10" s="44"/>
      <c r="G10" s="44"/>
      <c r="H10" s="86"/>
      <c r="I10" s="86"/>
      <c r="J10" s="9"/>
      <c r="K10" s="9"/>
      <c r="L10" s="47"/>
      <c r="M10" s="47"/>
      <c r="N10" s="44"/>
      <c r="O10" s="44"/>
      <c r="P10" s="80"/>
      <c r="Q10" s="81"/>
      <c r="R10" s="8"/>
      <c r="S10" s="8"/>
      <c r="T10" s="8"/>
      <c r="U10" s="48"/>
    </row>
    <row r="11" spans="1:21" ht="15" customHeight="1">
      <c r="A11" s="43"/>
      <c r="B11" s="107"/>
      <c r="C11" s="106"/>
      <c r="D11" s="105"/>
      <c r="E11" s="106"/>
      <c r="F11" s="105"/>
      <c r="G11" s="106"/>
      <c r="H11" s="105"/>
      <c r="I11" s="106"/>
      <c r="J11" s="105"/>
      <c r="K11" s="106"/>
      <c r="L11" s="84"/>
      <c r="M11" s="87"/>
      <c r="N11" s="84"/>
      <c r="O11" s="87"/>
      <c r="P11" s="82"/>
      <c r="Q11" s="83"/>
      <c r="R11" s="84"/>
      <c r="S11" s="87"/>
      <c r="T11" s="84"/>
      <c r="U11" s="85"/>
    </row>
    <row r="12" spans="1:21" ht="15" customHeight="1">
      <c r="A12" s="43"/>
      <c r="B12" s="76" t="s">
        <v>2</v>
      </c>
      <c r="C12" s="60" t="s">
        <v>3</v>
      </c>
      <c r="D12" s="31" t="s">
        <v>2</v>
      </c>
      <c r="E12" s="31" t="s">
        <v>3</v>
      </c>
      <c r="F12" s="31" t="s">
        <v>2</v>
      </c>
      <c r="G12" s="31" t="s">
        <v>3</v>
      </c>
      <c r="H12" s="31" t="s">
        <v>2</v>
      </c>
      <c r="I12" s="31" t="s">
        <v>3</v>
      </c>
      <c r="J12" s="31" t="s">
        <v>2</v>
      </c>
      <c r="K12" s="31" t="s">
        <v>3</v>
      </c>
      <c r="L12" s="31" t="s">
        <v>2</v>
      </c>
      <c r="M12" s="31" t="s">
        <v>3</v>
      </c>
      <c r="N12" s="31" t="s">
        <v>2</v>
      </c>
      <c r="O12" s="31" t="s">
        <v>3</v>
      </c>
      <c r="P12" s="31" t="s">
        <v>2</v>
      </c>
      <c r="Q12" s="31" t="s">
        <v>3</v>
      </c>
      <c r="R12" s="31" t="s">
        <v>2</v>
      </c>
      <c r="S12" s="31" t="s">
        <v>3</v>
      </c>
      <c r="T12" s="31" t="s">
        <v>2</v>
      </c>
      <c r="U12" s="49" t="s">
        <v>3</v>
      </c>
    </row>
    <row r="13" spans="1:21" ht="15" customHeight="1">
      <c r="A13" s="50"/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12"/>
      <c r="O13" s="12"/>
      <c r="P13" s="12"/>
      <c r="Q13" s="13"/>
      <c r="R13" s="14"/>
      <c r="S13" s="14"/>
      <c r="T13" s="14"/>
      <c r="U13" s="51"/>
    </row>
    <row r="14" spans="1:21" ht="18" customHeight="1">
      <c r="A14" s="70" t="s">
        <v>4</v>
      </c>
      <c r="B14" s="15" t="s">
        <v>5</v>
      </c>
      <c r="C14" s="15" t="s">
        <v>6</v>
      </c>
      <c r="D14" s="15" t="s">
        <v>7</v>
      </c>
      <c r="E14" s="15" t="s">
        <v>8</v>
      </c>
      <c r="F14" s="15" t="s">
        <v>9</v>
      </c>
      <c r="G14" s="15" t="s">
        <v>10</v>
      </c>
      <c r="H14" s="15" t="s">
        <v>11</v>
      </c>
      <c r="I14" s="15" t="s">
        <v>12</v>
      </c>
      <c r="J14" s="15" t="s">
        <v>13</v>
      </c>
      <c r="K14" s="15" t="s">
        <v>14</v>
      </c>
      <c r="L14" s="15" t="s">
        <v>17</v>
      </c>
      <c r="M14" s="15" t="s">
        <v>18</v>
      </c>
      <c r="N14" s="15" t="s">
        <v>19</v>
      </c>
      <c r="O14" s="15" t="s">
        <v>20</v>
      </c>
      <c r="P14" s="15" t="s">
        <v>21</v>
      </c>
      <c r="Q14" s="15" t="s">
        <v>22</v>
      </c>
      <c r="R14" s="15" t="s">
        <v>23</v>
      </c>
      <c r="S14" s="15" t="s">
        <v>24</v>
      </c>
      <c r="T14" s="15" t="s">
        <v>25</v>
      </c>
      <c r="U14" s="52" t="s">
        <v>26</v>
      </c>
    </row>
    <row r="15" spans="1:21" ht="18" customHeight="1">
      <c r="A15" s="68" t="s">
        <v>31</v>
      </c>
      <c r="B15" s="16">
        <v>23665.39</v>
      </c>
      <c r="C15" s="18">
        <v>8981.75</v>
      </c>
      <c r="D15" s="16">
        <v>1568.09</v>
      </c>
      <c r="E15" s="18">
        <v>1363.34</v>
      </c>
      <c r="F15" s="16">
        <f>+B15+D15</f>
        <v>25233.48</v>
      </c>
      <c r="G15" s="18">
        <f>+C15+E15</f>
        <v>10345.09</v>
      </c>
      <c r="H15" s="16" t="s">
        <v>15</v>
      </c>
      <c r="I15" s="16">
        <v>0.02</v>
      </c>
      <c r="J15" s="17">
        <v>52.01</v>
      </c>
      <c r="K15" s="22">
        <v>13.85</v>
      </c>
      <c r="L15" s="18">
        <v>661.3</v>
      </c>
      <c r="M15" s="18">
        <v>64.59</v>
      </c>
      <c r="N15" s="16">
        <v>329.89</v>
      </c>
      <c r="O15" s="18">
        <v>110.98</v>
      </c>
      <c r="P15" s="16">
        <v>2.54</v>
      </c>
      <c r="Q15" s="18">
        <v>0.79</v>
      </c>
      <c r="R15" s="18">
        <f>SUM(H15,J15,L15,N15,P15)</f>
        <v>1045.7399999999998</v>
      </c>
      <c r="S15" s="16">
        <f>SUM(I15,K15,M15,O15,Q15)</f>
        <v>190.23</v>
      </c>
      <c r="T15" s="18">
        <f>SUM(F15-R15)</f>
        <v>24187.739999999998</v>
      </c>
      <c r="U15" s="53">
        <f aca="true" t="shared" si="0" ref="U15:U26">SUM(G15-S15)</f>
        <v>10154.86</v>
      </c>
    </row>
    <row r="16" spans="1:21" s="4" customFormat="1" ht="18" customHeight="1">
      <c r="A16" s="68" t="s">
        <v>32</v>
      </c>
      <c r="B16" s="19">
        <v>24187.74</v>
      </c>
      <c r="C16" s="20">
        <v>10154.86</v>
      </c>
      <c r="D16" s="19">
        <v>1721.63</v>
      </c>
      <c r="E16" s="20">
        <v>1602.03</v>
      </c>
      <c r="F16" s="19">
        <f aca="true" t="shared" si="1" ref="F16:F23">+B16+D16</f>
        <v>25909.370000000003</v>
      </c>
      <c r="G16" s="20">
        <f aca="true" t="shared" si="2" ref="G16:G23">+C16+E16</f>
        <v>11756.890000000001</v>
      </c>
      <c r="H16" s="20" t="s">
        <v>15</v>
      </c>
      <c r="I16" s="19">
        <v>0.06</v>
      </c>
      <c r="J16" s="21">
        <v>54.64</v>
      </c>
      <c r="K16" s="23">
        <v>15.93</v>
      </c>
      <c r="L16" s="20">
        <v>747.14</v>
      </c>
      <c r="M16" s="20">
        <v>87.51</v>
      </c>
      <c r="N16" s="19">
        <v>359.18</v>
      </c>
      <c r="O16" s="20">
        <v>140.81</v>
      </c>
      <c r="P16" s="19">
        <v>1.32</v>
      </c>
      <c r="Q16" s="20">
        <v>0.5</v>
      </c>
      <c r="R16" s="20">
        <f aca="true" t="shared" si="3" ref="R16:R25">SUM(H16,J16,L16,N16,P16)</f>
        <v>1162.28</v>
      </c>
      <c r="S16" s="19">
        <f aca="true" t="shared" si="4" ref="S16:S26">SUM(I16,K16,M16,O16,Q16)</f>
        <v>244.81</v>
      </c>
      <c r="T16" s="20">
        <f aca="true" t="shared" si="5" ref="T16:T25">SUM(F16-R16)</f>
        <v>24747.090000000004</v>
      </c>
      <c r="U16" s="54">
        <f t="shared" si="0"/>
        <v>11512.080000000002</v>
      </c>
    </row>
    <row r="17" spans="1:21" ht="18" customHeight="1">
      <c r="A17" s="68" t="s">
        <v>33</v>
      </c>
      <c r="B17" s="16">
        <v>24747.09</v>
      </c>
      <c r="C17" s="18">
        <v>11512.08</v>
      </c>
      <c r="D17" s="16">
        <v>2261.1</v>
      </c>
      <c r="E17" s="18">
        <v>2250</v>
      </c>
      <c r="F17" s="16">
        <f t="shared" si="1"/>
        <v>27008.19</v>
      </c>
      <c r="G17" s="18">
        <f t="shared" si="2"/>
        <v>13762.08</v>
      </c>
      <c r="H17" s="18" t="s">
        <v>30</v>
      </c>
      <c r="I17" s="16">
        <v>0.18</v>
      </c>
      <c r="J17" s="17">
        <v>52.86</v>
      </c>
      <c r="K17" s="22">
        <v>27.09</v>
      </c>
      <c r="L17" s="18">
        <v>787.52</v>
      </c>
      <c r="M17" s="18">
        <v>196</v>
      </c>
      <c r="N17" s="16">
        <v>398.91</v>
      </c>
      <c r="O17" s="18">
        <v>79.76</v>
      </c>
      <c r="P17" s="16">
        <v>121.78</v>
      </c>
      <c r="Q17" s="18">
        <v>140.47</v>
      </c>
      <c r="R17" s="18">
        <f t="shared" si="3"/>
        <v>1361.07</v>
      </c>
      <c r="S17" s="16">
        <f t="shared" si="4"/>
        <v>443.5</v>
      </c>
      <c r="T17" s="18">
        <f t="shared" si="5"/>
        <v>25647.12</v>
      </c>
      <c r="U17" s="53">
        <f t="shared" si="0"/>
        <v>13318.58</v>
      </c>
    </row>
    <row r="18" spans="1:21" s="4" customFormat="1" ht="18" customHeight="1">
      <c r="A18" s="68" t="s">
        <v>34</v>
      </c>
      <c r="B18" s="19">
        <v>25647.12</v>
      </c>
      <c r="C18" s="20">
        <v>13318.58</v>
      </c>
      <c r="D18" s="19">
        <v>2768.8</v>
      </c>
      <c r="E18" s="20">
        <v>2846.66</v>
      </c>
      <c r="F18" s="19">
        <f t="shared" si="1"/>
        <v>28415.92</v>
      </c>
      <c r="G18" s="20">
        <f t="shared" si="2"/>
        <v>16165.24</v>
      </c>
      <c r="H18" s="20" t="s">
        <v>30</v>
      </c>
      <c r="I18" s="19">
        <v>0.16</v>
      </c>
      <c r="J18" s="21">
        <v>46.24</v>
      </c>
      <c r="K18" s="23">
        <v>26.3</v>
      </c>
      <c r="L18" s="20">
        <v>725.61</v>
      </c>
      <c r="M18" s="20">
        <v>204.66</v>
      </c>
      <c r="N18" s="19">
        <v>314.77</v>
      </c>
      <c r="O18" s="20">
        <v>70.88</v>
      </c>
      <c r="P18" s="19">
        <v>581.12</v>
      </c>
      <c r="Q18" s="20">
        <v>303.85</v>
      </c>
      <c r="R18" s="20">
        <f t="shared" si="3"/>
        <v>1667.7399999999998</v>
      </c>
      <c r="S18" s="19">
        <f t="shared" si="4"/>
        <v>605.85</v>
      </c>
      <c r="T18" s="20">
        <f t="shared" si="5"/>
        <v>26748.18</v>
      </c>
      <c r="U18" s="54">
        <f t="shared" si="0"/>
        <v>15559.39</v>
      </c>
    </row>
    <row r="19" spans="1:21" ht="18" customHeight="1">
      <c r="A19" s="68" t="s">
        <v>38</v>
      </c>
      <c r="B19" s="16">
        <v>26748.18</v>
      </c>
      <c r="C19" s="18">
        <v>15559.39</v>
      </c>
      <c r="D19" s="16">
        <v>3444.03</v>
      </c>
      <c r="E19" s="18">
        <v>3830.64</v>
      </c>
      <c r="F19" s="16">
        <f t="shared" si="1"/>
        <v>30192.21</v>
      </c>
      <c r="G19" s="18">
        <f t="shared" si="2"/>
        <v>19390.03</v>
      </c>
      <c r="H19" s="16" t="s">
        <v>15</v>
      </c>
      <c r="I19" s="16">
        <v>0.53</v>
      </c>
      <c r="J19" s="16">
        <v>52.41</v>
      </c>
      <c r="K19" s="22">
        <v>32.09</v>
      </c>
      <c r="L19" s="18">
        <v>848.67</v>
      </c>
      <c r="M19" s="18">
        <v>269.24</v>
      </c>
      <c r="N19" s="16">
        <v>172.49</v>
      </c>
      <c r="O19" s="18">
        <v>29.69</v>
      </c>
      <c r="P19" s="16">
        <v>540.67</v>
      </c>
      <c r="Q19" s="18">
        <v>311.27</v>
      </c>
      <c r="R19" s="18">
        <f t="shared" si="3"/>
        <v>1614.2399999999998</v>
      </c>
      <c r="S19" s="16">
        <f t="shared" si="4"/>
        <v>642.8199999999999</v>
      </c>
      <c r="T19" s="18">
        <f t="shared" si="5"/>
        <v>28577.97</v>
      </c>
      <c r="U19" s="53">
        <f t="shared" si="0"/>
        <v>18747.21</v>
      </c>
    </row>
    <row r="20" spans="1:21" s="4" customFormat="1" ht="18" customHeight="1">
      <c r="A20" s="68" t="s">
        <v>39</v>
      </c>
      <c r="B20" s="19">
        <v>28578</v>
      </c>
      <c r="C20" s="20">
        <v>18747.21</v>
      </c>
      <c r="D20" s="19">
        <v>3645.64</v>
      </c>
      <c r="E20" s="20">
        <v>4533.2</v>
      </c>
      <c r="F20" s="19">
        <f t="shared" si="1"/>
        <v>32223.64</v>
      </c>
      <c r="G20" s="20">
        <f t="shared" si="2"/>
        <v>23280.41</v>
      </c>
      <c r="H20" s="19" t="s">
        <v>15</v>
      </c>
      <c r="I20" s="19">
        <v>0.2</v>
      </c>
      <c r="J20" s="19">
        <v>56.85</v>
      </c>
      <c r="K20" s="23">
        <v>24.91</v>
      </c>
      <c r="L20" s="20">
        <v>892.69</v>
      </c>
      <c r="M20" s="20">
        <v>159.04</v>
      </c>
      <c r="N20" s="19">
        <v>155.78</v>
      </c>
      <c r="O20" s="20">
        <v>85.14</v>
      </c>
      <c r="P20" s="19">
        <v>135.81</v>
      </c>
      <c r="Q20" s="20">
        <v>59.52</v>
      </c>
      <c r="R20" s="20">
        <f t="shared" si="3"/>
        <v>1241.13</v>
      </c>
      <c r="S20" s="19">
        <f t="shared" si="4"/>
        <v>328.80999999999995</v>
      </c>
      <c r="T20" s="20">
        <f t="shared" si="5"/>
        <v>30982.51</v>
      </c>
      <c r="U20" s="54">
        <f t="shared" si="0"/>
        <v>22951.6</v>
      </c>
    </row>
    <row r="21" spans="1:21" ht="18" customHeight="1">
      <c r="A21" s="68" t="s">
        <v>40</v>
      </c>
      <c r="B21" s="16">
        <v>30982.48</v>
      </c>
      <c r="C21" s="18">
        <v>22961.6</v>
      </c>
      <c r="D21" s="16">
        <v>3180.58</v>
      </c>
      <c r="E21" s="18">
        <v>4146.67</v>
      </c>
      <c r="F21" s="16">
        <f t="shared" si="1"/>
        <v>34163.06</v>
      </c>
      <c r="G21" s="18">
        <f t="shared" si="2"/>
        <v>27108.269999999997</v>
      </c>
      <c r="H21" s="16" t="s">
        <v>15</v>
      </c>
      <c r="I21" s="16" t="s">
        <v>15</v>
      </c>
      <c r="J21" s="16">
        <v>59.21</v>
      </c>
      <c r="K21" s="22">
        <v>28.3</v>
      </c>
      <c r="L21" s="18">
        <v>921.64</v>
      </c>
      <c r="M21" s="18">
        <v>185.99</v>
      </c>
      <c r="N21" s="16">
        <v>148.15</v>
      </c>
      <c r="O21" s="18">
        <v>82.46</v>
      </c>
      <c r="P21" s="16">
        <v>55.81</v>
      </c>
      <c r="Q21" s="18">
        <v>48.35</v>
      </c>
      <c r="R21" s="18">
        <f t="shared" si="3"/>
        <v>1184.81</v>
      </c>
      <c r="S21" s="16">
        <f t="shared" si="4"/>
        <v>345.1</v>
      </c>
      <c r="T21" s="18">
        <f t="shared" si="5"/>
        <v>32978.25</v>
      </c>
      <c r="U21" s="53">
        <f t="shared" si="0"/>
        <v>26763.17</v>
      </c>
    </row>
    <row r="22" spans="1:21" s="4" customFormat="1" ht="18" customHeight="1">
      <c r="A22" s="68" t="s">
        <v>41</v>
      </c>
      <c r="B22" s="19">
        <v>32978.25</v>
      </c>
      <c r="C22" s="20">
        <v>26753.17</v>
      </c>
      <c r="D22" s="19">
        <v>3557</v>
      </c>
      <c r="E22" s="20">
        <v>5020.62</v>
      </c>
      <c r="F22" s="19">
        <f t="shared" si="1"/>
        <v>36535.25</v>
      </c>
      <c r="G22" s="20">
        <f t="shared" si="2"/>
        <v>31773.789999999997</v>
      </c>
      <c r="H22" s="19" t="s">
        <v>15</v>
      </c>
      <c r="I22" s="19">
        <v>0.13</v>
      </c>
      <c r="J22" s="19">
        <v>50.23</v>
      </c>
      <c r="K22" s="23">
        <v>26.81</v>
      </c>
      <c r="L22" s="20">
        <v>838.28</v>
      </c>
      <c r="M22" s="20">
        <v>188.01</v>
      </c>
      <c r="N22" s="19">
        <v>132.2</v>
      </c>
      <c r="O22" s="20">
        <v>80.94</v>
      </c>
      <c r="P22" s="19">
        <v>13.7</v>
      </c>
      <c r="Q22" s="20">
        <v>8.86</v>
      </c>
      <c r="R22" s="20">
        <f t="shared" si="3"/>
        <v>1034.41</v>
      </c>
      <c r="S22" s="19">
        <f t="shared" si="4"/>
        <v>304.75</v>
      </c>
      <c r="T22" s="20">
        <f t="shared" si="5"/>
        <v>35500.84</v>
      </c>
      <c r="U22" s="54">
        <f t="shared" si="0"/>
        <v>31469.039999999997</v>
      </c>
    </row>
    <row r="23" spans="1:21" ht="18" customHeight="1">
      <c r="A23" s="68" t="s">
        <v>42</v>
      </c>
      <c r="B23" s="16">
        <v>35500.84</v>
      </c>
      <c r="C23" s="18">
        <v>31469.01</v>
      </c>
      <c r="D23" s="16">
        <v>4178.32</v>
      </c>
      <c r="E23" s="18">
        <v>7345.56</v>
      </c>
      <c r="F23" s="16">
        <f t="shared" si="1"/>
        <v>39679.159999999996</v>
      </c>
      <c r="G23" s="18">
        <f t="shared" si="2"/>
        <v>38814.57</v>
      </c>
      <c r="H23" s="16" t="s">
        <v>15</v>
      </c>
      <c r="I23" s="16">
        <v>0.3</v>
      </c>
      <c r="J23" s="16">
        <v>63.59</v>
      </c>
      <c r="K23" s="22">
        <v>37.9</v>
      </c>
      <c r="L23" s="18">
        <v>1047.27</v>
      </c>
      <c r="M23" s="18">
        <v>267.15</v>
      </c>
      <c r="N23" s="16">
        <v>152.46</v>
      </c>
      <c r="O23" s="18">
        <v>105.85</v>
      </c>
      <c r="P23" s="16">
        <v>0.45</v>
      </c>
      <c r="Q23" s="18">
        <v>0.36</v>
      </c>
      <c r="R23" s="18">
        <f t="shared" si="3"/>
        <v>1263.77</v>
      </c>
      <c r="S23" s="16">
        <f t="shared" si="4"/>
        <v>411.55999999999995</v>
      </c>
      <c r="T23" s="18">
        <f t="shared" si="5"/>
        <v>38415.39</v>
      </c>
      <c r="U23" s="53">
        <f t="shared" si="0"/>
        <v>38403.01</v>
      </c>
    </row>
    <row r="24" spans="1:21" s="4" customFormat="1" ht="18" customHeight="1">
      <c r="A24" s="68" t="s">
        <v>45</v>
      </c>
      <c r="B24" s="24">
        <v>38415.39</v>
      </c>
      <c r="C24" s="20">
        <v>38403</v>
      </c>
      <c r="D24" s="24">
        <v>5972.34</v>
      </c>
      <c r="E24" s="20">
        <v>13366.22</v>
      </c>
      <c r="F24" s="24">
        <f aca="true" t="shared" si="6" ref="F24:G26">+B24+D24</f>
        <v>44387.729999999996</v>
      </c>
      <c r="G24" s="20">
        <f t="shared" si="6"/>
        <v>51769.22</v>
      </c>
      <c r="H24" s="25" t="s">
        <v>15</v>
      </c>
      <c r="I24" s="25" t="s">
        <v>15</v>
      </c>
      <c r="J24" s="24">
        <v>88.55</v>
      </c>
      <c r="K24" s="23">
        <v>55.96</v>
      </c>
      <c r="L24" s="21">
        <v>1325.4</v>
      </c>
      <c r="M24" s="34">
        <v>407.51</v>
      </c>
      <c r="N24" s="34">
        <v>139.74</v>
      </c>
      <c r="O24" s="34">
        <v>95.36</v>
      </c>
      <c r="P24" s="34">
        <v>1.02</v>
      </c>
      <c r="Q24" s="21">
        <v>0.5</v>
      </c>
      <c r="R24" s="20">
        <f t="shared" si="3"/>
        <v>1554.71</v>
      </c>
      <c r="S24" s="19">
        <f t="shared" si="4"/>
        <v>559.3299999999999</v>
      </c>
      <c r="T24" s="20">
        <f t="shared" si="5"/>
        <v>42833.02</v>
      </c>
      <c r="U24" s="54">
        <f t="shared" si="0"/>
        <v>51209.89</v>
      </c>
    </row>
    <row r="25" spans="1:21" ht="18" customHeight="1">
      <c r="A25" s="68" t="s">
        <v>46</v>
      </c>
      <c r="B25" s="26">
        <v>42833.02</v>
      </c>
      <c r="C25" s="18">
        <v>51209.91</v>
      </c>
      <c r="D25" s="26">
        <v>5407.43</v>
      </c>
      <c r="E25" s="18">
        <v>13519.25</v>
      </c>
      <c r="F25" s="26">
        <f t="shared" si="6"/>
        <v>48240.45</v>
      </c>
      <c r="G25" s="18">
        <f t="shared" si="6"/>
        <v>64729.16</v>
      </c>
      <c r="H25" s="27" t="s">
        <v>15</v>
      </c>
      <c r="I25" s="27" t="s">
        <v>15</v>
      </c>
      <c r="J25" s="26">
        <v>78.08</v>
      </c>
      <c r="K25" s="22">
        <v>57.51</v>
      </c>
      <c r="L25" s="17">
        <v>1162.98</v>
      </c>
      <c r="M25" s="17">
        <v>415.6</v>
      </c>
      <c r="N25" s="17">
        <v>105.7</v>
      </c>
      <c r="O25" s="30">
        <v>84.14</v>
      </c>
      <c r="P25" s="30">
        <v>31.24</v>
      </c>
      <c r="Q25" s="17">
        <v>94.01</v>
      </c>
      <c r="R25" s="18">
        <f t="shared" si="3"/>
        <v>1378</v>
      </c>
      <c r="S25" s="16">
        <f t="shared" si="4"/>
        <v>651.26</v>
      </c>
      <c r="T25" s="18">
        <f t="shared" si="5"/>
        <v>46862.45</v>
      </c>
      <c r="U25" s="53">
        <f t="shared" si="0"/>
        <v>64077.9</v>
      </c>
    </row>
    <row r="26" spans="1:21" s="4" customFormat="1" ht="18" customHeight="1">
      <c r="A26" s="68" t="s">
        <v>47</v>
      </c>
      <c r="B26" s="24">
        <v>46862.45</v>
      </c>
      <c r="C26" s="20">
        <v>64077.9</v>
      </c>
      <c r="D26" s="24">
        <v>4824.23</v>
      </c>
      <c r="E26" s="20">
        <v>13288.16</v>
      </c>
      <c r="F26" s="24">
        <f t="shared" si="6"/>
        <v>51686.67999999999</v>
      </c>
      <c r="G26" s="20">
        <f t="shared" si="6"/>
        <v>77366.06</v>
      </c>
      <c r="H26" s="25" t="s">
        <v>15</v>
      </c>
      <c r="I26" s="25" t="s">
        <v>15</v>
      </c>
      <c r="J26" s="19">
        <v>90.5</v>
      </c>
      <c r="K26" s="23">
        <v>74.62</v>
      </c>
      <c r="L26" s="34">
        <v>1390.16</v>
      </c>
      <c r="M26" s="34">
        <v>565.28</v>
      </c>
      <c r="N26" s="21">
        <v>142</v>
      </c>
      <c r="O26" s="34">
        <v>127.12</v>
      </c>
      <c r="P26" s="34">
        <v>3.42</v>
      </c>
      <c r="Q26" s="21">
        <v>7.7</v>
      </c>
      <c r="R26" s="20">
        <f>SUM(H26,J26,L26,N26,P26)</f>
        <v>1626.0800000000002</v>
      </c>
      <c r="S26" s="19">
        <f t="shared" si="4"/>
        <v>774.72</v>
      </c>
      <c r="T26" s="20">
        <f>SUM(F26-R26)</f>
        <v>50060.59999999999</v>
      </c>
      <c r="U26" s="54">
        <f t="shared" si="0"/>
        <v>76591.34</v>
      </c>
    </row>
    <row r="27" spans="1:21" s="4" customFormat="1" ht="18" customHeight="1">
      <c r="A27" s="68" t="s">
        <v>54</v>
      </c>
      <c r="B27" s="26">
        <v>50060.6</v>
      </c>
      <c r="C27" s="18">
        <v>76591.34</v>
      </c>
      <c r="D27" s="26">
        <v>4540.53</v>
      </c>
      <c r="E27" s="18">
        <v>14695.6</v>
      </c>
      <c r="F27" s="26">
        <v>54601.13</v>
      </c>
      <c r="G27" s="18">
        <v>91286.94</v>
      </c>
      <c r="H27" s="27" t="s">
        <v>15</v>
      </c>
      <c r="I27" s="27" t="s">
        <v>15</v>
      </c>
      <c r="J27" s="16">
        <v>85.97</v>
      </c>
      <c r="K27" s="22">
        <v>81.13</v>
      </c>
      <c r="L27" s="30">
        <v>1423.4</v>
      </c>
      <c r="M27" s="30">
        <v>646.36</v>
      </c>
      <c r="N27" s="17">
        <v>154.17</v>
      </c>
      <c r="O27" s="30">
        <v>163.05</v>
      </c>
      <c r="P27" s="30">
        <v>744.33</v>
      </c>
      <c r="Q27" s="17">
        <v>1499.93</v>
      </c>
      <c r="R27" s="18">
        <v>2407.8700000000003</v>
      </c>
      <c r="S27" s="16">
        <v>2390.4700000000003</v>
      </c>
      <c r="T27" s="18">
        <v>52193.259999999995</v>
      </c>
      <c r="U27" s="53">
        <v>88896.47</v>
      </c>
    </row>
    <row r="28" spans="1:21" s="28" customFormat="1" ht="18" customHeight="1">
      <c r="A28" s="69" t="s">
        <v>56</v>
      </c>
      <c r="B28" s="61">
        <v>52193.26</v>
      </c>
      <c r="C28" s="62">
        <v>88896.47</v>
      </c>
      <c r="D28" s="63">
        <v>4331.82</v>
      </c>
      <c r="E28" s="62">
        <v>16129.39</v>
      </c>
      <c r="F28" s="63">
        <v>56525.08</v>
      </c>
      <c r="G28" s="62">
        <v>105025.86</v>
      </c>
      <c r="H28" s="71" t="s">
        <v>15</v>
      </c>
      <c r="I28" s="71" t="s">
        <v>15</v>
      </c>
      <c r="J28" s="61">
        <v>86.71</v>
      </c>
      <c r="K28" s="64">
        <v>88.85</v>
      </c>
      <c r="L28" s="65">
        <v>1531.6</v>
      </c>
      <c r="M28" s="66">
        <v>803.61</v>
      </c>
      <c r="N28" s="65">
        <v>178.91</v>
      </c>
      <c r="O28" s="66">
        <v>215.29</v>
      </c>
      <c r="P28" s="66">
        <v>666.93</v>
      </c>
      <c r="Q28" s="65">
        <v>1642.02</v>
      </c>
      <c r="R28" s="62">
        <v>2464.15</v>
      </c>
      <c r="S28" s="61">
        <v>2749.77</v>
      </c>
      <c r="T28" s="62">
        <v>54060.93</v>
      </c>
      <c r="U28" s="67">
        <v>102276.09</v>
      </c>
    </row>
    <row r="29" spans="1:21" ht="15" customHeight="1">
      <c r="A29" s="109" t="s">
        <v>55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1"/>
    </row>
    <row r="30" spans="1:21" ht="15" customHeight="1">
      <c r="A30" s="55" t="s">
        <v>44</v>
      </c>
      <c r="B30" s="29"/>
      <c r="C30" s="29"/>
      <c r="D30" s="29"/>
      <c r="E30" s="29"/>
      <c r="F30" s="29"/>
      <c r="G30" s="29"/>
      <c r="H30" s="29"/>
      <c r="I30" s="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56"/>
    </row>
    <row r="31" spans="1:21" ht="15" customHeight="1">
      <c r="A31" s="55" t="s">
        <v>27</v>
      </c>
      <c r="B31" s="29"/>
      <c r="C31" s="29"/>
      <c r="D31" s="29"/>
      <c r="E31" s="29"/>
      <c r="F31" s="29"/>
      <c r="G31" s="29"/>
      <c r="H31" s="29"/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6"/>
    </row>
    <row r="32" spans="1:21" ht="15" customHeight="1">
      <c r="A32" s="55" t="s">
        <v>28</v>
      </c>
      <c r="B32" s="29"/>
      <c r="C32" s="29"/>
      <c r="D32" s="29"/>
      <c r="E32" s="29"/>
      <c r="F32" s="29"/>
      <c r="G32" s="29"/>
      <c r="H32" s="29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56"/>
    </row>
    <row r="33" spans="1:21" ht="15" customHeight="1">
      <c r="A33" s="57"/>
      <c r="B33" s="29"/>
      <c r="C33" s="29"/>
      <c r="D33" s="29"/>
      <c r="E33" s="29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56"/>
    </row>
    <row r="34" spans="1:21" ht="15" customHeight="1" thickBot="1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58"/>
      <c r="M34" s="58"/>
      <c r="N34" s="58"/>
      <c r="O34" s="58"/>
      <c r="P34" s="58"/>
      <c r="Q34" s="58"/>
      <c r="R34" s="58"/>
      <c r="S34" s="58"/>
      <c r="T34" s="58"/>
      <c r="U34" s="59"/>
    </row>
    <row r="35" spans="6:8" ht="12.75">
      <c r="F35" s="3"/>
      <c r="G35" s="3"/>
      <c r="H35" s="3"/>
    </row>
    <row r="36" spans="9:11" ht="12.75">
      <c r="I36" s="3"/>
      <c r="J36" s="3"/>
      <c r="K36" s="3"/>
    </row>
    <row r="38" spans="2:6" ht="12.75">
      <c r="B38" s="2"/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  <row r="41" spans="2:6" ht="12.75">
      <c r="B41" s="2"/>
      <c r="C41" s="2"/>
      <c r="D41" s="2"/>
      <c r="E41" s="2"/>
      <c r="F41" s="2"/>
    </row>
    <row r="42" spans="2:6" ht="12.75">
      <c r="B42" s="2"/>
      <c r="C42" s="2"/>
      <c r="D42" s="2"/>
      <c r="E42" s="2"/>
      <c r="F42" s="2"/>
    </row>
    <row r="43" spans="2:6" ht="12.75">
      <c r="B43" s="2"/>
      <c r="C43" s="2"/>
      <c r="D43" s="2"/>
      <c r="E43" s="2"/>
      <c r="F43" s="2"/>
    </row>
    <row r="44" spans="2:6" ht="12.75">
      <c r="B44" s="2"/>
      <c r="C44" s="2"/>
      <c r="D44" s="2"/>
      <c r="E44" s="2"/>
      <c r="F44" s="2"/>
    </row>
  </sheetData>
  <sheetProtection/>
  <mergeCells count="25">
    <mergeCell ref="A34:K34"/>
    <mergeCell ref="J11:K11"/>
    <mergeCell ref="B11:C11"/>
    <mergeCell ref="D11:E11"/>
    <mergeCell ref="F11:G11"/>
    <mergeCell ref="H11:I11"/>
    <mergeCell ref="A29:U29"/>
    <mergeCell ref="A2:U2"/>
    <mergeCell ref="A4:U4"/>
    <mergeCell ref="F8:G8"/>
    <mergeCell ref="B8:C8"/>
    <mergeCell ref="T8:U8"/>
    <mergeCell ref="D8:E8"/>
    <mergeCell ref="A5:U5"/>
    <mergeCell ref="A6:U6"/>
    <mergeCell ref="H7:Q7"/>
    <mergeCell ref="T11:U11"/>
    <mergeCell ref="H9:I10"/>
    <mergeCell ref="L11:M11"/>
    <mergeCell ref="N11:O11"/>
    <mergeCell ref="R11:S11"/>
    <mergeCell ref="J9:K9"/>
    <mergeCell ref="L9:M9"/>
    <mergeCell ref="N9:O9"/>
    <mergeCell ref="R9:S9"/>
  </mergeCells>
  <printOptions horizontalCentered="1"/>
  <pageMargins left="0.52" right="0.25" top="0.5" bottom="0.5" header="0" footer="0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2014-11-25T03:46:29Z</cp:lastPrinted>
  <dcterms:created xsi:type="dcterms:W3CDTF">2001-01-16T19:01:43Z</dcterms:created>
  <dcterms:modified xsi:type="dcterms:W3CDTF">2014-11-25T03:47:34Z</dcterms:modified>
  <cp:category/>
  <cp:version/>
  <cp:contentType/>
  <cp:contentStatus/>
</cp:coreProperties>
</file>