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480" yWindow="420" windowWidth="12510" windowHeight="6810" tabRatio="601" activeTab="1"/>
  </bookViews>
  <sheets>
    <sheet name="All India" sheetId="69" r:id="rId1"/>
    <sheet name="Statewise " sheetId="72" r:id="rId2"/>
    <sheet name="M" sheetId="73" r:id="rId3"/>
    <sheet name="JE" sheetId="74" r:id="rId4"/>
    <sheet name="ADD" sheetId="75" r:id="rId5"/>
    <sheet name="ARI" sheetId="76" r:id="rId6"/>
    <sheet name="H" sheetId="77" r:id="rId7"/>
  </sheets>
  <definedNames>
    <definedName name="\x">#N/A</definedName>
    <definedName name="\z">#N/A</definedName>
    <definedName name="_xlnm.Print_Area" localSheetId="1">'Statewise '!$A$1:$CD$55</definedName>
    <definedName name="_xlnm.Print_Area">#REF!</definedName>
    <definedName name="PRINT_AREA_MI">#REF!</definedName>
    <definedName name="_xlnm.Print_Titles" localSheetId="1">'Statewise '!$B:$B</definedName>
  </definedNames>
  <calcPr calcId="152511"/>
</workbook>
</file>

<file path=xl/calcChain.xml><?xml version="1.0" encoding="utf-8"?>
<calcChain xmlns="http://schemas.openxmlformats.org/spreadsheetml/2006/main">
  <c r="M66" i="77"/>
  <c r="N66"/>
  <c r="O66"/>
  <c r="P66"/>
  <c r="Q66"/>
  <c r="R66"/>
  <c r="K14"/>
  <c r="L14"/>
  <c r="M14"/>
  <c r="N14"/>
  <c r="O14"/>
  <c r="P14"/>
  <c r="J16" i="76"/>
  <c r="K16"/>
  <c r="L16"/>
  <c r="M16"/>
  <c r="N16"/>
  <c r="O16"/>
  <c r="M66"/>
  <c r="N66"/>
  <c r="O66"/>
  <c r="P66"/>
  <c r="Q66"/>
  <c r="R66"/>
  <c r="K64" i="75" l="1"/>
  <c r="L64"/>
  <c r="M64"/>
  <c r="N64"/>
  <c r="O64"/>
  <c r="P64"/>
  <c r="K15"/>
  <c r="L15"/>
  <c r="M15"/>
  <c r="N15"/>
  <c r="O15"/>
  <c r="P15"/>
  <c r="S48" i="72" l="1"/>
  <c r="T48"/>
  <c r="U48"/>
  <c r="V48"/>
  <c r="W48"/>
  <c r="X48"/>
  <c r="C48"/>
  <c r="D48"/>
  <c r="E48"/>
  <c r="F48"/>
  <c r="G48"/>
  <c r="H48"/>
  <c r="BW20"/>
  <c r="BS20"/>
  <c r="BQ20"/>
  <c r="BO20"/>
  <c r="BG20"/>
  <c r="BC20"/>
  <c r="BA20"/>
  <c r="AY20"/>
  <c r="AQ20"/>
  <c r="AM20"/>
  <c r="AK20"/>
</calcChain>
</file>

<file path=xl/sharedStrings.xml><?xml version="1.0" encoding="utf-8"?>
<sst xmlns="http://schemas.openxmlformats.org/spreadsheetml/2006/main" count="1275" uniqueCount="147">
  <si>
    <t>Punjab</t>
  </si>
  <si>
    <t>Puducherry</t>
  </si>
  <si>
    <t>Year</t>
  </si>
  <si>
    <t>State</t>
  </si>
  <si>
    <t>Malaria</t>
  </si>
  <si>
    <t>Japanese Encephalitis</t>
  </si>
  <si>
    <t>Cases</t>
  </si>
  <si>
    <t>Deaths</t>
  </si>
  <si>
    <t>Viral Hepatitis</t>
  </si>
  <si>
    <t>Acute Respiaratory 
Infection</t>
  </si>
  <si>
    <t>..</t>
  </si>
  <si>
    <t>Union Territory</t>
  </si>
  <si>
    <t>Uttarakhand</t>
  </si>
  <si>
    <t>Andhra Pradesh</t>
  </si>
  <si>
    <t>Arunachal Pradesh</t>
  </si>
  <si>
    <t>Assam</t>
  </si>
  <si>
    <t>Bihar</t>
  </si>
  <si>
    <t>Chhattisgarh</t>
  </si>
  <si>
    <t>Delhi</t>
  </si>
  <si>
    <t>Goa</t>
  </si>
  <si>
    <t>Gujarat</t>
  </si>
  <si>
    <t>Haryana</t>
  </si>
  <si>
    <t>Himachal Pradesh</t>
  </si>
  <si>
    <t>Jammu &amp; Kashmir</t>
  </si>
  <si>
    <t>Jharkhand</t>
  </si>
  <si>
    <t>Karnataka</t>
  </si>
  <si>
    <t>Kerala</t>
  </si>
  <si>
    <t>Madhya Pradesh</t>
  </si>
  <si>
    <t>Maharashtra</t>
  </si>
  <si>
    <t>Manipur</t>
  </si>
  <si>
    <t>Meghalaya</t>
  </si>
  <si>
    <t>Mizoram</t>
  </si>
  <si>
    <t>Nagaland</t>
  </si>
  <si>
    <t>Orissa</t>
  </si>
  <si>
    <t>Rajasthan</t>
  </si>
  <si>
    <t>Sikkim</t>
  </si>
  <si>
    <t>Tamil Nadu</t>
  </si>
  <si>
    <t>Tripura</t>
  </si>
  <si>
    <t>West Bengal</t>
  </si>
  <si>
    <t>A &amp; N Islands</t>
  </si>
  <si>
    <t>Chandigarh</t>
  </si>
  <si>
    <t>D &amp; N Haveli</t>
  </si>
  <si>
    <t>Daman &amp; Diu</t>
  </si>
  <si>
    <t>Lakshadweep</t>
  </si>
  <si>
    <t>Uttar Pradesh</t>
  </si>
  <si>
    <t>Acute Diarrhoeal Diseases</t>
  </si>
  <si>
    <t xml:space="preserve"> HEALTH AND FAMILY WELFARE</t>
  </si>
  <si>
    <t>__________________</t>
  </si>
  <si>
    <t>Table 30.15:  NUMBER OF CASES AND DEATHS DUE TO DISEASES</t>
  </si>
  <si>
    <t>State/Union Territory</t>
  </si>
  <si>
    <t>Source;CBHI;M/oHealth &amp; Family Welfare</t>
  </si>
  <si>
    <t>Note: (P)=Provisional</t>
  </si>
  <si>
    <t>l</t>
  </si>
  <si>
    <t xml:space="preserve"> Source: Central Bureau of  Health Intelligence,  Ministry of Health &amp; Family Welfare</t>
  </si>
  <si>
    <t xml:space="preserve"> Notes;(..)=Not Reported.</t>
  </si>
  <si>
    <t>(P)=Provisional</t>
  </si>
  <si>
    <t>Acute Respiaratory *
Infection</t>
  </si>
  <si>
    <t>Viral Hepatitis*</t>
  </si>
  <si>
    <t>Acute Diarrhoeal Diseases*</t>
  </si>
  <si>
    <t xml:space="preserve">         (*)=Reference period January to December of the year.</t>
  </si>
  <si>
    <t>Telangana</t>
  </si>
  <si>
    <t>TOTAL</t>
  </si>
  <si>
    <t>Srl.</t>
  </si>
  <si>
    <t>No.</t>
  </si>
  <si>
    <t>2015(P)</t>
  </si>
  <si>
    <t>Morbidity and Associated Mortality</t>
  </si>
  <si>
    <t>3.1.</t>
  </si>
  <si>
    <t>Communicable Diseases</t>
  </si>
  <si>
    <t>3.1.1</t>
  </si>
  <si>
    <t>State/UT wise Cases and Deaths due to Malaria, 2011-2015</t>
  </si>
  <si>
    <t>ICD-10 Code B50-B54</t>
  </si>
  <si>
    <t>s.</t>
  </si>
  <si>
    <t>State/UT</t>
  </si>
  <si>
    <t>(P)</t>
  </si>
  <si>
    <t>J&amp;K</t>
  </si>
  <si>
    <t>Odisha</t>
  </si>
  <si>
    <t>Raja st ha n</t>
  </si>
  <si>
    <t>Telangana*</t>
  </si>
  <si>
    <t>A&amp;N Islands</t>
  </si>
  <si>
    <t>All India Total</t>
  </si>
  <si>
    <t>Source: Directorate of National Vector Borne Disease Control Programme, Dte.GHS, Ministry of Health &amp; Family Welfare</t>
  </si>
  <si>
    <t>Notes:</t>
  </si>
  <si>
    <t>Provisional</t>
  </si>
  <si>
    <t>*</t>
  </si>
  <si>
    <t>Telangana State was formed in 2014</t>
  </si>
  <si>
    <t>National Health Profile 2016</t>
  </si>
  <si>
    <t>3.1.4</t>
  </si>
  <si>
    <t>(B)    State/UT wise Cases and Deaths Due to Japanese Encephalitis, 2011 - 2015 (P)</t>
  </si>
  <si>
    <t>ICD-10 Code A83.0</t>
  </si>
  <si>
    <t>La ks had weep</t>
  </si>
  <si>
    <t>3.1.7</t>
  </si>
  <si>
    <t>(A) State/UT wise Cases and Deaths due to Acute Diarrhoeal Diseases in India, 2014 (January to</t>
  </si>
  <si>
    <t>December) ICD-10 Code A09</t>
  </si>
  <si>
    <t>Male</t>
  </si>
  <si>
    <t>Female</t>
  </si>
  <si>
    <t>Total</t>
  </si>
  <si>
    <t>Andhra Pradesh*</t>
  </si>
  <si>
    <t>Jammu Div.</t>
  </si>
  <si>
    <t>Kashmir Div.</t>
  </si>
  <si>
    <t>Source: Monthly Health Condition Reports from Directorate of Health Services of State/UT.</t>
  </si>
  <si>
    <t>Excludes data of 10 districts of Telangana from July Onwards</t>
  </si>
  <si>
    <t>(B)State/UT wise Cases and Deaths due to Acute Diarrhoeal Diseases in India, 2015, (Provisional)</t>
  </si>
  <si>
    <t>I CD-10 Code A09</t>
  </si>
  <si>
    <t>Reference Period</t>
  </si>
  <si>
    <t>from Jan 2015 upto</t>
  </si>
  <si>
    <t>Dec,15 exc Nov</t>
  </si>
  <si>
    <t>Dec, 15</t>
  </si>
  <si>
    <t>Maharashtra*</t>
  </si>
  <si>
    <t>June, 15</t>
  </si>
  <si>
    <t>Sep,15</t>
  </si>
  <si>
    <t>Dec,15</t>
  </si>
  <si>
    <t>West Bengal**</t>
  </si>
  <si>
    <t>Dec, 15 exc Feb</t>
  </si>
  <si>
    <t>Chandigarh***</t>
  </si>
  <si>
    <t>Dec,15 exc Mar, Apr</t>
  </si>
  <si>
    <t>Nov, 15</t>
  </si>
  <si>
    <t>Data for Maharashtra excludes number of deaths in September and December pending clarification</t>
  </si>
  <si>
    <t>**</t>
  </si>
  <si>
    <t>Data for West Bengal excludes number of deaths in December pending clarification.</t>
  </si>
  <si>
    <t>***    Data for Chandigarh excludes number of deaths in May pending clarification.</t>
  </si>
  <si>
    <t>3.1.9</t>
  </si>
  <si>
    <t>(A) State/UT wise Cases and Deaths due to Acute Respiratory Infection in India, 2014 (January</t>
  </si>
  <si>
    <t>to December) ICD-10 Code J00-J06J10J11&amp;J20-J22</t>
  </si>
  <si>
    <t>Excludes data of 10 districts of Telangana from July Onwards.</t>
  </si>
  <si>
    <t>(B) State/UT wise Cases and Deaths due to Acute Respiratory Infection</t>
  </si>
  <si>
    <t>in India,</t>
  </si>
  <si>
    <t>(Provisional) ICD-10CodeJ00-J06J10J11&amp;J20-J22</t>
  </si>
  <si>
    <t>Dec, 15 exc Nov</t>
  </si>
  <si>
    <t>Dec,15 exc March</t>
  </si>
  <si>
    <t>June,15</t>
  </si>
  <si>
    <t>West Bengal*</t>
  </si>
  <si>
    <t>Chandigarh**</t>
  </si>
  <si>
    <t>Nov,15</t>
  </si>
  <si>
    <t>Data for West Bengal excludes number of deaths in March pending clarification.</t>
  </si>
  <si>
    <t>Data for Chandigarh excludes number of deaths in October pending clarification.</t>
  </si>
  <si>
    <t>3.1.15</t>
  </si>
  <si>
    <t>(A) State/UT wise Cases and Deaths due to Viral Hepatitis (All Causes) in India, 2014 (January</t>
  </si>
  <si>
    <t>to December) ICD-10CodeB15-B19</t>
  </si>
  <si>
    <t>(B) State/UT wise Cases &amp; Deaths due to Viral Hepatitis (All Causes) in India, 2015 (Provisional)</t>
  </si>
  <si>
    <t>ICD -10 Code B15-B19</t>
  </si>
  <si>
    <t>from Jan, 2015 upto</t>
  </si>
  <si>
    <t>Dec,15excSep, Nov</t>
  </si>
  <si>
    <t>Dec, 15 exc May</t>
  </si>
  <si>
    <t>Dec,15excJan</t>
  </si>
  <si>
    <t>Dec,15 exc Aug</t>
  </si>
  <si>
    <t>Dec,15 exc Feb</t>
  </si>
  <si>
    <t>-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</si>
</sst>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1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79">
    <xf numFmtId="0" fontId="0" fillId="0" borderId="0" xfId="0"/>
    <xf numFmtId="0" fontId="3" fillId="0" borderId="0" xfId="0" applyFont="1"/>
    <xf numFmtId="0" fontId="3" fillId="2" borderId="0" xfId="0" applyFont="1" applyFill="1"/>
    <xf numFmtId="0" fontId="5" fillId="3" borderId="1" xfId="0" applyFont="1" applyFill="1" applyBorder="1" applyAlignment="1">
      <alignment horizontal="center" vertical="center"/>
    </xf>
    <xf numFmtId="1" fontId="3" fillId="4" borderId="0" xfId="0" quotePrefix="1" applyNumberFormat="1" applyFont="1" applyFill="1" applyBorder="1" applyAlignment="1">
      <alignment horizontal="center"/>
    </xf>
    <xf numFmtId="1" fontId="3" fillId="4" borderId="0" xfId="0" applyNumberFormat="1" applyFont="1" applyFill="1" applyBorder="1" applyAlignment="1">
      <alignment horizontal="center"/>
    </xf>
    <xf numFmtId="1" fontId="3" fillId="5" borderId="0" xfId="0" quotePrefix="1" applyNumberFormat="1" applyFont="1" applyFill="1" applyBorder="1" applyAlignment="1">
      <alignment horizontal="center"/>
    </xf>
    <xf numFmtId="1" fontId="3" fillId="5" borderId="0" xfId="0" applyNumberFormat="1" applyFont="1" applyFill="1" applyBorder="1" applyAlignment="1">
      <alignment horizontal="center"/>
    </xf>
    <xf numFmtId="0" fontId="3" fillId="4" borderId="0" xfId="0" applyFont="1" applyFill="1"/>
    <xf numFmtId="0" fontId="3" fillId="0" borderId="0" xfId="0" applyFont="1" applyFill="1"/>
    <xf numFmtId="0" fontId="5" fillId="3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center"/>
    </xf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top"/>
    </xf>
    <xf numFmtId="0" fontId="4" fillId="3" borderId="8" xfId="0" applyFont="1" applyFill="1" applyBorder="1" applyAlignment="1">
      <alignment horizontal="left" vertical="top"/>
    </xf>
    <xf numFmtId="0" fontId="4" fillId="3" borderId="8" xfId="0" applyFont="1" applyFill="1" applyBorder="1" applyAlignment="1">
      <alignment vertical="top"/>
    </xf>
    <xf numFmtId="0" fontId="4" fillId="3" borderId="0" xfId="0" applyFont="1" applyFill="1" applyBorder="1" applyAlignment="1">
      <alignment horizontal="right" vertical="top"/>
    </xf>
    <xf numFmtId="0" fontId="4" fillId="3" borderId="10" xfId="0" applyFont="1" applyFill="1" applyBorder="1" applyAlignment="1">
      <alignment horizontal="center" vertical="top"/>
    </xf>
    <xf numFmtId="0" fontId="4" fillId="3" borderId="11" xfId="0" applyFont="1" applyFill="1" applyBorder="1" applyAlignment="1">
      <alignment horizontal="center" vertical="top"/>
    </xf>
    <xf numFmtId="1" fontId="3" fillId="5" borderId="9" xfId="0" applyNumberFormat="1" applyFont="1" applyFill="1" applyBorder="1" applyAlignment="1">
      <alignment horizontal="center"/>
    </xf>
    <xf numFmtId="1" fontId="3" fillId="4" borderId="9" xfId="0" applyNumberFormat="1" applyFont="1" applyFill="1" applyBorder="1" applyAlignment="1">
      <alignment horizontal="center"/>
    </xf>
    <xf numFmtId="1" fontId="3" fillId="5" borderId="9" xfId="0" quotePrefix="1" applyNumberFormat="1" applyFont="1" applyFill="1" applyBorder="1" applyAlignment="1">
      <alignment horizontal="center"/>
    </xf>
    <xf numFmtId="1" fontId="3" fillId="4" borderId="9" xfId="0" quotePrefix="1" applyNumberFormat="1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 vertical="top"/>
    </xf>
    <xf numFmtId="0" fontId="4" fillId="3" borderId="16" xfId="0" applyFont="1" applyFill="1" applyBorder="1" applyAlignment="1">
      <alignment horizontal="center" vertical="top"/>
    </xf>
    <xf numFmtId="0" fontId="3" fillId="3" borderId="0" xfId="0" applyFont="1" applyFill="1" applyBorder="1"/>
    <xf numFmtId="0" fontId="4" fillId="6" borderId="0" xfId="0" applyFont="1" applyFill="1" applyBorder="1" applyAlignment="1"/>
    <xf numFmtId="1" fontId="4" fillId="6" borderId="0" xfId="0" applyNumberFormat="1" applyFont="1" applyFill="1" applyBorder="1" applyAlignment="1"/>
    <xf numFmtId="0" fontId="3" fillId="6" borderId="13" xfId="0" applyFont="1" applyFill="1" applyBorder="1"/>
    <xf numFmtId="0" fontId="3" fillId="3" borderId="2" xfId="0" applyFont="1" applyFill="1" applyBorder="1"/>
    <xf numFmtId="0" fontId="3" fillId="3" borderId="3" xfId="0" applyFont="1" applyFill="1" applyBorder="1"/>
    <xf numFmtId="0" fontId="3" fillId="3" borderId="4" xfId="0" applyFont="1" applyFill="1" applyBorder="1"/>
    <xf numFmtId="0" fontId="3" fillId="3" borderId="5" xfId="0" applyFont="1" applyFill="1" applyBorder="1"/>
    <xf numFmtId="0" fontId="5" fillId="3" borderId="0" xfId="0" applyFont="1" applyFill="1" applyBorder="1" applyAlignment="1"/>
    <xf numFmtId="0" fontId="3" fillId="3" borderId="9" xfId="0" applyFont="1" applyFill="1" applyBorder="1"/>
    <xf numFmtId="0" fontId="4" fillId="3" borderId="8" xfId="0" applyFont="1" applyFill="1" applyBorder="1" applyAlignment="1">
      <alignment horizontal="center"/>
    </xf>
    <xf numFmtId="0" fontId="4" fillId="6" borderId="19" xfId="0" applyFont="1" applyFill="1" applyBorder="1" applyAlignment="1"/>
    <xf numFmtId="0" fontId="3" fillId="6" borderId="0" xfId="0" applyFont="1" applyFill="1" applyBorder="1"/>
    <xf numFmtId="0" fontId="3" fillId="6" borderId="9" xfId="0" applyFont="1" applyFill="1" applyBorder="1"/>
    <xf numFmtId="0" fontId="3" fillId="6" borderId="8" xfId="0" applyFont="1" applyFill="1" applyBorder="1" applyAlignment="1"/>
    <xf numFmtId="0" fontId="3" fillId="6" borderId="0" xfId="0" applyFont="1" applyFill="1" applyBorder="1" applyAlignment="1"/>
    <xf numFmtId="1" fontId="3" fillId="6" borderId="0" xfId="0" applyNumberFormat="1" applyFont="1" applyFill="1" applyBorder="1" applyAlignment="1"/>
    <xf numFmtId="0" fontId="3" fillId="6" borderId="8" xfId="0" applyFont="1" applyFill="1" applyBorder="1"/>
    <xf numFmtId="1" fontId="3" fillId="6" borderId="0" xfId="0" applyNumberFormat="1" applyFont="1" applyFill="1" applyBorder="1"/>
    <xf numFmtId="0" fontId="3" fillId="6" borderId="12" xfId="0" applyFont="1" applyFill="1" applyBorder="1"/>
    <xf numFmtId="0" fontId="3" fillId="6" borderId="14" xfId="0" applyFont="1" applyFill="1" applyBorder="1"/>
    <xf numFmtId="0" fontId="4" fillId="3" borderId="2" xfId="0" applyFont="1" applyFill="1" applyBorder="1" applyAlignment="1">
      <alignment horizontal="center" vertical="top"/>
    </xf>
    <xf numFmtId="0" fontId="3" fillId="4" borderId="0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4" fillId="6" borderId="8" xfId="0" applyFont="1" applyFill="1" applyBorder="1" applyAlignment="1"/>
    <xf numFmtId="0" fontId="0" fillId="6" borderId="0" xfId="0" applyFill="1" applyBorder="1"/>
    <xf numFmtId="0" fontId="0" fillId="6" borderId="9" xfId="0" applyFill="1" applyBorder="1"/>
    <xf numFmtId="0" fontId="0" fillId="6" borderId="13" xfId="0" applyFill="1" applyBorder="1"/>
    <xf numFmtId="0" fontId="0" fillId="6" borderId="14" xfId="0" applyFill="1" applyBorder="1"/>
    <xf numFmtId="0" fontId="4" fillId="3" borderId="20" xfId="0" applyFont="1" applyFill="1" applyBorder="1" applyAlignment="1">
      <alignment vertical="top"/>
    </xf>
    <xf numFmtId="0" fontId="4" fillId="3" borderId="2" xfId="0" applyFont="1" applyFill="1" applyBorder="1" applyAlignment="1">
      <alignment vertical="top"/>
    </xf>
    <xf numFmtId="0" fontId="3" fillId="3" borderId="7" xfId="0" applyFont="1" applyFill="1" applyBorder="1"/>
    <xf numFmtId="0" fontId="3" fillId="6" borderId="23" xfId="0" applyFont="1" applyFill="1" applyBorder="1"/>
    <xf numFmtId="0" fontId="4" fillId="3" borderId="0" xfId="0" applyFont="1" applyFill="1" applyBorder="1" applyAlignment="1">
      <alignment vertical="top"/>
    </xf>
    <xf numFmtId="0" fontId="4" fillId="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 vertical="center" wrapText="1"/>
    </xf>
    <xf numFmtId="0" fontId="4" fillId="6" borderId="23" xfId="0" applyFont="1" applyFill="1" applyBorder="1" applyAlignment="1"/>
    <xf numFmtId="0" fontId="3" fillId="3" borderId="0" xfId="0" applyFont="1" applyFill="1" applyBorder="1" applyAlignment="1">
      <alignment horizontal="left" vertical="center" wrapText="1"/>
    </xf>
    <xf numFmtId="0" fontId="3" fillId="3" borderId="8" xfId="0" applyFont="1" applyFill="1" applyBorder="1"/>
    <xf numFmtId="0" fontId="4" fillId="3" borderId="25" xfId="0" applyFont="1" applyFill="1" applyBorder="1" applyAlignment="1">
      <alignment horizontal="right"/>
    </xf>
    <xf numFmtId="0" fontId="4" fillId="3" borderId="26" xfId="0" applyFont="1" applyFill="1" applyBorder="1" applyAlignment="1">
      <alignment horizontal="right"/>
    </xf>
    <xf numFmtId="0" fontId="3" fillId="3" borderId="26" xfId="0" applyFont="1" applyFill="1" applyBorder="1"/>
    <xf numFmtId="0" fontId="4" fillId="3" borderId="22" xfId="0" applyFont="1" applyFill="1" applyBorder="1" applyAlignment="1">
      <alignment horizontal="right" vertical="center"/>
    </xf>
    <xf numFmtId="0" fontId="3" fillId="6" borderId="19" xfId="0" applyFont="1" applyFill="1" applyBorder="1"/>
    <xf numFmtId="1" fontId="3" fillId="0" borderId="0" xfId="0" quotePrefix="1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ill="1" applyBorder="1"/>
    <xf numFmtId="0" fontId="3" fillId="4" borderId="1" xfId="0" applyFont="1" applyFill="1" applyBorder="1" applyAlignment="1">
      <alignment horizontal="center"/>
    </xf>
    <xf numFmtId="0" fontId="2" fillId="0" borderId="0" xfId="1"/>
    <xf numFmtId="1" fontId="6" fillId="0" borderId="0" xfId="1" applyNumberFormat="1" applyFont="1"/>
    <xf numFmtId="49" fontId="6" fillId="0" borderId="0" xfId="1" applyNumberFormat="1" applyFont="1"/>
    <xf numFmtId="0" fontId="6" fillId="0" borderId="0" xfId="1" applyFont="1"/>
    <xf numFmtId="49" fontId="7" fillId="0" borderId="0" xfId="1" applyNumberFormat="1" applyFont="1"/>
    <xf numFmtId="1" fontId="7" fillId="0" borderId="0" xfId="1" applyNumberFormat="1" applyFont="1"/>
    <xf numFmtId="49" fontId="6" fillId="0" borderId="0" xfId="1" applyNumberFormat="1" applyFont="1" applyAlignment="1"/>
    <xf numFmtId="1" fontId="7" fillId="0" borderId="0" xfId="1" applyNumberFormat="1" applyFont="1" applyAlignment="1"/>
    <xf numFmtId="49" fontId="7" fillId="0" borderId="0" xfId="1" applyNumberFormat="1" applyFont="1" applyAlignment="1"/>
    <xf numFmtId="0" fontId="2" fillId="0" borderId="0" xfId="2"/>
    <xf numFmtId="49" fontId="6" fillId="0" borderId="0" xfId="2" applyNumberFormat="1" applyFont="1"/>
    <xf numFmtId="49" fontId="7" fillId="0" borderId="0" xfId="2" applyNumberFormat="1" applyFont="1"/>
    <xf numFmtId="1" fontId="7" fillId="0" borderId="0" xfId="2" applyNumberFormat="1" applyFont="1"/>
    <xf numFmtId="49" fontId="6" fillId="0" borderId="0" xfId="2" applyNumberFormat="1" applyFont="1" applyAlignment="1"/>
    <xf numFmtId="1" fontId="7" fillId="0" borderId="0" xfId="2" applyNumberFormat="1" applyFont="1" applyAlignment="1"/>
    <xf numFmtId="49" fontId="7" fillId="0" borderId="0" xfId="2" applyNumberFormat="1" applyFont="1" applyAlignment="1"/>
    <xf numFmtId="0" fontId="2" fillId="0" borderId="0" xfId="3"/>
    <xf numFmtId="0" fontId="6" fillId="0" borderId="0" xfId="3" applyFont="1"/>
    <xf numFmtId="49" fontId="6" fillId="0" borderId="0" xfId="3" applyNumberFormat="1" applyFont="1"/>
    <xf numFmtId="49" fontId="7" fillId="0" borderId="0" xfId="3" applyNumberFormat="1" applyFont="1"/>
    <xf numFmtId="1" fontId="7" fillId="0" borderId="0" xfId="3" applyNumberFormat="1" applyFont="1"/>
    <xf numFmtId="49" fontId="6" fillId="0" borderId="0" xfId="3" applyNumberFormat="1" applyFont="1" applyAlignment="1"/>
    <xf numFmtId="49" fontId="7" fillId="0" borderId="0" xfId="3" applyNumberFormat="1" applyFont="1" applyAlignment="1"/>
    <xf numFmtId="1" fontId="6" fillId="0" borderId="0" xfId="3" applyNumberFormat="1" applyFont="1" applyAlignment="1"/>
    <xf numFmtId="1" fontId="7" fillId="0" borderId="0" xfId="3" applyNumberFormat="1" applyFont="1" applyAlignment="1"/>
    <xf numFmtId="0" fontId="2" fillId="0" borderId="0" xfId="4"/>
    <xf numFmtId="0" fontId="6" fillId="0" borderId="0" xfId="4" applyFont="1"/>
    <xf numFmtId="49" fontId="6" fillId="0" borderId="0" xfId="4" applyNumberFormat="1" applyFont="1"/>
    <xf numFmtId="49" fontId="7" fillId="0" borderId="0" xfId="4" applyNumberFormat="1" applyFont="1"/>
    <xf numFmtId="1" fontId="7" fillId="0" borderId="0" xfId="4" applyNumberFormat="1" applyFont="1"/>
    <xf numFmtId="1" fontId="6" fillId="0" borderId="0" xfId="4" applyNumberFormat="1" applyFont="1"/>
    <xf numFmtId="1" fontId="7" fillId="0" borderId="0" xfId="4" applyNumberFormat="1" applyFont="1" applyAlignment="1"/>
    <xf numFmtId="49" fontId="7" fillId="0" borderId="0" xfId="4" applyNumberFormat="1" applyFont="1" applyAlignment="1"/>
    <xf numFmtId="49" fontId="6" fillId="0" borderId="0" xfId="4" applyNumberFormat="1" applyFont="1" applyAlignment="1"/>
    <xf numFmtId="0" fontId="2" fillId="0" borderId="0" xfId="5"/>
    <xf numFmtId="49" fontId="6" fillId="0" borderId="0" xfId="5" applyNumberFormat="1" applyFont="1"/>
    <xf numFmtId="49" fontId="7" fillId="0" borderId="0" xfId="5" applyNumberFormat="1" applyFont="1"/>
    <xf numFmtId="1" fontId="7" fillId="0" borderId="0" xfId="5" applyNumberFormat="1" applyFont="1"/>
    <xf numFmtId="1" fontId="6" fillId="0" borderId="0" xfId="5" applyNumberFormat="1" applyFont="1"/>
    <xf numFmtId="0" fontId="6" fillId="0" borderId="0" xfId="5" applyFont="1" applyAlignment="1"/>
    <xf numFmtId="49" fontId="6" fillId="0" borderId="0" xfId="5" applyNumberFormat="1" applyFont="1" applyAlignment="1"/>
    <xf numFmtId="49" fontId="7" fillId="0" borderId="0" xfId="5" applyNumberFormat="1" applyFont="1" applyAlignment="1"/>
    <xf numFmtId="1" fontId="7" fillId="0" borderId="0" xfId="5" applyNumberFormat="1" applyFont="1" applyAlignment="1"/>
    <xf numFmtId="1" fontId="6" fillId="0" borderId="0" xfId="5" applyNumberFormat="1" applyFont="1" applyAlignment="1"/>
    <xf numFmtId="0" fontId="2" fillId="0" borderId="0" xfId="6"/>
    <xf numFmtId="0" fontId="6" fillId="0" borderId="0" xfId="6" applyFont="1"/>
    <xf numFmtId="49" fontId="6" fillId="0" borderId="0" xfId="6" applyNumberFormat="1" applyFont="1"/>
    <xf numFmtId="49" fontId="7" fillId="0" borderId="0" xfId="6" applyNumberFormat="1" applyFont="1"/>
    <xf numFmtId="1" fontId="7" fillId="0" borderId="0" xfId="6" applyNumberFormat="1" applyFont="1"/>
    <xf numFmtId="1" fontId="6" fillId="0" borderId="0" xfId="6" applyNumberFormat="1" applyFont="1"/>
    <xf numFmtId="49" fontId="6" fillId="0" borderId="0" xfId="6" applyNumberFormat="1" applyFont="1" applyAlignment="1"/>
    <xf numFmtId="49" fontId="7" fillId="0" borderId="0" xfId="6" applyNumberFormat="1" applyFont="1" applyAlignment="1"/>
    <xf numFmtId="1" fontId="7" fillId="0" borderId="0" xfId="6" applyNumberFormat="1" applyFont="1" applyAlignment="1"/>
    <xf numFmtId="0" fontId="6" fillId="0" borderId="0" xfId="2" applyFont="1" applyAlignment="1">
      <alignment horizontal="right"/>
    </xf>
    <xf numFmtId="0" fontId="2" fillId="0" borderId="0" xfId="2" applyAlignment="1">
      <alignment horizontal="right"/>
    </xf>
    <xf numFmtId="49" fontId="6" fillId="0" borderId="0" xfId="2" applyNumberFormat="1" applyFont="1" applyAlignment="1">
      <alignment horizontal="right"/>
    </xf>
    <xf numFmtId="49" fontId="7" fillId="0" borderId="0" xfId="2" applyNumberFormat="1" applyFont="1" applyAlignment="1">
      <alignment horizontal="right"/>
    </xf>
    <xf numFmtId="1" fontId="7" fillId="0" borderId="0" xfId="2" applyNumberFormat="1" applyFont="1" applyAlignment="1">
      <alignment horizontal="right"/>
    </xf>
    <xf numFmtId="0" fontId="0" fillId="0" borderId="0" xfId="0" applyAlignment="1">
      <alignment horizontal="right"/>
    </xf>
    <xf numFmtId="1" fontId="6" fillId="0" borderId="0" xfId="2" applyNumberFormat="1" applyFont="1" applyAlignment="1">
      <alignment horizontal="right"/>
    </xf>
    <xf numFmtId="0" fontId="1" fillId="0" borderId="0" xfId="2" applyFont="1" applyAlignment="1">
      <alignment horizontal="right"/>
    </xf>
    <xf numFmtId="0" fontId="5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top"/>
    </xf>
    <xf numFmtId="0" fontId="4" fillId="3" borderId="9" xfId="0" applyFont="1" applyFill="1" applyBorder="1" applyAlignment="1">
      <alignment horizontal="center" vertical="top"/>
    </xf>
    <xf numFmtId="1" fontId="0" fillId="0" borderId="0" xfId="0" applyNumberFormat="1"/>
    <xf numFmtId="0" fontId="3" fillId="3" borderId="1" xfId="0" applyFont="1" applyFill="1" applyBorder="1"/>
    <xf numFmtId="0" fontId="4" fillId="3" borderId="28" xfId="0" applyFont="1" applyFill="1" applyBorder="1" applyAlignment="1">
      <alignment horizontal="center" vertical="top"/>
    </xf>
    <xf numFmtId="0" fontId="4" fillId="3" borderId="26" xfId="0" applyFont="1" applyFill="1" applyBorder="1"/>
    <xf numFmtId="0" fontId="8" fillId="3" borderId="26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right" vertical="center" wrapText="1"/>
    </xf>
    <xf numFmtId="0" fontId="8" fillId="0" borderId="0" xfId="0" applyFont="1" applyAlignment="1">
      <alignment horizontal="right"/>
    </xf>
    <xf numFmtId="0" fontId="3" fillId="4" borderId="7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vertical="center" wrapText="1"/>
    </xf>
    <xf numFmtId="0" fontId="3" fillId="3" borderId="11" xfId="0" applyFont="1" applyFill="1" applyBorder="1"/>
    <xf numFmtId="0" fontId="4" fillId="3" borderId="27" xfId="0" applyFont="1" applyFill="1" applyBorder="1" applyAlignment="1">
      <alignment horizontal="center" vertical="top"/>
    </xf>
    <xf numFmtId="0" fontId="5" fillId="3" borderId="8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horizontal="center" vertical="top"/>
    </xf>
    <xf numFmtId="0" fontId="4" fillId="3" borderId="9" xfId="0" applyFont="1" applyFill="1" applyBorder="1" applyAlignment="1">
      <alignment horizontal="center" vertical="top"/>
    </xf>
    <xf numFmtId="0" fontId="4" fillId="3" borderId="0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4" fillId="3" borderId="17" xfId="0" applyFont="1" applyFill="1" applyBorder="1" applyAlignment="1">
      <alignment horizontal="center" vertical="top"/>
    </xf>
    <xf numFmtId="0" fontId="4" fillId="3" borderId="18" xfId="0" applyFont="1" applyFill="1" applyBorder="1" applyAlignment="1">
      <alignment horizontal="center" vertical="top"/>
    </xf>
    <xf numFmtId="0" fontId="4" fillId="3" borderId="21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1" fontId="3" fillId="5" borderId="0" xfId="0" quotePrefix="1" applyNumberFormat="1" applyFont="1" applyFill="1" applyBorder="1" applyAlignment="1">
      <alignment horizontal="center" vertical="center" wrapText="1"/>
    </xf>
    <xf numFmtId="1" fontId="3" fillId="5" borderId="9" xfId="0" quotePrefix="1" applyNumberFormat="1" applyFont="1" applyFill="1" applyBorder="1" applyAlignment="1">
      <alignment horizontal="center" vertical="center" wrapText="1"/>
    </xf>
    <xf numFmtId="1" fontId="3" fillId="4" borderId="0" xfId="0" quotePrefix="1" applyNumberFormat="1" applyFont="1" applyFill="1" applyBorder="1" applyAlignment="1">
      <alignment horizontal="center" vertical="center" wrapText="1"/>
    </xf>
    <xf numFmtId="1" fontId="3" fillId="4" borderId="9" xfId="0" quotePrefix="1" applyNumberFormat="1" applyFont="1" applyFill="1" applyBorder="1" applyAlignment="1">
      <alignment horizontal="center" vertical="center" wrapText="1"/>
    </xf>
    <xf numFmtId="1" fontId="8" fillId="4" borderId="1" xfId="0" quotePrefix="1" applyNumberFormat="1" applyFont="1" applyFill="1" applyBorder="1" applyAlignment="1">
      <alignment horizontal="center" vertical="center" wrapText="1"/>
    </xf>
    <xf numFmtId="1" fontId="8" fillId="4" borderId="7" xfId="0" quotePrefix="1" applyNumberFormat="1" applyFont="1" applyFill="1" applyBorder="1" applyAlignment="1">
      <alignment horizontal="center" vertical="center" wrapText="1"/>
    </xf>
  </cellXfs>
  <cellStyles count="7">
    <cellStyle name="Normal" xfId="0" builtinId="0"/>
    <cellStyle name="Normal 2" xfId="1"/>
    <cellStyle name="Normal 3" xfId="2"/>
    <cellStyle name="Normal 4" xfId="3"/>
    <cellStyle name="Normal 5" xfId="4"/>
    <cellStyle name="Normal 7" xfId="5"/>
    <cellStyle name="Normal 8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29"/>
  <sheetViews>
    <sheetView topLeftCell="A2" zoomScaleSheetLayoutView="100" workbookViewId="0">
      <selection activeCell="M20" sqref="M20"/>
    </sheetView>
  </sheetViews>
  <sheetFormatPr defaultRowHeight="12.75"/>
  <cols>
    <col min="1" max="1" width="16.28515625" customWidth="1"/>
    <col min="2" max="2" width="11.140625" bestFit="1" customWidth="1"/>
    <col min="3" max="3" width="13.28515625" customWidth="1"/>
    <col min="4" max="4" width="13.42578125" customWidth="1"/>
    <col min="5" max="5" width="10.140625" customWidth="1"/>
    <col min="6" max="6" width="11.140625" bestFit="1" customWidth="1"/>
    <col min="7" max="7" width="9.42578125" bestFit="1" customWidth="1"/>
    <col min="8" max="8" width="11.5703125" customWidth="1"/>
    <col min="9" max="9" width="11.85546875" customWidth="1"/>
    <col min="10" max="10" width="11.140625" customWidth="1"/>
    <col min="11" max="11" width="12.28515625" customWidth="1"/>
  </cols>
  <sheetData>
    <row r="1" spans="1:23">
      <c r="A1" s="12"/>
      <c r="B1" s="13"/>
      <c r="C1" s="13"/>
      <c r="D1" s="13"/>
      <c r="E1" s="13"/>
      <c r="F1" s="13"/>
      <c r="G1" s="13"/>
      <c r="H1" s="13"/>
      <c r="I1" s="13"/>
      <c r="J1" s="13"/>
      <c r="K1" s="14"/>
    </row>
    <row r="2" spans="1:23" ht="15.75">
      <c r="A2" s="154" t="s">
        <v>46</v>
      </c>
      <c r="B2" s="155"/>
      <c r="C2" s="155"/>
      <c r="D2" s="155"/>
      <c r="E2" s="155"/>
      <c r="F2" s="155"/>
      <c r="G2" s="155"/>
      <c r="H2" s="155"/>
      <c r="I2" s="155"/>
      <c r="J2" s="155"/>
      <c r="K2" s="156"/>
    </row>
    <row r="3" spans="1:23" ht="12.75" customHeight="1">
      <c r="A3" s="157" t="s">
        <v>48</v>
      </c>
      <c r="B3" s="158"/>
      <c r="C3" s="158"/>
      <c r="D3" s="158"/>
      <c r="E3" s="158"/>
      <c r="F3" s="158"/>
      <c r="G3" s="158"/>
      <c r="H3" s="158"/>
      <c r="I3" s="158"/>
      <c r="J3" s="158"/>
      <c r="K3" s="159"/>
    </row>
    <row r="4" spans="1:23" ht="12.75" customHeight="1">
      <c r="A4" s="157"/>
      <c r="B4" s="158"/>
      <c r="C4" s="158"/>
      <c r="D4" s="158"/>
      <c r="E4" s="158"/>
      <c r="F4" s="158"/>
      <c r="G4" s="158"/>
      <c r="H4" s="158"/>
      <c r="I4" s="158"/>
      <c r="J4" s="158"/>
      <c r="K4" s="159"/>
    </row>
    <row r="5" spans="1:23" ht="15.75">
      <c r="A5" s="15"/>
      <c r="B5" s="3"/>
      <c r="C5" s="3"/>
      <c r="D5" s="3"/>
      <c r="E5" s="3"/>
      <c r="F5" s="3"/>
      <c r="G5" s="3"/>
      <c r="H5" s="3"/>
      <c r="I5" s="3"/>
      <c r="J5" s="3"/>
      <c r="K5" s="16"/>
    </row>
    <row r="6" spans="1:23" ht="12.75" customHeight="1">
      <c r="A6" s="17" t="s">
        <v>2</v>
      </c>
      <c r="B6" s="160" t="s">
        <v>4</v>
      </c>
      <c r="C6" s="160"/>
      <c r="D6" s="161" t="s">
        <v>5</v>
      </c>
      <c r="E6" s="161"/>
      <c r="F6" s="160" t="s">
        <v>58</v>
      </c>
      <c r="G6" s="160"/>
      <c r="H6" s="160" t="s">
        <v>56</v>
      </c>
      <c r="I6" s="160"/>
      <c r="J6" s="161" t="s">
        <v>57</v>
      </c>
      <c r="K6" s="162"/>
    </row>
    <row r="7" spans="1:23" ht="12.75" customHeight="1">
      <c r="A7" s="18"/>
      <c r="B7" s="163" t="s">
        <v>47</v>
      </c>
      <c r="C7" s="163"/>
      <c r="D7" s="163" t="s">
        <v>47</v>
      </c>
      <c r="E7" s="163"/>
      <c r="F7" s="163" t="s">
        <v>47</v>
      </c>
      <c r="G7" s="163"/>
      <c r="H7" s="163" t="s">
        <v>47</v>
      </c>
      <c r="I7" s="163"/>
      <c r="J7" s="163" t="s">
        <v>47</v>
      </c>
      <c r="K7" s="164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</row>
    <row r="8" spans="1:23">
      <c r="A8" s="19"/>
      <c r="B8" s="141" t="s">
        <v>6</v>
      </c>
      <c r="C8" s="141" t="s">
        <v>7</v>
      </c>
      <c r="D8" s="141" t="s">
        <v>6</v>
      </c>
      <c r="E8" s="141" t="s">
        <v>7</v>
      </c>
      <c r="F8" s="141" t="s">
        <v>6</v>
      </c>
      <c r="G8" s="141" t="s">
        <v>7</v>
      </c>
      <c r="H8" s="141" t="s">
        <v>6</v>
      </c>
      <c r="I8" s="20" t="s">
        <v>7</v>
      </c>
      <c r="J8" s="141" t="s">
        <v>6</v>
      </c>
      <c r="K8" s="142" t="s">
        <v>7</v>
      </c>
      <c r="M8" s="74"/>
      <c r="N8" s="75"/>
      <c r="O8" s="75"/>
      <c r="P8" s="75"/>
      <c r="Q8" s="75"/>
      <c r="R8" s="76"/>
      <c r="S8" s="76"/>
      <c r="T8" s="76"/>
      <c r="U8" s="76"/>
      <c r="V8" s="76"/>
      <c r="W8" s="76"/>
    </row>
    <row r="9" spans="1:23">
      <c r="A9" s="21">
        <v>1</v>
      </c>
      <c r="B9" s="51">
        <v>4</v>
      </c>
      <c r="C9" s="51">
        <v>5</v>
      </c>
      <c r="D9" s="51">
        <v>8</v>
      </c>
      <c r="E9" s="51">
        <v>9</v>
      </c>
      <c r="F9" s="51">
        <v>2</v>
      </c>
      <c r="G9" s="51">
        <v>3</v>
      </c>
      <c r="H9" s="51">
        <v>6</v>
      </c>
      <c r="I9" s="51">
        <v>7</v>
      </c>
      <c r="J9" s="51">
        <v>10</v>
      </c>
      <c r="K9" s="22">
        <v>11</v>
      </c>
      <c r="M9" s="74"/>
      <c r="N9" s="75"/>
      <c r="O9" s="75"/>
      <c r="P9" s="75"/>
      <c r="Q9" s="75"/>
      <c r="R9" s="76"/>
      <c r="S9" s="76"/>
      <c r="T9" s="76"/>
      <c r="U9" s="76"/>
      <c r="V9" s="76"/>
      <c r="W9" s="76"/>
    </row>
    <row r="10" spans="1:23">
      <c r="A10" s="40">
        <v>2000</v>
      </c>
      <c r="B10" s="7">
        <v>2031790</v>
      </c>
      <c r="C10" s="7">
        <v>931</v>
      </c>
      <c r="D10" s="7">
        <v>2593</v>
      </c>
      <c r="E10" s="7">
        <v>556</v>
      </c>
      <c r="F10" s="7">
        <v>8870507</v>
      </c>
      <c r="G10" s="7">
        <v>2918</v>
      </c>
      <c r="H10" s="7" t="s">
        <v>10</v>
      </c>
      <c r="I10" s="7" t="s">
        <v>10</v>
      </c>
      <c r="J10" s="7">
        <v>153034</v>
      </c>
      <c r="K10" s="23">
        <v>1038</v>
      </c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</row>
    <row r="11" spans="1:23">
      <c r="A11" s="40">
        <v>2001</v>
      </c>
      <c r="B11" s="5">
        <v>2085484</v>
      </c>
      <c r="C11" s="5">
        <v>1005</v>
      </c>
      <c r="D11" s="5">
        <v>2061</v>
      </c>
      <c r="E11" s="5">
        <v>479</v>
      </c>
      <c r="F11" s="5">
        <v>9289558</v>
      </c>
      <c r="G11" s="5">
        <v>2787</v>
      </c>
      <c r="H11" s="5" t="s">
        <v>10</v>
      </c>
      <c r="I11" s="5" t="s">
        <v>10</v>
      </c>
      <c r="J11" s="5">
        <v>149262</v>
      </c>
      <c r="K11" s="24">
        <v>1147</v>
      </c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</row>
    <row r="12" spans="1:23">
      <c r="A12" s="40">
        <v>2002</v>
      </c>
      <c r="B12" s="7">
        <v>1842019</v>
      </c>
      <c r="C12" s="7">
        <v>973</v>
      </c>
      <c r="D12" s="7">
        <v>1765</v>
      </c>
      <c r="E12" s="7">
        <v>466</v>
      </c>
      <c r="F12" s="7">
        <v>9441456</v>
      </c>
      <c r="G12" s="7">
        <v>3475</v>
      </c>
      <c r="H12" s="7" t="s">
        <v>10</v>
      </c>
      <c r="I12" s="7" t="s">
        <v>10</v>
      </c>
      <c r="J12" s="7">
        <v>135859</v>
      </c>
      <c r="K12" s="23">
        <v>914</v>
      </c>
      <c r="M12" s="75"/>
      <c r="N12" s="76"/>
      <c r="O12" s="76"/>
      <c r="P12" s="76"/>
      <c r="Q12" s="77"/>
      <c r="R12" s="77"/>
      <c r="S12" s="77"/>
      <c r="T12" s="77"/>
      <c r="U12" s="77"/>
      <c r="V12" s="77"/>
      <c r="W12" s="77"/>
    </row>
    <row r="13" spans="1:23">
      <c r="A13" s="40">
        <v>2003</v>
      </c>
      <c r="B13" s="5">
        <v>1869403</v>
      </c>
      <c r="C13" s="5">
        <v>1006</v>
      </c>
      <c r="D13" s="5">
        <v>2568</v>
      </c>
      <c r="E13" s="5">
        <v>707</v>
      </c>
      <c r="F13" s="5">
        <v>10510476</v>
      </c>
      <c r="G13" s="5">
        <v>4709</v>
      </c>
      <c r="H13" s="5" t="s">
        <v>10</v>
      </c>
      <c r="I13" s="5" t="s">
        <v>10</v>
      </c>
      <c r="J13" s="5">
        <v>151287</v>
      </c>
      <c r="K13" s="24">
        <v>1006</v>
      </c>
      <c r="M13" s="75"/>
      <c r="N13" s="76"/>
      <c r="O13" s="76"/>
      <c r="P13" s="76"/>
      <c r="Q13" s="77"/>
      <c r="R13" s="77"/>
      <c r="S13" s="77"/>
      <c r="T13" s="77"/>
      <c r="U13" s="77"/>
      <c r="V13" s="77"/>
      <c r="W13" s="77"/>
    </row>
    <row r="14" spans="1:23">
      <c r="A14" s="40">
        <v>2004</v>
      </c>
      <c r="B14" s="7">
        <v>1915363</v>
      </c>
      <c r="C14" s="7">
        <v>949</v>
      </c>
      <c r="D14" s="7">
        <v>1697</v>
      </c>
      <c r="E14" s="7">
        <v>367</v>
      </c>
      <c r="F14" s="7" t="s">
        <v>10</v>
      </c>
      <c r="G14" s="7" t="s">
        <v>10</v>
      </c>
      <c r="H14" s="7">
        <v>25571757</v>
      </c>
      <c r="I14" s="7">
        <v>5223</v>
      </c>
      <c r="J14" s="7">
        <v>203939</v>
      </c>
      <c r="K14" s="23">
        <v>1122</v>
      </c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</row>
    <row r="15" spans="1:23">
      <c r="A15" s="40">
        <v>2005</v>
      </c>
      <c r="B15" s="5">
        <v>1816569</v>
      </c>
      <c r="C15" s="5">
        <v>963</v>
      </c>
      <c r="D15" s="5">
        <v>6669</v>
      </c>
      <c r="E15" s="5">
        <v>1682</v>
      </c>
      <c r="F15" s="5" t="s">
        <v>10</v>
      </c>
      <c r="G15" s="5" t="s">
        <v>10</v>
      </c>
      <c r="H15" s="5" t="s">
        <v>10</v>
      </c>
      <c r="I15" s="5" t="s">
        <v>10</v>
      </c>
      <c r="J15" s="5" t="s">
        <v>10</v>
      </c>
      <c r="K15" s="24" t="s">
        <v>10</v>
      </c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</row>
    <row r="16" spans="1:23">
      <c r="A16" s="40">
        <v>2006</v>
      </c>
      <c r="B16" s="7">
        <v>1785129</v>
      </c>
      <c r="C16" s="7">
        <v>1707</v>
      </c>
      <c r="D16" s="7">
        <v>2871</v>
      </c>
      <c r="E16" s="7">
        <v>663</v>
      </c>
      <c r="F16" s="7">
        <v>10079263</v>
      </c>
      <c r="G16" s="7">
        <v>3124</v>
      </c>
      <c r="H16" s="7">
        <v>25807722</v>
      </c>
      <c r="I16" s="7">
        <v>3467</v>
      </c>
      <c r="J16" s="7">
        <v>146433</v>
      </c>
      <c r="K16" s="23">
        <v>673</v>
      </c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</row>
    <row r="17" spans="1:23">
      <c r="A17" s="40">
        <v>2007</v>
      </c>
      <c r="B17" s="4">
        <v>1508927</v>
      </c>
      <c r="C17" s="4">
        <v>1311</v>
      </c>
      <c r="D17" s="4">
        <v>4110</v>
      </c>
      <c r="E17" s="4">
        <v>995</v>
      </c>
      <c r="F17" s="4">
        <v>10993639</v>
      </c>
      <c r="G17" s="4">
        <v>3603</v>
      </c>
      <c r="H17" s="4">
        <v>36171496</v>
      </c>
      <c r="I17" s="4">
        <v>6948</v>
      </c>
      <c r="J17" s="5">
        <v>110055</v>
      </c>
      <c r="K17" s="24">
        <v>544</v>
      </c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</row>
    <row r="18" spans="1:23">
      <c r="A18" s="40">
        <v>2008</v>
      </c>
      <c r="B18" s="6">
        <v>1526390</v>
      </c>
      <c r="C18" s="6">
        <v>1055</v>
      </c>
      <c r="D18" s="6">
        <v>3855</v>
      </c>
      <c r="E18" s="6">
        <v>684</v>
      </c>
      <c r="F18" s="6">
        <v>11408666</v>
      </c>
      <c r="G18" s="6">
        <v>2865</v>
      </c>
      <c r="H18" s="6">
        <v>27451421</v>
      </c>
      <c r="I18" s="6">
        <v>5321</v>
      </c>
      <c r="J18" s="6">
        <v>92291</v>
      </c>
      <c r="K18" s="25">
        <v>536</v>
      </c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</row>
    <row r="19" spans="1:23">
      <c r="A19" s="40">
        <v>2009</v>
      </c>
      <c r="B19" s="4">
        <v>1563574</v>
      </c>
      <c r="C19" s="4">
        <v>1144</v>
      </c>
      <c r="D19" s="4">
        <v>653</v>
      </c>
      <c r="E19" s="4">
        <v>103</v>
      </c>
      <c r="F19" s="4">
        <v>10112845</v>
      </c>
      <c r="G19" s="4">
        <v>1385</v>
      </c>
      <c r="H19" s="4">
        <v>24720144</v>
      </c>
      <c r="I19" s="4">
        <v>2612</v>
      </c>
      <c r="J19" s="4">
        <v>85164</v>
      </c>
      <c r="K19" s="26">
        <v>416</v>
      </c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</row>
    <row r="20" spans="1:23">
      <c r="A20" s="40">
        <v>2010</v>
      </c>
      <c r="B20" s="7">
        <v>1599986</v>
      </c>
      <c r="C20" s="7">
        <v>1018</v>
      </c>
      <c r="D20" s="7">
        <v>555</v>
      </c>
      <c r="E20" s="7">
        <v>112</v>
      </c>
      <c r="F20" s="7">
        <v>10112845</v>
      </c>
      <c r="G20" s="7">
        <v>1388</v>
      </c>
      <c r="H20" s="7">
        <v>24720144</v>
      </c>
      <c r="I20" s="7">
        <v>2612</v>
      </c>
      <c r="J20" s="7">
        <v>85164</v>
      </c>
      <c r="K20" s="23">
        <v>416</v>
      </c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</row>
    <row r="21" spans="1:23">
      <c r="A21" s="40">
        <v>2011</v>
      </c>
      <c r="B21" s="5">
        <v>1310656</v>
      </c>
      <c r="C21" s="5">
        <v>754</v>
      </c>
      <c r="D21" s="5">
        <v>1214</v>
      </c>
      <c r="E21" s="5">
        <v>181</v>
      </c>
      <c r="F21" s="5">
        <v>10231049</v>
      </c>
      <c r="G21" s="5">
        <v>1269</v>
      </c>
      <c r="H21" s="5">
        <v>26300208</v>
      </c>
      <c r="I21" s="5">
        <v>2492</v>
      </c>
      <c r="J21" s="5">
        <v>94402</v>
      </c>
      <c r="K21" s="24">
        <v>520</v>
      </c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</row>
    <row r="22" spans="1:23">
      <c r="A22" s="40">
        <v>2012</v>
      </c>
      <c r="B22" s="11">
        <v>1067824</v>
      </c>
      <c r="C22" s="11">
        <v>519</v>
      </c>
      <c r="D22" s="11">
        <v>745</v>
      </c>
      <c r="E22" s="11">
        <v>140</v>
      </c>
      <c r="F22" s="11">
        <v>11701755</v>
      </c>
      <c r="G22" s="11">
        <v>1647</v>
      </c>
      <c r="H22" s="11">
        <v>31684628</v>
      </c>
      <c r="I22" s="11">
        <v>4155</v>
      </c>
      <c r="J22" s="11">
        <v>118880</v>
      </c>
      <c r="K22" s="27">
        <v>551</v>
      </c>
    </row>
    <row r="23" spans="1:23">
      <c r="A23" s="40">
        <v>2013</v>
      </c>
      <c r="B23" s="52">
        <v>881730</v>
      </c>
      <c r="C23" s="52">
        <v>440</v>
      </c>
      <c r="D23" s="52">
        <v>1086</v>
      </c>
      <c r="E23" s="52">
        <v>202</v>
      </c>
      <c r="F23" s="52">
        <v>11413610</v>
      </c>
      <c r="G23" s="52">
        <v>1629</v>
      </c>
      <c r="H23" s="52">
        <v>33423107</v>
      </c>
      <c r="I23" s="52">
        <v>3513</v>
      </c>
      <c r="J23" s="52">
        <v>110125</v>
      </c>
      <c r="K23" s="53">
        <v>574</v>
      </c>
    </row>
    <row r="24" spans="1:23">
      <c r="A24" s="40">
        <v>2014</v>
      </c>
      <c r="B24" s="11">
        <v>1102205</v>
      </c>
      <c r="C24" s="11">
        <v>562</v>
      </c>
      <c r="D24" s="11">
        <v>1661</v>
      </c>
      <c r="E24" s="11">
        <v>293</v>
      </c>
      <c r="F24" s="11">
        <v>11748631</v>
      </c>
      <c r="G24" s="11">
        <v>1337</v>
      </c>
      <c r="H24" s="11">
        <v>34835743</v>
      </c>
      <c r="I24" s="11">
        <v>2729</v>
      </c>
      <c r="J24" s="11">
        <v>138554</v>
      </c>
      <c r="K24" s="27">
        <v>400</v>
      </c>
    </row>
    <row r="25" spans="1:23">
      <c r="A25" s="40" t="s">
        <v>64</v>
      </c>
      <c r="B25" s="78">
        <v>1126661</v>
      </c>
      <c r="C25" s="78">
        <v>287</v>
      </c>
      <c r="D25" s="78">
        <v>1609</v>
      </c>
      <c r="E25" s="78">
        <v>279</v>
      </c>
      <c r="F25" s="78">
        <v>12233379</v>
      </c>
      <c r="G25" s="78">
        <v>1216</v>
      </c>
      <c r="H25" s="78">
        <v>35650451</v>
      </c>
      <c r="I25" s="78">
        <v>2661</v>
      </c>
      <c r="J25" s="78">
        <v>133625</v>
      </c>
      <c r="K25" s="150">
        <v>397</v>
      </c>
    </row>
    <row r="26" spans="1:23">
      <c r="A26" s="54" t="s">
        <v>50</v>
      </c>
      <c r="B26" s="31"/>
      <c r="C26" s="31"/>
      <c r="D26" s="31"/>
      <c r="E26" s="55"/>
      <c r="F26" s="55"/>
      <c r="G26" s="55"/>
      <c r="H26" s="55"/>
      <c r="I26" s="55"/>
      <c r="J26" s="55"/>
      <c r="K26" s="56"/>
    </row>
    <row r="27" spans="1:23">
      <c r="A27" s="47" t="s">
        <v>51</v>
      </c>
      <c r="B27" s="42"/>
      <c r="C27" s="42"/>
      <c r="D27" s="42"/>
      <c r="E27" s="55"/>
      <c r="F27" s="55"/>
      <c r="G27" s="55"/>
      <c r="H27" s="55"/>
      <c r="I27" s="55"/>
      <c r="J27" s="55"/>
      <c r="K27" s="56"/>
    </row>
    <row r="28" spans="1:23">
      <c r="A28" s="44" t="s">
        <v>59</v>
      </c>
      <c r="B28" s="45"/>
      <c r="C28" s="42"/>
      <c r="D28" s="42"/>
      <c r="E28" s="55"/>
      <c r="F28" s="55"/>
      <c r="G28" s="55"/>
      <c r="H28" s="55"/>
      <c r="I28" s="55"/>
      <c r="J28" s="55"/>
      <c r="K28" s="56"/>
    </row>
    <row r="29" spans="1:23" ht="13.5" thickBot="1">
      <c r="A29" s="49"/>
      <c r="B29" s="33"/>
      <c r="C29" s="33"/>
      <c r="D29" s="33"/>
      <c r="E29" s="57"/>
      <c r="F29" s="57"/>
      <c r="G29" s="57"/>
      <c r="H29" s="57"/>
      <c r="I29" s="57"/>
      <c r="J29" s="57"/>
      <c r="K29" s="58"/>
    </row>
  </sheetData>
  <mergeCells count="12">
    <mergeCell ref="F7:G7"/>
    <mergeCell ref="B7:C7"/>
    <mergeCell ref="H7:I7"/>
    <mergeCell ref="D7:E7"/>
    <mergeCell ref="J7:K7"/>
    <mergeCell ref="A2:K2"/>
    <mergeCell ref="A3:K4"/>
    <mergeCell ref="F6:G6"/>
    <mergeCell ref="B6:C6"/>
    <mergeCell ref="H6:I6"/>
    <mergeCell ref="D6:E6"/>
    <mergeCell ref="J6:K6"/>
  </mergeCells>
  <pageMargins left="0.70866141732283472" right="0.70866141732283472" top="0.74803149606299213" bottom="0.74803149606299213" header="0.31496062992125984" footer="0.31496062992125984"/>
  <pageSetup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W60"/>
  <sheetViews>
    <sheetView showGridLines="0" tabSelected="1" view="pageBreakPreview" zoomScaleSheetLayoutView="100" workbookViewId="0">
      <selection activeCell="J2" sqref="J2"/>
    </sheetView>
  </sheetViews>
  <sheetFormatPr defaultRowHeight="12.75"/>
  <cols>
    <col min="1" max="1" width="5.85546875" style="1" customWidth="1"/>
    <col min="2" max="2" width="18.7109375" style="1" customWidth="1"/>
    <col min="3" max="78" width="10.28515625" style="1" customWidth="1"/>
    <col min="79" max="16384" width="9.140625" style="1"/>
  </cols>
  <sheetData>
    <row r="1" spans="1:179">
      <c r="A1" s="35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7"/>
    </row>
    <row r="2" spans="1:179" ht="15.75">
      <c r="A2" s="68"/>
      <c r="B2" s="38"/>
      <c r="C2" s="38" t="s">
        <v>46</v>
      </c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 t="s">
        <v>46</v>
      </c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 t="s">
        <v>46</v>
      </c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 t="s">
        <v>46</v>
      </c>
      <c r="AZ2" s="38"/>
      <c r="BA2" s="38"/>
      <c r="BB2" s="38"/>
      <c r="BC2" s="38"/>
      <c r="BD2" s="38"/>
      <c r="BE2" s="38"/>
      <c r="BF2" s="38"/>
      <c r="BG2" s="30"/>
      <c r="BH2" s="30"/>
      <c r="BI2" s="30"/>
      <c r="BJ2" s="30"/>
      <c r="BK2" s="30"/>
      <c r="BL2" s="30"/>
      <c r="BM2" s="30"/>
      <c r="BN2" s="30"/>
      <c r="BO2" s="38" t="s">
        <v>46</v>
      </c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9"/>
    </row>
    <row r="3" spans="1:179" ht="12.75" customHeight="1">
      <c r="A3" s="68"/>
      <c r="B3" s="10"/>
      <c r="C3" s="10" t="s">
        <v>48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 t="s">
        <v>48</v>
      </c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 t="s">
        <v>48</v>
      </c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 t="s">
        <v>48</v>
      </c>
      <c r="AZ3" s="10"/>
      <c r="BA3" s="10"/>
      <c r="BB3" s="10"/>
      <c r="BC3" s="10"/>
      <c r="BD3" s="10"/>
      <c r="BE3" s="10"/>
      <c r="BF3" s="10"/>
      <c r="BG3" s="30"/>
      <c r="BH3" s="30"/>
      <c r="BI3" s="30"/>
      <c r="BJ3" s="30"/>
      <c r="BK3" s="30"/>
      <c r="BL3" s="30"/>
      <c r="BM3" s="30"/>
      <c r="BN3" s="30"/>
      <c r="BO3" s="10" t="s">
        <v>48</v>
      </c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9"/>
    </row>
    <row r="4" spans="1:179" ht="12.75" customHeight="1">
      <c r="A4" s="68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40"/>
      <c r="AV4" s="140"/>
      <c r="AW4" s="140"/>
      <c r="AX4" s="140"/>
      <c r="AY4" s="140"/>
      <c r="AZ4" s="140"/>
      <c r="BA4" s="140"/>
      <c r="BB4" s="14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9"/>
    </row>
    <row r="5" spans="1:179" ht="15.75">
      <c r="A5" s="68"/>
      <c r="B5" s="3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144"/>
      <c r="CC5" s="144"/>
      <c r="CD5" s="61"/>
    </row>
    <row r="6" spans="1:179" ht="16.5" customHeight="1">
      <c r="A6" s="69" t="s">
        <v>62</v>
      </c>
      <c r="B6" s="167" t="s">
        <v>49</v>
      </c>
      <c r="C6" s="59" t="s">
        <v>4</v>
      </c>
      <c r="D6" s="60"/>
      <c r="E6" s="60"/>
      <c r="F6" s="60"/>
      <c r="G6" s="60"/>
      <c r="H6" s="60"/>
      <c r="I6" s="60"/>
      <c r="J6" s="60"/>
      <c r="K6" s="60"/>
      <c r="L6" s="60"/>
      <c r="M6" s="51"/>
      <c r="N6" s="51"/>
      <c r="O6" s="51"/>
      <c r="P6" s="51"/>
      <c r="Q6" s="51"/>
      <c r="R6" s="51"/>
      <c r="S6" s="59" t="s">
        <v>5</v>
      </c>
      <c r="T6" s="60"/>
      <c r="U6" s="60"/>
      <c r="V6" s="60"/>
      <c r="W6" s="60"/>
      <c r="X6" s="60"/>
      <c r="Y6" s="60"/>
      <c r="Z6" s="60"/>
      <c r="AA6" s="60"/>
      <c r="AB6" s="60"/>
      <c r="AC6" s="51"/>
      <c r="AD6" s="51"/>
      <c r="AE6" s="51"/>
      <c r="AF6" s="51"/>
      <c r="AG6" s="51"/>
      <c r="AH6" s="51"/>
      <c r="AI6" s="59" t="s">
        <v>45</v>
      </c>
      <c r="AJ6" s="60"/>
      <c r="AK6" s="60"/>
      <c r="AL6" s="60"/>
      <c r="AM6" s="60"/>
      <c r="AN6" s="60"/>
      <c r="AO6" s="60"/>
      <c r="AP6" s="60"/>
      <c r="AQ6" s="60"/>
      <c r="AR6" s="60"/>
      <c r="AS6" s="51"/>
      <c r="AT6" s="51"/>
      <c r="AU6" s="51"/>
      <c r="AV6" s="51"/>
      <c r="AW6" s="51"/>
      <c r="AX6" s="51"/>
      <c r="AY6" s="59" t="s">
        <v>9</v>
      </c>
      <c r="AZ6" s="60"/>
      <c r="BA6" s="60"/>
      <c r="BB6" s="60"/>
      <c r="BC6" s="60"/>
      <c r="BD6" s="60"/>
      <c r="BE6" s="60"/>
      <c r="BF6" s="60"/>
      <c r="BG6" s="60"/>
      <c r="BH6" s="60"/>
      <c r="BI6" s="51"/>
      <c r="BJ6" s="51"/>
      <c r="BK6" s="51"/>
      <c r="BL6" s="51"/>
      <c r="BM6" s="51"/>
      <c r="BN6" s="51"/>
      <c r="BO6" s="59" t="s">
        <v>8</v>
      </c>
      <c r="BP6" s="60"/>
      <c r="BQ6" s="60"/>
      <c r="BR6" s="60"/>
      <c r="BS6" s="60"/>
      <c r="BT6" s="60"/>
      <c r="BU6" s="60"/>
      <c r="BV6" s="60"/>
      <c r="BW6" s="60"/>
      <c r="BX6" s="60"/>
      <c r="BY6" s="34"/>
      <c r="BZ6" s="34"/>
      <c r="CA6" s="34"/>
      <c r="CB6" s="144"/>
      <c r="CC6" s="34"/>
      <c r="CD6" s="152"/>
    </row>
    <row r="7" spans="1:179">
      <c r="A7" s="70" t="s">
        <v>63</v>
      </c>
      <c r="B7" s="168"/>
      <c r="C7" s="29" t="s">
        <v>6</v>
      </c>
      <c r="D7" s="28" t="s">
        <v>7</v>
      </c>
      <c r="E7" s="29" t="s">
        <v>6</v>
      </c>
      <c r="F7" s="28" t="s">
        <v>7</v>
      </c>
      <c r="G7" s="29" t="s">
        <v>6</v>
      </c>
      <c r="H7" s="28" t="s">
        <v>7</v>
      </c>
      <c r="I7" s="29" t="s">
        <v>6</v>
      </c>
      <c r="J7" s="28" t="s">
        <v>7</v>
      </c>
      <c r="K7" s="29" t="s">
        <v>6</v>
      </c>
      <c r="L7" s="28" t="s">
        <v>7</v>
      </c>
      <c r="M7" s="29" t="s">
        <v>6</v>
      </c>
      <c r="N7" s="28" t="s">
        <v>7</v>
      </c>
      <c r="O7" s="29" t="s">
        <v>6</v>
      </c>
      <c r="P7" s="28" t="s">
        <v>7</v>
      </c>
      <c r="Q7" s="29" t="s">
        <v>6</v>
      </c>
      <c r="R7" s="28" t="s">
        <v>7</v>
      </c>
      <c r="S7" s="29" t="s">
        <v>6</v>
      </c>
      <c r="T7" s="28" t="s">
        <v>7</v>
      </c>
      <c r="U7" s="29" t="s">
        <v>6</v>
      </c>
      <c r="V7" s="28" t="s">
        <v>7</v>
      </c>
      <c r="W7" s="29" t="s">
        <v>6</v>
      </c>
      <c r="X7" s="28" t="s">
        <v>7</v>
      </c>
      <c r="Y7" s="29" t="s">
        <v>6</v>
      </c>
      <c r="Z7" s="28" t="s">
        <v>7</v>
      </c>
      <c r="AA7" s="29" t="s">
        <v>6</v>
      </c>
      <c r="AB7" s="28" t="s">
        <v>7</v>
      </c>
      <c r="AC7" s="29" t="s">
        <v>6</v>
      </c>
      <c r="AD7" s="28" t="s">
        <v>7</v>
      </c>
      <c r="AE7" s="29" t="s">
        <v>6</v>
      </c>
      <c r="AF7" s="28" t="s">
        <v>7</v>
      </c>
      <c r="AG7" s="29" t="s">
        <v>6</v>
      </c>
      <c r="AH7" s="28" t="s">
        <v>7</v>
      </c>
      <c r="AI7" s="29" t="s">
        <v>6</v>
      </c>
      <c r="AJ7" s="28" t="s">
        <v>7</v>
      </c>
      <c r="AK7" s="29" t="s">
        <v>6</v>
      </c>
      <c r="AL7" s="28" t="s">
        <v>7</v>
      </c>
      <c r="AM7" s="29" t="s">
        <v>6</v>
      </c>
      <c r="AN7" s="28" t="s">
        <v>7</v>
      </c>
      <c r="AO7" s="29" t="s">
        <v>6</v>
      </c>
      <c r="AP7" s="28" t="s">
        <v>7</v>
      </c>
      <c r="AQ7" s="29" t="s">
        <v>6</v>
      </c>
      <c r="AR7" s="28" t="s">
        <v>7</v>
      </c>
      <c r="AS7" s="29" t="s">
        <v>6</v>
      </c>
      <c r="AT7" s="28" t="s">
        <v>7</v>
      </c>
      <c r="AU7" s="29" t="s">
        <v>6</v>
      </c>
      <c r="AV7" s="28" t="s">
        <v>7</v>
      </c>
      <c r="AW7" s="29" t="s">
        <v>6</v>
      </c>
      <c r="AX7" s="28" t="s">
        <v>7</v>
      </c>
      <c r="AY7" s="29" t="s">
        <v>6</v>
      </c>
      <c r="AZ7" s="28" t="s">
        <v>7</v>
      </c>
      <c r="BA7" s="29" t="s">
        <v>6</v>
      </c>
      <c r="BB7" s="28" t="s">
        <v>7</v>
      </c>
      <c r="BC7" s="29" t="s">
        <v>6</v>
      </c>
      <c r="BD7" s="28" t="s">
        <v>7</v>
      </c>
      <c r="BE7" s="29" t="s">
        <v>6</v>
      </c>
      <c r="BF7" s="28" t="s">
        <v>7</v>
      </c>
      <c r="BG7" s="29" t="s">
        <v>6</v>
      </c>
      <c r="BH7" s="28" t="s">
        <v>7</v>
      </c>
      <c r="BI7" s="29" t="s">
        <v>6</v>
      </c>
      <c r="BJ7" s="28" t="s">
        <v>7</v>
      </c>
      <c r="BK7" s="29" t="s">
        <v>6</v>
      </c>
      <c r="BL7" s="28" t="s">
        <v>7</v>
      </c>
      <c r="BM7" s="29" t="s">
        <v>6</v>
      </c>
      <c r="BN7" s="28" t="s">
        <v>7</v>
      </c>
      <c r="BO7" s="29" t="s">
        <v>6</v>
      </c>
      <c r="BP7" s="28" t="s">
        <v>7</v>
      </c>
      <c r="BQ7" s="29" t="s">
        <v>6</v>
      </c>
      <c r="BR7" s="28" t="s">
        <v>7</v>
      </c>
      <c r="BS7" s="29" t="s">
        <v>6</v>
      </c>
      <c r="BT7" s="28" t="s">
        <v>7</v>
      </c>
      <c r="BU7" s="29" t="s">
        <v>6</v>
      </c>
      <c r="BV7" s="28" t="s">
        <v>7</v>
      </c>
      <c r="BW7" s="29" t="s">
        <v>6</v>
      </c>
      <c r="BX7" s="141" t="s">
        <v>7</v>
      </c>
      <c r="BY7" s="29" t="s">
        <v>6</v>
      </c>
      <c r="BZ7" s="142" t="s">
        <v>7</v>
      </c>
      <c r="CA7" s="29" t="s">
        <v>6</v>
      </c>
      <c r="CB7" s="141" t="s">
        <v>7</v>
      </c>
      <c r="CC7" s="145" t="s">
        <v>6</v>
      </c>
      <c r="CD7" s="153" t="s">
        <v>7</v>
      </c>
    </row>
    <row r="8" spans="1:179">
      <c r="A8" s="71"/>
      <c r="B8" s="63"/>
      <c r="C8" s="165">
        <v>2008</v>
      </c>
      <c r="D8" s="165"/>
      <c r="E8" s="165">
        <v>2009</v>
      </c>
      <c r="F8" s="165"/>
      <c r="G8" s="165">
        <v>2010</v>
      </c>
      <c r="H8" s="165"/>
      <c r="I8" s="165">
        <v>2011</v>
      </c>
      <c r="J8" s="165"/>
      <c r="K8" s="165">
        <v>2012</v>
      </c>
      <c r="L8" s="165"/>
      <c r="M8" s="165">
        <v>2013</v>
      </c>
      <c r="N8" s="165"/>
      <c r="O8" s="165">
        <v>2014</v>
      </c>
      <c r="P8" s="165"/>
      <c r="Q8" s="165" t="s">
        <v>64</v>
      </c>
      <c r="R8" s="165"/>
      <c r="S8" s="165">
        <v>2008</v>
      </c>
      <c r="T8" s="165"/>
      <c r="U8" s="165">
        <v>2009</v>
      </c>
      <c r="V8" s="165"/>
      <c r="W8" s="165">
        <v>2010</v>
      </c>
      <c r="X8" s="165"/>
      <c r="Y8" s="165">
        <v>2011</v>
      </c>
      <c r="Z8" s="165"/>
      <c r="AA8" s="165">
        <v>2012</v>
      </c>
      <c r="AB8" s="165"/>
      <c r="AC8" s="165">
        <v>2013</v>
      </c>
      <c r="AD8" s="165"/>
      <c r="AE8" s="165">
        <v>2014</v>
      </c>
      <c r="AF8" s="165"/>
      <c r="AG8" s="165" t="s">
        <v>64</v>
      </c>
      <c r="AH8" s="165"/>
      <c r="AI8" s="165">
        <v>2008</v>
      </c>
      <c r="AJ8" s="165"/>
      <c r="AK8" s="165">
        <v>2009</v>
      </c>
      <c r="AL8" s="165"/>
      <c r="AM8" s="165">
        <v>2010</v>
      </c>
      <c r="AN8" s="165"/>
      <c r="AO8" s="165">
        <v>2011</v>
      </c>
      <c r="AP8" s="165"/>
      <c r="AQ8" s="165">
        <v>2012</v>
      </c>
      <c r="AR8" s="165"/>
      <c r="AS8" s="165">
        <v>2013</v>
      </c>
      <c r="AT8" s="165"/>
      <c r="AU8" s="165">
        <v>2014</v>
      </c>
      <c r="AV8" s="165"/>
      <c r="AW8" s="165" t="s">
        <v>64</v>
      </c>
      <c r="AX8" s="165"/>
      <c r="AY8" s="165">
        <v>2008</v>
      </c>
      <c r="AZ8" s="165"/>
      <c r="BA8" s="165">
        <v>2009</v>
      </c>
      <c r="BB8" s="165"/>
      <c r="BC8" s="165">
        <v>2010</v>
      </c>
      <c r="BD8" s="165"/>
      <c r="BE8" s="165">
        <v>2011</v>
      </c>
      <c r="BF8" s="165"/>
      <c r="BG8" s="165">
        <v>2012</v>
      </c>
      <c r="BH8" s="165"/>
      <c r="BI8" s="165">
        <v>2013</v>
      </c>
      <c r="BJ8" s="165"/>
      <c r="BK8" s="165">
        <v>2014</v>
      </c>
      <c r="BL8" s="165"/>
      <c r="BM8" s="165" t="s">
        <v>64</v>
      </c>
      <c r="BN8" s="165"/>
      <c r="BO8" s="165">
        <v>2008</v>
      </c>
      <c r="BP8" s="165"/>
      <c r="BQ8" s="165">
        <v>2009</v>
      </c>
      <c r="BR8" s="165"/>
      <c r="BS8" s="165">
        <v>2010</v>
      </c>
      <c r="BT8" s="165"/>
      <c r="BU8" s="165">
        <v>2011</v>
      </c>
      <c r="BV8" s="165"/>
      <c r="BW8" s="165">
        <v>2012</v>
      </c>
      <c r="BX8" s="165"/>
      <c r="BY8" s="165">
        <v>2013</v>
      </c>
      <c r="BZ8" s="165"/>
      <c r="CA8" s="165">
        <v>2014</v>
      </c>
      <c r="CB8" s="165"/>
      <c r="CC8" s="165" t="s">
        <v>64</v>
      </c>
      <c r="CD8" s="166"/>
    </row>
    <row r="9" spans="1:179" ht="17.25" customHeight="1">
      <c r="A9" s="72">
        <v>1</v>
      </c>
      <c r="B9" s="170">
        <v>2</v>
      </c>
      <c r="C9" s="169">
        <v>3</v>
      </c>
      <c r="D9" s="169">
        <v>4</v>
      </c>
      <c r="E9" s="169">
        <v>5</v>
      </c>
      <c r="F9" s="170">
        <v>6</v>
      </c>
      <c r="G9" s="169">
        <v>7</v>
      </c>
      <c r="H9" s="170">
        <v>8</v>
      </c>
      <c r="I9" s="169">
        <v>9</v>
      </c>
      <c r="J9" s="169">
        <v>10</v>
      </c>
      <c r="K9" s="169">
        <v>11</v>
      </c>
      <c r="L9" s="170">
        <v>12</v>
      </c>
      <c r="M9" s="169">
        <v>13</v>
      </c>
      <c r="N9" s="170">
        <v>14</v>
      </c>
      <c r="O9" s="169">
        <v>15</v>
      </c>
      <c r="P9" s="169">
        <v>16</v>
      </c>
      <c r="Q9" s="169">
        <v>17</v>
      </c>
      <c r="R9" s="170">
        <v>18</v>
      </c>
      <c r="S9" s="171">
        <v>19</v>
      </c>
      <c r="T9" s="170">
        <v>20</v>
      </c>
      <c r="U9" s="169">
        <v>21</v>
      </c>
      <c r="V9" s="169">
        <v>22</v>
      </c>
      <c r="W9" s="169">
        <v>23</v>
      </c>
      <c r="X9" s="170">
        <v>24</v>
      </c>
      <c r="Y9" s="171">
        <v>25</v>
      </c>
      <c r="Z9" s="170">
        <v>26</v>
      </c>
      <c r="AA9" s="169">
        <v>27</v>
      </c>
      <c r="AB9" s="169">
        <v>28</v>
      </c>
      <c r="AC9" s="169">
        <v>29</v>
      </c>
      <c r="AD9" s="170">
        <v>30</v>
      </c>
      <c r="AE9" s="171">
        <v>31</v>
      </c>
      <c r="AF9" s="170">
        <v>32</v>
      </c>
      <c r="AG9" s="169">
        <v>33</v>
      </c>
      <c r="AH9" s="169">
        <v>34</v>
      </c>
      <c r="AI9" s="169">
        <v>35</v>
      </c>
      <c r="AJ9" s="170">
        <v>36</v>
      </c>
      <c r="AK9" s="171">
        <v>37</v>
      </c>
      <c r="AL9" s="170">
        <v>38</v>
      </c>
      <c r="AM9" s="169">
        <v>39</v>
      </c>
      <c r="AN9" s="169">
        <v>40</v>
      </c>
      <c r="AO9" s="169">
        <v>41</v>
      </c>
      <c r="AP9" s="170">
        <v>42</v>
      </c>
      <c r="AQ9" s="171">
        <v>43</v>
      </c>
      <c r="AR9" s="170">
        <v>44</v>
      </c>
      <c r="AS9" s="169">
        <v>45</v>
      </c>
      <c r="AT9" s="169">
        <v>46</v>
      </c>
      <c r="AU9" s="169">
        <v>47</v>
      </c>
      <c r="AV9" s="170">
        <v>48</v>
      </c>
      <c r="AW9" s="171">
        <v>49</v>
      </c>
      <c r="AX9" s="170">
        <v>50</v>
      </c>
      <c r="AY9" s="169">
        <v>51</v>
      </c>
      <c r="AZ9" s="169">
        <v>52</v>
      </c>
      <c r="BA9" s="169">
        <v>53</v>
      </c>
      <c r="BB9" s="170">
        <v>54</v>
      </c>
      <c r="BC9" s="171">
        <v>55</v>
      </c>
      <c r="BD9" s="170">
        <v>56</v>
      </c>
      <c r="BE9" s="169">
        <v>57</v>
      </c>
      <c r="BF9" s="169">
        <v>58</v>
      </c>
      <c r="BG9" s="169">
        <v>59</v>
      </c>
      <c r="BH9" s="170">
        <v>60</v>
      </c>
      <c r="BI9" s="171">
        <v>61</v>
      </c>
      <c r="BJ9" s="170">
        <v>62</v>
      </c>
      <c r="BK9" s="169">
        <v>63</v>
      </c>
      <c r="BL9" s="169">
        <v>64</v>
      </c>
      <c r="BM9" s="169">
        <v>65</v>
      </c>
      <c r="BN9" s="170">
        <v>66</v>
      </c>
      <c r="BO9" s="171">
        <v>67</v>
      </c>
      <c r="BP9" s="170">
        <v>68</v>
      </c>
      <c r="BQ9" s="169">
        <v>69</v>
      </c>
      <c r="BR9" s="169">
        <v>70</v>
      </c>
      <c r="BS9" s="169">
        <v>71</v>
      </c>
      <c r="BT9" s="170">
        <v>72</v>
      </c>
      <c r="BU9" s="171">
        <v>73</v>
      </c>
      <c r="BV9" s="170">
        <v>74</v>
      </c>
      <c r="BW9" s="169">
        <v>75</v>
      </c>
      <c r="BX9" s="169">
        <v>76</v>
      </c>
      <c r="BY9" s="169">
        <v>77</v>
      </c>
      <c r="BZ9" s="170">
        <v>78</v>
      </c>
      <c r="CA9" s="171">
        <v>79</v>
      </c>
      <c r="CB9" s="170">
        <v>80</v>
      </c>
      <c r="CC9" s="169">
        <v>81</v>
      </c>
      <c r="CD9" s="172">
        <v>82</v>
      </c>
    </row>
    <row r="10" spans="1:179">
      <c r="A10" s="71"/>
      <c r="B10" s="64" t="s">
        <v>3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24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</row>
    <row r="11" spans="1:179" s="8" customFormat="1">
      <c r="A11" s="146">
        <v>1</v>
      </c>
      <c r="B11" s="151" t="s">
        <v>13</v>
      </c>
      <c r="C11" s="7">
        <v>26424</v>
      </c>
      <c r="D11" s="7">
        <v>0</v>
      </c>
      <c r="E11" s="7">
        <v>25152</v>
      </c>
      <c r="F11" s="7">
        <v>3</v>
      </c>
      <c r="G11" s="7">
        <v>33393</v>
      </c>
      <c r="H11" s="7">
        <v>20</v>
      </c>
      <c r="I11" s="7">
        <v>34949</v>
      </c>
      <c r="J11" s="7">
        <v>5</v>
      </c>
      <c r="K11" s="7">
        <v>24699</v>
      </c>
      <c r="L11" s="7">
        <v>2</v>
      </c>
      <c r="M11" s="7">
        <v>19787</v>
      </c>
      <c r="N11" s="7">
        <v>0</v>
      </c>
      <c r="O11" s="7">
        <v>21077</v>
      </c>
      <c r="P11" s="7">
        <v>0</v>
      </c>
      <c r="Q11" s="7">
        <v>24588</v>
      </c>
      <c r="R11" s="7">
        <v>0</v>
      </c>
      <c r="S11" s="7">
        <v>22</v>
      </c>
      <c r="T11" s="7">
        <v>0</v>
      </c>
      <c r="U11" s="7">
        <v>35</v>
      </c>
      <c r="V11" s="7">
        <v>0</v>
      </c>
      <c r="W11" s="7">
        <v>7</v>
      </c>
      <c r="X11" s="7">
        <v>5</v>
      </c>
      <c r="Y11" s="7">
        <v>4</v>
      </c>
      <c r="Z11" s="7">
        <v>1</v>
      </c>
      <c r="AA11" s="7">
        <v>3</v>
      </c>
      <c r="AB11" s="7">
        <v>7</v>
      </c>
      <c r="AC11" s="7">
        <v>3</v>
      </c>
      <c r="AD11" s="7">
        <v>0</v>
      </c>
      <c r="AE11" s="7">
        <v>0</v>
      </c>
      <c r="AF11" s="7">
        <v>0</v>
      </c>
      <c r="AG11" s="7">
        <v>0</v>
      </c>
      <c r="AH11" s="7">
        <v>0</v>
      </c>
      <c r="AI11" s="7">
        <v>1748983</v>
      </c>
      <c r="AJ11" s="7">
        <v>16</v>
      </c>
      <c r="AK11" s="7">
        <v>2322963</v>
      </c>
      <c r="AL11" s="7">
        <v>111</v>
      </c>
      <c r="AM11" s="7">
        <v>2291375</v>
      </c>
      <c r="AN11" s="7">
        <v>214</v>
      </c>
      <c r="AO11" s="7">
        <v>2235614</v>
      </c>
      <c r="AP11" s="7">
        <v>107</v>
      </c>
      <c r="AQ11" s="7">
        <v>2092340</v>
      </c>
      <c r="AR11" s="7">
        <v>100</v>
      </c>
      <c r="AS11" s="7">
        <v>1855496</v>
      </c>
      <c r="AT11" s="7">
        <v>110</v>
      </c>
      <c r="AU11" s="7">
        <v>1332145</v>
      </c>
      <c r="AV11" s="7">
        <v>10</v>
      </c>
      <c r="AW11" s="7">
        <v>1019612</v>
      </c>
      <c r="AX11" s="7">
        <v>4</v>
      </c>
      <c r="AY11" s="7">
        <v>2740082</v>
      </c>
      <c r="AZ11" s="7">
        <v>719</v>
      </c>
      <c r="BA11" s="7">
        <v>2918767</v>
      </c>
      <c r="BB11" s="7">
        <v>535</v>
      </c>
      <c r="BC11" s="7">
        <v>3117568</v>
      </c>
      <c r="BD11" s="7">
        <v>275</v>
      </c>
      <c r="BE11" s="7">
        <v>3089290</v>
      </c>
      <c r="BF11" s="7">
        <v>236</v>
      </c>
      <c r="BG11" s="7">
        <v>3077530</v>
      </c>
      <c r="BH11" s="7">
        <v>501</v>
      </c>
      <c r="BI11" s="7">
        <v>3110536</v>
      </c>
      <c r="BJ11" s="7">
        <v>372</v>
      </c>
      <c r="BK11" s="7">
        <v>2413509</v>
      </c>
      <c r="BL11" s="7">
        <v>144</v>
      </c>
      <c r="BM11" s="7">
        <v>2096497</v>
      </c>
      <c r="BN11" s="7">
        <v>128</v>
      </c>
      <c r="BO11" s="7">
        <v>8195</v>
      </c>
      <c r="BP11" s="7">
        <v>71</v>
      </c>
      <c r="BQ11" s="7">
        <v>9457</v>
      </c>
      <c r="BR11" s="7">
        <v>53</v>
      </c>
      <c r="BS11" s="7">
        <v>9949</v>
      </c>
      <c r="BT11" s="7">
        <v>60</v>
      </c>
      <c r="BU11" s="7">
        <v>11050</v>
      </c>
      <c r="BV11" s="7">
        <v>61</v>
      </c>
      <c r="BW11" s="7">
        <v>7955</v>
      </c>
      <c r="BX11" s="7">
        <v>84</v>
      </c>
      <c r="BY11" s="7">
        <v>8739</v>
      </c>
      <c r="BZ11" s="7">
        <v>34</v>
      </c>
      <c r="CA11" s="7">
        <v>3716</v>
      </c>
      <c r="CB11" s="7">
        <v>1</v>
      </c>
      <c r="CC11" s="7">
        <v>2531</v>
      </c>
      <c r="CD11" s="23">
        <v>11</v>
      </c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</row>
    <row r="12" spans="1:179">
      <c r="A12" s="146">
        <v>2</v>
      </c>
      <c r="B12" s="151" t="s">
        <v>14</v>
      </c>
      <c r="C12" s="5">
        <v>29146</v>
      </c>
      <c r="D12" s="5">
        <v>27</v>
      </c>
      <c r="E12" s="5">
        <v>22066</v>
      </c>
      <c r="F12" s="5">
        <v>15</v>
      </c>
      <c r="G12" s="5">
        <v>17944</v>
      </c>
      <c r="H12" s="5">
        <v>103</v>
      </c>
      <c r="I12" s="5">
        <v>13950</v>
      </c>
      <c r="J12" s="5">
        <v>17</v>
      </c>
      <c r="K12" s="5">
        <v>8368</v>
      </c>
      <c r="L12" s="5">
        <v>15</v>
      </c>
      <c r="M12" s="5">
        <v>6398</v>
      </c>
      <c r="N12" s="5">
        <v>21</v>
      </c>
      <c r="O12" s="5">
        <v>6082</v>
      </c>
      <c r="P12" s="5">
        <v>9</v>
      </c>
      <c r="Q12" s="5">
        <v>4991</v>
      </c>
      <c r="R12" s="5">
        <v>3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32</v>
      </c>
      <c r="AF12" s="5">
        <v>3</v>
      </c>
      <c r="AG12" s="5">
        <v>30</v>
      </c>
      <c r="AH12" s="5">
        <v>2</v>
      </c>
      <c r="AI12" s="5">
        <v>37546</v>
      </c>
      <c r="AJ12" s="5">
        <v>2</v>
      </c>
      <c r="AK12" s="5">
        <v>26909</v>
      </c>
      <c r="AL12" s="5">
        <v>7</v>
      </c>
      <c r="AM12" s="5">
        <v>19104</v>
      </c>
      <c r="AN12" s="5">
        <v>3</v>
      </c>
      <c r="AO12" s="5">
        <v>32228</v>
      </c>
      <c r="AP12" s="5">
        <v>11</v>
      </c>
      <c r="AQ12" s="5">
        <v>44570</v>
      </c>
      <c r="AR12" s="5">
        <v>7</v>
      </c>
      <c r="AS12" s="5">
        <v>30756</v>
      </c>
      <c r="AT12" s="5">
        <v>3</v>
      </c>
      <c r="AU12" s="5">
        <v>12657</v>
      </c>
      <c r="AV12" s="5">
        <v>5</v>
      </c>
      <c r="AW12" s="5">
        <v>7062</v>
      </c>
      <c r="AX12" s="5">
        <v>4</v>
      </c>
      <c r="AY12" s="5">
        <v>43021</v>
      </c>
      <c r="AZ12" s="5">
        <v>1</v>
      </c>
      <c r="BA12" s="5">
        <v>45656</v>
      </c>
      <c r="BB12" s="5">
        <v>13</v>
      </c>
      <c r="BC12" s="5">
        <v>35804</v>
      </c>
      <c r="BD12" s="5">
        <v>4</v>
      </c>
      <c r="BE12" s="5">
        <v>48602</v>
      </c>
      <c r="BF12" s="5">
        <v>9</v>
      </c>
      <c r="BG12" s="5">
        <v>57088</v>
      </c>
      <c r="BH12" s="5">
        <v>7</v>
      </c>
      <c r="BI12" s="5">
        <v>46643</v>
      </c>
      <c r="BJ12" s="5">
        <v>4</v>
      </c>
      <c r="BK12" s="5">
        <v>17887</v>
      </c>
      <c r="BL12" s="5">
        <v>3</v>
      </c>
      <c r="BM12" s="5">
        <v>10910</v>
      </c>
      <c r="BN12" s="5">
        <v>7</v>
      </c>
      <c r="BO12" s="5">
        <v>150</v>
      </c>
      <c r="BP12" s="5">
        <v>0</v>
      </c>
      <c r="BQ12" s="5">
        <v>153</v>
      </c>
      <c r="BR12" s="5">
        <v>2</v>
      </c>
      <c r="BS12" s="5">
        <v>219</v>
      </c>
      <c r="BT12" s="5">
        <v>6</v>
      </c>
      <c r="BU12" s="5">
        <v>636</v>
      </c>
      <c r="BV12" s="5">
        <v>4</v>
      </c>
      <c r="BW12" s="5">
        <v>1520</v>
      </c>
      <c r="BX12" s="5">
        <v>4</v>
      </c>
      <c r="BY12" s="5">
        <v>588</v>
      </c>
      <c r="BZ12" s="5">
        <v>0</v>
      </c>
      <c r="CA12" s="5">
        <v>378</v>
      </c>
      <c r="CB12" s="5">
        <v>6</v>
      </c>
      <c r="CC12" s="5">
        <v>267</v>
      </c>
      <c r="CD12" s="24">
        <v>1</v>
      </c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</row>
    <row r="13" spans="1:179" s="8" customFormat="1">
      <c r="A13" s="146">
        <v>3</v>
      </c>
      <c r="B13" s="151" t="s">
        <v>15</v>
      </c>
      <c r="C13" s="173">
        <v>83939</v>
      </c>
      <c r="D13" s="173">
        <v>86</v>
      </c>
      <c r="E13" s="173">
        <v>91413</v>
      </c>
      <c r="F13" s="173">
        <v>63</v>
      </c>
      <c r="G13" s="173">
        <v>68353</v>
      </c>
      <c r="H13" s="173">
        <v>36</v>
      </c>
      <c r="I13" s="173">
        <v>47397</v>
      </c>
      <c r="J13" s="173">
        <v>45</v>
      </c>
      <c r="K13" s="173">
        <v>29999</v>
      </c>
      <c r="L13" s="173">
        <v>13</v>
      </c>
      <c r="M13" s="173">
        <v>19542</v>
      </c>
      <c r="N13" s="173">
        <v>7</v>
      </c>
      <c r="O13" s="173">
        <v>14540</v>
      </c>
      <c r="P13" s="173">
        <v>11</v>
      </c>
      <c r="Q13" s="173">
        <v>15555</v>
      </c>
      <c r="R13" s="173">
        <v>0</v>
      </c>
      <c r="S13" s="173">
        <v>319</v>
      </c>
      <c r="T13" s="173">
        <v>99</v>
      </c>
      <c r="U13" s="173">
        <v>218</v>
      </c>
      <c r="V13" s="173">
        <v>46</v>
      </c>
      <c r="W13" s="173">
        <v>142</v>
      </c>
      <c r="X13" s="173">
        <v>40</v>
      </c>
      <c r="Y13" s="173">
        <v>489</v>
      </c>
      <c r="Z13" s="173">
        <v>113</v>
      </c>
      <c r="AA13" s="173">
        <v>463</v>
      </c>
      <c r="AB13" s="173">
        <v>100</v>
      </c>
      <c r="AC13" s="173">
        <v>495</v>
      </c>
      <c r="AD13" s="173">
        <v>134</v>
      </c>
      <c r="AE13" s="173">
        <v>761</v>
      </c>
      <c r="AF13" s="173">
        <v>165</v>
      </c>
      <c r="AG13" s="173">
        <v>614</v>
      </c>
      <c r="AH13" s="173">
        <v>135</v>
      </c>
      <c r="AI13" s="173">
        <v>93712</v>
      </c>
      <c r="AJ13" s="173">
        <v>745</v>
      </c>
      <c r="AK13" s="173">
        <v>190070</v>
      </c>
      <c r="AL13" s="173">
        <v>0</v>
      </c>
      <c r="AM13" s="173">
        <v>75681</v>
      </c>
      <c r="AN13" s="173">
        <v>0</v>
      </c>
      <c r="AO13" s="173">
        <v>96816</v>
      </c>
      <c r="AP13" s="173">
        <v>16</v>
      </c>
      <c r="AQ13" s="173">
        <v>134295</v>
      </c>
      <c r="AR13" s="173">
        <v>147</v>
      </c>
      <c r="AS13" s="173">
        <v>105876</v>
      </c>
      <c r="AT13" s="173">
        <v>147</v>
      </c>
      <c r="AU13" s="173">
        <v>83373</v>
      </c>
      <c r="AV13" s="173">
        <v>73</v>
      </c>
      <c r="AW13" s="173">
        <v>128392</v>
      </c>
      <c r="AX13" s="173">
        <v>121</v>
      </c>
      <c r="AY13" s="173">
        <v>94214</v>
      </c>
      <c r="AZ13" s="173">
        <v>1457</v>
      </c>
      <c r="BA13" s="173">
        <v>555178</v>
      </c>
      <c r="BB13" s="173">
        <v>3</v>
      </c>
      <c r="BC13" s="173">
        <v>56547</v>
      </c>
      <c r="BD13" s="173">
        <v>0</v>
      </c>
      <c r="BE13" s="173">
        <v>314824</v>
      </c>
      <c r="BF13" s="173">
        <v>0</v>
      </c>
      <c r="BG13" s="173">
        <v>217805</v>
      </c>
      <c r="BH13" s="173">
        <v>481</v>
      </c>
      <c r="BI13" s="173">
        <v>145047</v>
      </c>
      <c r="BJ13" s="173">
        <v>232</v>
      </c>
      <c r="BK13" s="173">
        <v>68334</v>
      </c>
      <c r="BL13" s="173">
        <v>72</v>
      </c>
      <c r="BM13" s="173">
        <v>20456</v>
      </c>
      <c r="BN13" s="173">
        <v>81</v>
      </c>
      <c r="BO13" s="173">
        <v>2175</v>
      </c>
      <c r="BP13" s="173">
        <v>0</v>
      </c>
      <c r="BQ13" s="173">
        <v>7770</v>
      </c>
      <c r="BR13" s="173">
        <v>0</v>
      </c>
      <c r="BS13" s="173">
        <v>312</v>
      </c>
      <c r="BT13" s="173">
        <v>0</v>
      </c>
      <c r="BU13" s="173">
        <v>2557</v>
      </c>
      <c r="BV13" s="173">
        <v>25</v>
      </c>
      <c r="BW13" s="173">
        <v>419</v>
      </c>
      <c r="BX13" s="173">
        <v>0</v>
      </c>
      <c r="BY13" s="173">
        <v>466</v>
      </c>
      <c r="BZ13" s="173">
        <v>0</v>
      </c>
      <c r="CA13" s="173">
        <v>2033</v>
      </c>
      <c r="CB13" s="173">
        <v>13</v>
      </c>
      <c r="CC13" s="173">
        <v>917</v>
      </c>
      <c r="CD13" s="174">
        <v>7</v>
      </c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</row>
    <row r="14" spans="1:179">
      <c r="A14" s="146">
        <v>4</v>
      </c>
      <c r="B14" s="151" t="s">
        <v>16</v>
      </c>
      <c r="C14" s="5">
        <v>2541</v>
      </c>
      <c r="D14" s="5">
        <v>0</v>
      </c>
      <c r="E14" s="5">
        <v>3255</v>
      </c>
      <c r="F14" s="5">
        <v>21</v>
      </c>
      <c r="G14" s="5">
        <v>1908</v>
      </c>
      <c r="H14" s="5">
        <v>1</v>
      </c>
      <c r="I14" s="5">
        <v>2643</v>
      </c>
      <c r="J14" s="5">
        <v>0</v>
      </c>
      <c r="K14" s="5">
        <v>2605</v>
      </c>
      <c r="L14" s="5">
        <v>0</v>
      </c>
      <c r="M14" s="5">
        <v>2693</v>
      </c>
      <c r="N14" s="5">
        <v>1</v>
      </c>
      <c r="O14" s="5">
        <v>2043</v>
      </c>
      <c r="P14" s="5">
        <v>0</v>
      </c>
      <c r="Q14" s="5">
        <v>3548</v>
      </c>
      <c r="R14" s="5">
        <v>1</v>
      </c>
      <c r="S14" s="5">
        <v>203</v>
      </c>
      <c r="T14" s="5">
        <v>45</v>
      </c>
      <c r="U14" s="5">
        <v>0</v>
      </c>
      <c r="V14" s="5">
        <v>0</v>
      </c>
      <c r="W14" s="5">
        <v>0</v>
      </c>
      <c r="X14" s="5">
        <v>0</v>
      </c>
      <c r="Y14" s="5">
        <v>145</v>
      </c>
      <c r="Z14" s="5">
        <v>18</v>
      </c>
      <c r="AA14" s="5">
        <v>8</v>
      </c>
      <c r="AB14" s="5">
        <v>0</v>
      </c>
      <c r="AC14" s="5">
        <v>14</v>
      </c>
      <c r="AD14" s="5">
        <v>0</v>
      </c>
      <c r="AE14" s="5">
        <v>20</v>
      </c>
      <c r="AF14" s="5">
        <v>2</v>
      </c>
      <c r="AG14" s="5">
        <v>63</v>
      </c>
      <c r="AH14" s="5">
        <v>10</v>
      </c>
      <c r="AI14" s="5" t="s">
        <v>10</v>
      </c>
      <c r="AJ14" s="5" t="s">
        <v>10</v>
      </c>
      <c r="AK14" s="5" t="s">
        <v>10</v>
      </c>
      <c r="AL14" s="5" t="s">
        <v>10</v>
      </c>
      <c r="AM14" s="5" t="s">
        <v>10</v>
      </c>
      <c r="AN14" s="5" t="s">
        <v>10</v>
      </c>
      <c r="AO14" s="5">
        <v>130276</v>
      </c>
      <c r="AP14" s="5">
        <v>0</v>
      </c>
      <c r="AQ14" s="5">
        <v>493559</v>
      </c>
      <c r="AR14" s="5">
        <v>8</v>
      </c>
      <c r="AS14" s="5">
        <v>550281</v>
      </c>
      <c r="AT14" s="5">
        <v>24</v>
      </c>
      <c r="AU14" s="5">
        <v>550038</v>
      </c>
      <c r="AV14" s="5">
        <v>24</v>
      </c>
      <c r="AW14" s="5">
        <v>438314</v>
      </c>
      <c r="AX14" s="5">
        <v>36</v>
      </c>
      <c r="AY14" s="5" t="s">
        <v>10</v>
      </c>
      <c r="AZ14" s="5" t="s">
        <v>10</v>
      </c>
      <c r="BA14" s="5" t="s">
        <v>10</v>
      </c>
      <c r="BB14" s="5" t="s">
        <v>10</v>
      </c>
      <c r="BC14" s="5" t="s">
        <v>10</v>
      </c>
      <c r="BD14" s="5" t="s">
        <v>10</v>
      </c>
      <c r="BE14" s="5">
        <v>87486</v>
      </c>
      <c r="BF14" s="5">
        <v>0</v>
      </c>
      <c r="BG14" s="5">
        <v>1558212</v>
      </c>
      <c r="BH14" s="5">
        <v>10</v>
      </c>
      <c r="BI14" s="5">
        <v>1758655</v>
      </c>
      <c r="BJ14" s="5">
        <v>20</v>
      </c>
      <c r="BK14" s="5">
        <v>1488744</v>
      </c>
      <c r="BL14" s="5">
        <v>53</v>
      </c>
      <c r="BM14" s="5">
        <v>1184411</v>
      </c>
      <c r="BN14" s="5">
        <v>40</v>
      </c>
      <c r="BO14" s="5" t="s">
        <v>10</v>
      </c>
      <c r="BP14" s="5" t="s">
        <v>10</v>
      </c>
      <c r="BQ14" s="5" t="s">
        <v>10</v>
      </c>
      <c r="BR14" s="5" t="s">
        <v>10</v>
      </c>
      <c r="BS14" s="5" t="s">
        <v>10</v>
      </c>
      <c r="BT14" s="5" t="s">
        <v>10</v>
      </c>
      <c r="BU14" s="5">
        <v>202</v>
      </c>
      <c r="BV14" s="5">
        <v>0</v>
      </c>
      <c r="BW14" s="5">
        <v>3094</v>
      </c>
      <c r="BX14" s="5">
        <v>2</v>
      </c>
      <c r="BY14" s="5">
        <v>6736</v>
      </c>
      <c r="BZ14" s="5">
        <v>2</v>
      </c>
      <c r="CA14" s="5">
        <v>20670</v>
      </c>
      <c r="CB14" s="5">
        <v>3</v>
      </c>
      <c r="CC14" s="5">
        <v>25808</v>
      </c>
      <c r="CD14" s="24">
        <v>2</v>
      </c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</row>
    <row r="15" spans="1:179" s="8" customFormat="1">
      <c r="A15" s="146">
        <v>5</v>
      </c>
      <c r="B15" s="151" t="s">
        <v>17</v>
      </c>
      <c r="C15" s="7">
        <v>123495</v>
      </c>
      <c r="D15" s="7">
        <v>4</v>
      </c>
      <c r="E15" s="7">
        <v>129397</v>
      </c>
      <c r="F15" s="7">
        <v>11</v>
      </c>
      <c r="G15" s="7">
        <v>152209</v>
      </c>
      <c r="H15" s="7">
        <v>47</v>
      </c>
      <c r="I15" s="7">
        <v>136899</v>
      </c>
      <c r="J15" s="7">
        <v>42</v>
      </c>
      <c r="K15" s="7">
        <v>124006</v>
      </c>
      <c r="L15" s="7">
        <v>90</v>
      </c>
      <c r="M15" s="7">
        <v>110145</v>
      </c>
      <c r="N15" s="7">
        <v>43</v>
      </c>
      <c r="O15" s="7">
        <v>128993</v>
      </c>
      <c r="P15" s="7">
        <v>53</v>
      </c>
      <c r="Q15" s="7">
        <v>133780</v>
      </c>
      <c r="R15" s="7">
        <v>8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  <c r="AB15" s="7">
        <v>0</v>
      </c>
      <c r="AC15" s="7">
        <v>0</v>
      </c>
      <c r="AD15" s="7">
        <v>0</v>
      </c>
      <c r="AE15" s="7" t="s">
        <v>146</v>
      </c>
      <c r="AF15" s="7" t="s">
        <v>146</v>
      </c>
      <c r="AG15" s="7" t="s">
        <v>146</v>
      </c>
      <c r="AH15" s="7" t="s">
        <v>146</v>
      </c>
      <c r="AI15" s="7">
        <v>149531</v>
      </c>
      <c r="AJ15" s="7">
        <v>37</v>
      </c>
      <c r="AK15" s="7">
        <v>125069</v>
      </c>
      <c r="AL15" s="7">
        <v>11</v>
      </c>
      <c r="AM15" s="7">
        <v>51480</v>
      </c>
      <c r="AN15" s="7">
        <v>2</v>
      </c>
      <c r="AO15" s="7">
        <v>64575</v>
      </c>
      <c r="AP15" s="7">
        <v>5</v>
      </c>
      <c r="AQ15" s="7">
        <v>108238</v>
      </c>
      <c r="AR15" s="7">
        <v>26</v>
      </c>
      <c r="AS15" s="7">
        <v>104966</v>
      </c>
      <c r="AT15" s="7">
        <v>37</v>
      </c>
      <c r="AU15" s="7">
        <v>115561</v>
      </c>
      <c r="AV15" s="7">
        <v>32</v>
      </c>
      <c r="AW15" s="7">
        <v>131956</v>
      </c>
      <c r="AX15" s="7">
        <v>13</v>
      </c>
      <c r="AY15" s="7">
        <v>319871</v>
      </c>
      <c r="AZ15" s="7">
        <v>29</v>
      </c>
      <c r="BA15" s="7">
        <v>266555</v>
      </c>
      <c r="BB15" s="7">
        <v>30</v>
      </c>
      <c r="BC15" s="7">
        <v>107827</v>
      </c>
      <c r="BD15" s="7">
        <v>7</v>
      </c>
      <c r="BE15" s="7">
        <v>155743</v>
      </c>
      <c r="BF15" s="7">
        <v>18</v>
      </c>
      <c r="BG15" s="7">
        <v>279103</v>
      </c>
      <c r="BH15" s="7">
        <v>39</v>
      </c>
      <c r="BI15" s="7">
        <v>287771</v>
      </c>
      <c r="BJ15" s="7">
        <v>30</v>
      </c>
      <c r="BK15" s="7">
        <v>363570</v>
      </c>
      <c r="BL15" s="7">
        <v>73</v>
      </c>
      <c r="BM15" s="7">
        <v>375805</v>
      </c>
      <c r="BN15" s="7">
        <v>62</v>
      </c>
      <c r="BO15" s="7">
        <v>1778</v>
      </c>
      <c r="BP15" s="7">
        <v>1</v>
      </c>
      <c r="BQ15" s="7">
        <v>1835</v>
      </c>
      <c r="BR15" s="7">
        <v>13</v>
      </c>
      <c r="BS15" s="7">
        <v>287</v>
      </c>
      <c r="BT15" s="7">
        <v>4</v>
      </c>
      <c r="BU15" s="7">
        <v>139</v>
      </c>
      <c r="BV15" s="7">
        <v>1</v>
      </c>
      <c r="BW15" s="7">
        <v>914</v>
      </c>
      <c r="BX15" s="7">
        <v>5</v>
      </c>
      <c r="BY15" s="7">
        <v>670</v>
      </c>
      <c r="BZ15" s="7">
        <v>5</v>
      </c>
      <c r="CA15" s="7">
        <v>548</v>
      </c>
      <c r="CB15" s="7">
        <v>4</v>
      </c>
      <c r="CC15" s="7">
        <v>532</v>
      </c>
      <c r="CD15" s="23">
        <v>6</v>
      </c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</row>
    <row r="16" spans="1:179" s="8" customFormat="1">
      <c r="A16" s="146">
        <v>6</v>
      </c>
      <c r="B16" s="151" t="s">
        <v>19</v>
      </c>
      <c r="C16" s="5">
        <v>9822</v>
      </c>
      <c r="D16" s="5">
        <v>21</v>
      </c>
      <c r="E16" s="5">
        <v>5056</v>
      </c>
      <c r="F16" s="5">
        <v>10</v>
      </c>
      <c r="G16" s="5">
        <v>2368</v>
      </c>
      <c r="H16" s="5">
        <v>1</v>
      </c>
      <c r="I16" s="5">
        <v>1187</v>
      </c>
      <c r="J16" s="5">
        <v>3</v>
      </c>
      <c r="K16" s="5">
        <v>1714</v>
      </c>
      <c r="L16" s="5">
        <v>0</v>
      </c>
      <c r="M16" s="5">
        <v>1530</v>
      </c>
      <c r="N16" s="5">
        <v>0</v>
      </c>
      <c r="O16" s="5">
        <v>824</v>
      </c>
      <c r="P16" s="5">
        <v>0</v>
      </c>
      <c r="Q16" s="5">
        <v>786</v>
      </c>
      <c r="R16" s="5">
        <v>1</v>
      </c>
      <c r="S16" s="5">
        <v>39</v>
      </c>
      <c r="T16" s="5">
        <v>0</v>
      </c>
      <c r="U16" s="5">
        <v>1</v>
      </c>
      <c r="V16" s="5">
        <v>0</v>
      </c>
      <c r="W16" s="5">
        <v>9</v>
      </c>
      <c r="X16" s="5">
        <v>0</v>
      </c>
      <c r="Y16" s="5">
        <v>1</v>
      </c>
      <c r="Z16" s="5">
        <v>0</v>
      </c>
      <c r="AA16" s="5">
        <v>9</v>
      </c>
      <c r="AB16" s="5">
        <v>0</v>
      </c>
      <c r="AC16" s="5">
        <v>3</v>
      </c>
      <c r="AD16" s="5">
        <v>1</v>
      </c>
      <c r="AE16" s="5">
        <v>0</v>
      </c>
      <c r="AF16" s="5">
        <v>0</v>
      </c>
      <c r="AG16" s="5">
        <v>0</v>
      </c>
      <c r="AH16" s="5">
        <v>0</v>
      </c>
      <c r="AI16" s="5">
        <v>15549</v>
      </c>
      <c r="AJ16" s="5">
        <v>1</v>
      </c>
      <c r="AK16" s="5">
        <v>20103</v>
      </c>
      <c r="AL16" s="5">
        <v>0</v>
      </c>
      <c r="AM16" s="5">
        <v>16417</v>
      </c>
      <c r="AN16" s="5">
        <v>5</v>
      </c>
      <c r="AO16" s="5">
        <v>15146</v>
      </c>
      <c r="AP16" s="5">
        <v>2</v>
      </c>
      <c r="AQ16" s="5">
        <v>13696</v>
      </c>
      <c r="AR16" s="5">
        <v>1</v>
      </c>
      <c r="AS16" s="5">
        <v>16485</v>
      </c>
      <c r="AT16" s="5">
        <v>0</v>
      </c>
      <c r="AU16" s="5">
        <v>16097</v>
      </c>
      <c r="AV16" s="5">
        <v>4</v>
      </c>
      <c r="AW16" s="5">
        <v>13204</v>
      </c>
      <c r="AX16" s="5">
        <v>1</v>
      </c>
      <c r="AY16" s="5">
        <v>60900</v>
      </c>
      <c r="AZ16" s="5">
        <v>3</v>
      </c>
      <c r="BA16" s="5">
        <v>80307</v>
      </c>
      <c r="BB16" s="5">
        <v>3</v>
      </c>
      <c r="BC16" s="5">
        <v>71344</v>
      </c>
      <c r="BD16" s="5">
        <v>8</v>
      </c>
      <c r="BE16" s="5">
        <v>61029</v>
      </c>
      <c r="BF16" s="5">
        <v>6</v>
      </c>
      <c r="BG16" s="5">
        <v>53843</v>
      </c>
      <c r="BH16" s="5">
        <v>1</v>
      </c>
      <c r="BI16" s="5">
        <v>59590</v>
      </c>
      <c r="BJ16" s="5">
        <v>0</v>
      </c>
      <c r="BK16" s="5">
        <v>67720</v>
      </c>
      <c r="BL16" s="5">
        <v>1</v>
      </c>
      <c r="BM16" s="5">
        <v>60998</v>
      </c>
      <c r="BN16" s="5">
        <v>0</v>
      </c>
      <c r="BO16" s="5">
        <v>107</v>
      </c>
      <c r="BP16" s="5">
        <v>0</v>
      </c>
      <c r="BQ16" s="5">
        <v>96</v>
      </c>
      <c r="BR16" s="5">
        <v>0</v>
      </c>
      <c r="BS16" s="5">
        <v>71</v>
      </c>
      <c r="BT16" s="5">
        <v>0</v>
      </c>
      <c r="BU16" s="5">
        <v>118</v>
      </c>
      <c r="BV16" s="5">
        <v>0</v>
      </c>
      <c r="BW16" s="5">
        <v>92</v>
      </c>
      <c r="BX16" s="5">
        <v>0</v>
      </c>
      <c r="BY16" s="5">
        <v>173</v>
      </c>
      <c r="BZ16" s="5">
        <v>0</v>
      </c>
      <c r="CA16" s="5">
        <v>182</v>
      </c>
      <c r="CB16" s="5">
        <v>0</v>
      </c>
      <c r="CC16" s="5">
        <v>156</v>
      </c>
      <c r="CD16" s="24">
        <v>0</v>
      </c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</row>
    <row r="17" spans="1:179">
      <c r="A17" s="146">
        <v>7</v>
      </c>
      <c r="B17" s="151" t="s">
        <v>20</v>
      </c>
      <c r="C17" s="173">
        <v>51161</v>
      </c>
      <c r="D17" s="173">
        <v>43</v>
      </c>
      <c r="E17" s="173">
        <v>45902</v>
      </c>
      <c r="F17" s="173">
        <v>34</v>
      </c>
      <c r="G17" s="173">
        <v>66501</v>
      </c>
      <c r="H17" s="173">
        <v>71</v>
      </c>
      <c r="I17" s="173">
        <v>89764</v>
      </c>
      <c r="J17" s="173">
        <v>127</v>
      </c>
      <c r="K17" s="173">
        <v>76246</v>
      </c>
      <c r="L17" s="173">
        <v>29</v>
      </c>
      <c r="M17" s="173">
        <v>58513</v>
      </c>
      <c r="N17" s="173">
        <v>38</v>
      </c>
      <c r="O17" s="173">
        <v>41608</v>
      </c>
      <c r="P17" s="173">
        <v>16</v>
      </c>
      <c r="Q17" s="173">
        <v>41422</v>
      </c>
      <c r="R17" s="173">
        <v>1</v>
      </c>
      <c r="S17" s="173">
        <v>0</v>
      </c>
      <c r="T17" s="173">
        <v>0</v>
      </c>
      <c r="U17" s="173">
        <v>0</v>
      </c>
      <c r="V17" s="173">
        <v>0</v>
      </c>
      <c r="W17" s="173">
        <v>0</v>
      </c>
      <c r="X17" s="173">
        <v>0</v>
      </c>
      <c r="Y17" s="173">
        <v>0</v>
      </c>
      <c r="Z17" s="173">
        <v>0</v>
      </c>
      <c r="AA17" s="173">
        <v>0</v>
      </c>
      <c r="AB17" s="173">
        <v>0</v>
      </c>
      <c r="AC17" s="173">
        <v>0</v>
      </c>
      <c r="AD17" s="173">
        <v>0</v>
      </c>
      <c r="AE17" s="173" t="s">
        <v>146</v>
      </c>
      <c r="AF17" s="173" t="s">
        <v>146</v>
      </c>
      <c r="AG17" s="173" t="s">
        <v>146</v>
      </c>
      <c r="AH17" s="173" t="s">
        <v>146</v>
      </c>
      <c r="AI17" s="173">
        <v>331979</v>
      </c>
      <c r="AJ17" s="173">
        <v>2</v>
      </c>
      <c r="AK17" s="173">
        <v>337608</v>
      </c>
      <c r="AL17" s="173">
        <v>3</v>
      </c>
      <c r="AM17" s="173">
        <v>357922</v>
      </c>
      <c r="AN17" s="173">
        <v>3</v>
      </c>
      <c r="AO17" s="173">
        <v>367450</v>
      </c>
      <c r="AP17" s="173">
        <v>0</v>
      </c>
      <c r="AQ17" s="173">
        <v>410508</v>
      </c>
      <c r="AR17" s="173">
        <v>7</v>
      </c>
      <c r="AS17" s="173">
        <v>427523</v>
      </c>
      <c r="AT17" s="173">
        <v>8</v>
      </c>
      <c r="AU17" s="173">
        <v>504857</v>
      </c>
      <c r="AV17" s="173">
        <v>3</v>
      </c>
      <c r="AW17" s="173">
        <v>567123</v>
      </c>
      <c r="AX17" s="173">
        <v>3</v>
      </c>
      <c r="AY17" s="173">
        <v>558071</v>
      </c>
      <c r="AZ17" s="173">
        <v>18</v>
      </c>
      <c r="BA17" s="173">
        <v>521084</v>
      </c>
      <c r="BB17" s="173">
        <v>2</v>
      </c>
      <c r="BC17" s="173">
        <v>603281</v>
      </c>
      <c r="BD17" s="173">
        <v>0</v>
      </c>
      <c r="BE17" s="173">
        <v>604076</v>
      </c>
      <c r="BF17" s="173">
        <v>0</v>
      </c>
      <c r="BG17" s="173">
        <v>832190</v>
      </c>
      <c r="BH17" s="173">
        <v>8</v>
      </c>
      <c r="BI17" s="173">
        <v>1041042</v>
      </c>
      <c r="BJ17" s="173">
        <v>40</v>
      </c>
      <c r="BK17" s="173">
        <v>1249351</v>
      </c>
      <c r="BL17" s="173">
        <v>0</v>
      </c>
      <c r="BM17" s="173">
        <v>1369389</v>
      </c>
      <c r="BN17" s="173">
        <v>27</v>
      </c>
      <c r="BO17" s="173">
        <v>2940</v>
      </c>
      <c r="BP17" s="173">
        <v>3</v>
      </c>
      <c r="BQ17" s="173">
        <v>3068</v>
      </c>
      <c r="BR17" s="173">
        <v>99</v>
      </c>
      <c r="BS17" s="173">
        <v>3190</v>
      </c>
      <c r="BT17" s="173">
        <v>0</v>
      </c>
      <c r="BU17" s="173">
        <v>4328</v>
      </c>
      <c r="BV17" s="173">
        <v>0</v>
      </c>
      <c r="BW17" s="173">
        <v>4763</v>
      </c>
      <c r="BX17" s="173">
        <v>6</v>
      </c>
      <c r="BY17" s="173">
        <v>3676</v>
      </c>
      <c r="BZ17" s="173">
        <v>6</v>
      </c>
      <c r="CA17" s="173">
        <v>4808</v>
      </c>
      <c r="CB17" s="173">
        <v>7</v>
      </c>
      <c r="CC17" s="173">
        <v>3736</v>
      </c>
      <c r="CD17" s="174">
        <v>0</v>
      </c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</row>
    <row r="18" spans="1:179" s="8" customFormat="1">
      <c r="A18" s="146">
        <v>8</v>
      </c>
      <c r="B18" s="151" t="s">
        <v>21</v>
      </c>
      <c r="C18" s="5">
        <v>35863</v>
      </c>
      <c r="D18" s="5">
        <v>0</v>
      </c>
      <c r="E18" s="5">
        <v>30168</v>
      </c>
      <c r="F18" s="5">
        <v>0</v>
      </c>
      <c r="G18" s="5">
        <v>18921</v>
      </c>
      <c r="H18" s="5">
        <v>0</v>
      </c>
      <c r="I18" s="5">
        <v>33401</v>
      </c>
      <c r="J18" s="5">
        <v>1</v>
      </c>
      <c r="K18" s="5">
        <v>26819</v>
      </c>
      <c r="L18" s="5">
        <v>1</v>
      </c>
      <c r="M18" s="5">
        <v>14471</v>
      </c>
      <c r="N18" s="5">
        <v>3</v>
      </c>
      <c r="O18" s="5">
        <v>4485</v>
      </c>
      <c r="P18" s="5">
        <v>1</v>
      </c>
      <c r="Q18" s="5">
        <v>2843</v>
      </c>
      <c r="R18" s="5">
        <v>0</v>
      </c>
      <c r="S18" s="5">
        <v>13</v>
      </c>
      <c r="T18" s="5">
        <v>3</v>
      </c>
      <c r="U18" s="5">
        <v>1</v>
      </c>
      <c r="V18" s="5">
        <v>0</v>
      </c>
      <c r="W18" s="5">
        <v>1</v>
      </c>
      <c r="X18" s="5">
        <v>0</v>
      </c>
      <c r="Y18" s="5">
        <v>12</v>
      </c>
      <c r="Z18" s="5">
        <v>3</v>
      </c>
      <c r="AA18" s="5">
        <v>3</v>
      </c>
      <c r="AB18" s="5">
        <v>0</v>
      </c>
      <c r="AC18" s="5">
        <v>2</v>
      </c>
      <c r="AD18" s="5">
        <v>0</v>
      </c>
      <c r="AE18" s="5">
        <v>5</v>
      </c>
      <c r="AF18" s="5">
        <v>1</v>
      </c>
      <c r="AG18" s="5">
        <v>2</v>
      </c>
      <c r="AH18" s="5">
        <v>0</v>
      </c>
      <c r="AI18" s="5">
        <v>246957</v>
      </c>
      <c r="AJ18" s="5">
        <v>46</v>
      </c>
      <c r="AK18" s="5">
        <v>240017</v>
      </c>
      <c r="AL18" s="5">
        <v>33</v>
      </c>
      <c r="AM18" s="5">
        <v>215717</v>
      </c>
      <c r="AN18" s="5">
        <v>43</v>
      </c>
      <c r="AO18" s="5">
        <v>224223</v>
      </c>
      <c r="AP18" s="5">
        <v>21</v>
      </c>
      <c r="AQ18" s="5">
        <v>215111</v>
      </c>
      <c r="AR18" s="5">
        <v>27</v>
      </c>
      <c r="AS18" s="5">
        <v>168527</v>
      </c>
      <c r="AT18" s="5">
        <v>27</v>
      </c>
      <c r="AU18" s="5">
        <v>197898</v>
      </c>
      <c r="AV18" s="5">
        <v>8</v>
      </c>
      <c r="AW18" s="5">
        <v>187770</v>
      </c>
      <c r="AX18" s="5">
        <v>4</v>
      </c>
      <c r="AY18" s="5">
        <v>1116883</v>
      </c>
      <c r="AZ18" s="5">
        <v>178</v>
      </c>
      <c r="BA18" s="5">
        <v>1191035</v>
      </c>
      <c r="BB18" s="5">
        <v>76</v>
      </c>
      <c r="BC18" s="5">
        <v>1043021</v>
      </c>
      <c r="BD18" s="5">
        <v>65</v>
      </c>
      <c r="BE18" s="5">
        <v>1275035</v>
      </c>
      <c r="BF18" s="5">
        <v>48</v>
      </c>
      <c r="BG18" s="5">
        <v>1212678</v>
      </c>
      <c r="BH18" s="5">
        <v>36</v>
      </c>
      <c r="BI18" s="5">
        <v>1003454</v>
      </c>
      <c r="BJ18" s="5">
        <v>35</v>
      </c>
      <c r="BK18" s="5">
        <v>1123370</v>
      </c>
      <c r="BL18" s="5">
        <v>18</v>
      </c>
      <c r="BM18" s="5">
        <v>1164780</v>
      </c>
      <c r="BN18" s="5">
        <v>36</v>
      </c>
      <c r="BO18" s="5">
        <v>2395</v>
      </c>
      <c r="BP18" s="5">
        <v>5</v>
      </c>
      <c r="BQ18" s="5">
        <v>2011</v>
      </c>
      <c r="BR18" s="5">
        <v>4</v>
      </c>
      <c r="BS18" s="5">
        <v>1583</v>
      </c>
      <c r="BT18" s="5">
        <v>4</v>
      </c>
      <c r="BU18" s="5">
        <v>2557</v>
      </c>
      <c r="BV18" s="5">
        <v>2</v>
      </c>
      <c r="BW18" s="5">
        <v>2686</v>
      </c>
      <c r="BX18" s="5">
        <v>1</v>
      </c>
      <c r="BY18" s="5">
        <v>1307</v>
      </c>
      <c r="BZ18" s="5">
        <v>1</v>
      </c>
      <c r="CA18" s="5">
        <v>1934</v>
      </c>
      <c r="CB18" s="5">
        <v>13</v>
      </c>
      <c r="CC18" s="5">
        <v>5020</v>
      </c>
      <c r="CD18" s="24">
        <v>3</v>
      </c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</row>
    <row r="19" spans="1:179">
      <c r="A19" s="146">
        <v>9</v>
      </c>
      <c r="B19" s="151" t="s">
        <v>22</v>
      </c>
      <c r="C19" s="7">
        <v>146</v>
      </c>
      <c r="D19" s="7">
        <v>0</v>
      </c>
      <c r="E19" s="7">
        <v>192</v>
      </c>
      <c r="F19" s="7">
        <v>0</v>
      </c>
      <c r="G19" s="7">
        <v>210</v>
      </c>
      <c r="H19" s="7">
        <v>0</v>
      </c>
      <c r="I19" s="7">
        <v>247</v>
      </c>
      <c r="J19" s="7">
        <v>0</v>
      </c>
      <c r="K19" s="7">
        <v>216</v>
      </c>
      <c r="L19" s="7">
        <v>0</v>
      </c>
      <c r="M19" s="7">
        <v>141</v>
      </c>
      <c r="N19" s="7">
        <v>0</v>
      </c>
      <c r="O19" s="7">
        <v>102</v>
      </c>
      <c r="P19" s="7">
        <v>0</v>
      </c>
      <c r="Q19" s="7">
        <v>60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 s="7">
        <v>0</v>
      </c>
      <c r="AC19" s="7">
        <v>0</v>
      </c>
      <c r="AD19" s="7">
        <v>0</v>
      </c>
      <c r="AE19" s="7" t="s">
        <v>146</v>
      </c>
      <c r="AF19" s="7" t="s">
        <v>146</v>
      </c>
      <c r="AG19" s="7" t="s">
        <v>146</v>
      </c>
      <c r="AH19" s="7" t="s">
        <v>146</v>
      </c>
      <c r="AI19" s="7">
        <v>342870</v>
      </c>
      <c r="AJ19" s="7">
        <v>17</v>
      </c>
      <c r="AK19" s="7">
        <v>334699</v>
      </c>
      <c r="AL19" s="7">
        <v>24</v>
      </c>
      <c r="AM19" s="7">
        <v>284548</v>
      </c>
      <c r="AN19" s="7">
        <v>28</v>
      </c>
      <c r="AO19" s="7">
        <v>310227</v>
      </c>
      <c r="AP19" s="7">
        <v>51</v>
      </c>
      <c r="AQ19" s="7">
        <v>338708</v>
      </c>
      <c r="AR19" s="7">
        <v>58</v>
      </c>
      <c r="AS19" s="7">
        <v>349904</v>
      </c>
      <c r="AT19" s="7">
        <v>56</v>
      </c>
      <c r="AU19" s="7">
        <v>350459</v>
      </c>
      <c r="AV19" s="7">
        <v>52</v>
      </c>
      <c r="AW19" s="7">
        <v>334168</v>
      </c>
      <c r="AX19" s="7">
        <v>69</v>
      </c>
      <c r="AY19" s="7">
        <v>1548102</v>
      </c>
      <c r="AZ19" s="7">
        <v>133</v>
      </c>
      <c r="BA19" s="7">
        <v>1480308</v>
      </c>
      <c r="BB19" s="7">
        <v>165</v>
      </c>
      <c r="BC19" s="7">
        <v>1364166</v>
      </c>
      <c r="BD19" s="7">
        <v>188</v>
      </c>
      <c r="BE19" s="7">
        <v>1484149</v>
      </c>
      <c r="BF19" s="7">
        <v>154</v>
      </c>
      <c r="BG19" s="7">
        <v>1484315</v>
      </c>
      <c r="BH19" s="7">
        <v>136</v>
      </c>
      <c r="BI19" s="7">
        <v>1631779</v>
      </c>
      <c r="BJ19" s="7">
        <v>164</v>
      </c>
      <c r="BK19" s="7">
        <v>1523572</v>
      </c>
      <c r="BL19" s="7">
        <v>226</v>
      </c>
      <c r="BM19" s="7">
        <v>1591505</v>
      </c>
      <c r="BN19" s="7">
        <v>205</v>
      </c>
      <c r="BO19" s="7">
        <v>1783</v>
      </c>
      <c r="BP19" s="7">
        <v>7</v>
      </c>
      <c r="BQ19" s="7">
        <v>2979</v>
      </c>
      <c r="BR19" s="7">
        <v>5</v>
      </c>
      <c r="BS19" s="7">
        <v>2566</v>
      </c>
      <c r="BT19" s="7">
        <v>13</v>
      </c>
      <c r="BU19" s="7">
        <v>1248</v>
      </c>
      <c r="BV19" s="7">
        <v>10</v>
      </c>
      <c r="BW19" s="7">
        <v>1310</v>
      </c>
      <c r="BX19" s="7">
        <v>17</v>
      </c>
      <c r="BY19" s="7">
        <v>2023</v>
      </c>
      <c r="BZ19" s="7">
        <v>14</v>
      </c>
      <c r="CA19" s="7">
        <v>2808</v>
      </c>
      <c r="CB19" s="7">
        <v>9</v>
      </c>
      <c r="CC19" s="7">
        <v>1739</v>
      </c>
      <c r="CD19" s="23">
        <v>1</v>
      </c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</row>
    <row r="20" spans="1:179" s="8" customFormat="1">
      <c r="A20" s="146">
        <v>10</v>
      </c>
      <c r="B20" s="151" t="s">
        <v>23</v>
      </c>
      <c r="C20" s="5">
        <v>217</v>
      </c>
      <c r="D20" s="5">
        <v>1</v>
      </c>
      <c r="E20" s="5">
        <v>346</v>
      </c>
      <c r="F20" s="5">
        <v>0</v>
      </c>
      <c r="G20" s="5">
        <v>802</v>
      </c>
      <c r="H20" s="5">
        <v>0</v>
      </c>
      <c r="I20" s="5">
        <v>1091</v>
      </c>
      <c r="J20" s="5">
        <v>0</v>
      </c>
      <c r="K20" s="5">
        <v>864</v>
      </c>
      <c r="L20" s="5">
        <v>0</v>
      </c>
      <c r="M20" s="5">
        <v>698</v>
      </c>
      <c r="N20" s="5">
        <v>0</v>
      </c>
      <c r="O20" s="5">
        <v>291</v>
      </c>
      <c r="P20" s="5">
        <v>0</v>
      </c>
      <c r="Q20" s="5">
        <v>216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 t="s">
        <v>146</v>
      </c>
      <c r="AF20" s="5" t="s">
        <v>146</v>
      </c>
      <c r="AG20" s="5" t="s">
        <v>146</v>
      </c>
      <c r="AH20" s="5" t="s">
        <v>146</v>
      </c>
      <c r="AI20" s="5">
        <v>416725</v>
      </c>
      <c r="AJ20" s="5">
        <v>4</v>
      </c>
      <c r="AK20" s="5">
        <f>329742+188936</f>
        <v>518678</v>
      </c>
      <c r="AL20" s="5">
        <v>5</v>
      </c>
      <c r="AM20" s="5">
        <f>324255+169883</f>
        <v>494138</v>
      </c>
      <c r="AN20" s="5">
        <v>5</v>
      </c>
      <c r="AO20" s="5">
        <v>544711</v>
      </c>
      <c r="AP20" s="5">
        <v>0</v>
      </c>
      <c r="AQ20" s="5">
        <f>343214+207431</f>
        <v>550645</v>
      </c>
      <c r="AR20" s="5">
        <v>2</v>
      </c>
      <c r="AS20" s="5">
        <v>591231</v>
      </c>
      <c r="AT20" s="5">
        <v>1</v>
      </c>
      <c r="AU20" s="5">
        <v>515013</v>
      </c>
      <c r="AV20" s="5">
        <v>0</v>
      </c>
      <c r="AW20" s="5">
        <v>472843</v>
      </c>
      <c r="AX20" s="5">
        <v>2</v>
      </c>
      <c r="AY20" s="5">
        <f>99098+174896</f>
        <v>273994</v>
      </c>
      <c r="AZ20" s="5">
        <v>0</v>
      </c>
      <c r="BA20" s="5">
        <f>136825+215555</f>
        <v>352380</v>
      </c>
      <c r="BB20" s="5">
        <v>0</v>
      </c>
      <c r="BC20" s="5">
        <f>162290+315383</f>
        <v>477673</v>
      </c>
      <c r="BD20" s="5">
        <v>1</v>
      </c>
      <c r="BE20" s="5">
        <v>528409</v>
      </c>
      <c r="BF20" s="5">
        <v>6</v>
      </c>
      <c r="BG20" s="5">
        <f>208813+425565</f>
        <v>634378</v>
      </c>
      <c r="BH20" s="5">
        <v>3</v>
      </c>
      <c r="BI20" s="5">
        <v>789714</v>
      </c>
      <c r="BJ20" s="5">
        <v>0</v>
      </c>
      <c r="BK20" s="5">
        <v>746222</v>
      </c>
      <c r="BL20" s="5">
        <v>0</v>
      </c>
      <c r="BM20" s="5">
        <v>762025</v>
      </c>
      <c r="BN20" s="5">
        <v>5</v>
      </c>
      <c r="BO20" s="5">
        <f>5262+738</f>
        <v>6000</v>
      </c>
      <c r="BP20" s="5">
        <v>0</v>
      </c>
      <c r="BQ20" s="5">
        <f>5575+615</f>
        <v>6190</v>
      </c>
      <c r="BR20" s="5">
        <v>0</v>
      </c>
      <c r="BS20" s="5">
        <f>3024+966</f>
        <v>3990</v>
      </c>
      <c r="BT20" s="5">
        <v>0</v>
      </c>
      <c r="BU20" s="5">
        <v>5129</v>
      </c>
      <c r="BV20" s="5">
        <v>2</v>
      </c>
      <c r="BW20" s="5">
        <f>3080+2887</f>
        <v>5967</v>
      </c>
      <c r="BX20" s="5">
        <v>0</v>
      </c>
      <c r="BY20" s="5">
        <v>6307</v>
      </c>
      <c r="BZ20" s="5">
        <v>0</v>
      </c>
      <c r="CA20" s="5">
        <v>5110</v>
      </c>
      <c r="CB20" s="5">
        <v>0</v>
      </c>
      <c r="CC20" s="5">
        <v>4028</v>
      </c>
      <c r="CD20" s="24">
        <v>0</v>
      </c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</row>
    <row r="21" spans="1:179">
      <c r="A21" s="146">
        <v>11</v>
      </c>
      <c r="B21" s="151" t="s">
        <v>24</v>
      </c>
      <c r="C21" s="173">
        <v>214299</v>
      </c>
      <c r="D21" s="173">
        <v>25</v>
      </c>
      <c r="E21" s="173">
        <v>230683</v>
      </c>
      <c r="F21" s="173">
        <v>28</v>
      </c>
      <c r="G21" s="173">
        <v>199842</v>
      </c>
      <c r="H21" s="173">
        <v>16</v>
      </c>
      <c r="I21" s="173">
        <v>160653</v>
      </c>
      <c r="J21" s="173">
        <v>17</v>
      </c>
      <c r="K21" s="173">
        <v>131476</v>
      </c>
      <c r="L21" s="173">
        <v>10</v>
      </c>
      <c r="M21" s="173">
        <v>97786</v>
      </c>
      <c r="N21" s="173">
        <v>8</v>
      </c>
      <c r="O21" s="173">
        <v>103735</v>
      </c>
      <c r="P21" s="173">
        <v>8</v>
      </c>
      <c r="Q21" s="173">
        <v>90251</v>
      </c>
      <c r="R21" s="173">
        <v>4</v>
      </c>
      <c r="S21" s="173">
        <v>0</v>
      </c>
      <c r="T21" s="173">
        <v>0</v>
      </c>
      <c r="U21" s="173">
        <v>0</v>
      </c>
      <c r="V21" s="173">
        <v>0</v>
      </c>
      <c r="W21" s="173">
        <v>2</v>
      </c>
      <c r="X21" s="173">
        <v>2</v>
      </c>
      <c r="Y21" s="173">
        <v>101</v>
      </c>
      <c r="Z21" s="173">
        <v>5</v>
      </c>
      <c r="AA21" s="173">
        <v>1</v>
      </c>
      <c r="AB21" s="173">
        <v>0</v>
      </c>
      <c r="AC21" s="173">
        <v>89</v>
      </c>
      <c r="AD21" s="173">
        <v>5</v>
      </c>
      <c r="AE21" s="173">
        <v>90</v>
      </c>
      <c r="AF21" s="173">
        <v>2</v>
      </c>
      <c r="AG21" s="173">
        <v>42</v>
      </c>
      <c r="AH21" s="173">
        <v>1</v>
      </c>
      <c r="AI21" s="173">
        <v>70505</v>
      </c>
      <c r="AJ21" s="173">
        <v>4</v>
      </c>
      <c r="AK21" s="173">
        <v>64817</v>
      </c>
      <c r="AL21" s="173">
        <v>5</v>
      </c>
      <c r="AM21" s="173">
        <v>58767</v>
      </c>
      <c r="AN21" s="173">
        <v>0</v>
      </c>
      <c r="AO21" s="173">
        <v>98258</v>
      </c>
      <c r="AP21" s="173">
        <v>1</v>
      </c>
      <c r="AQ21" s="173">
        <v>72170</v>
      </c>
      <c r="AR21" s="173">
        <v>6</v>
      </c>
      <c r="AS21" s="173">
        <v>81045</v>
      </c>
      <c r="AT21" s="173">
        <v>4</v>
      </c>
      <c r="AU21" s="173">
        <v>81451</v>
      </c>
      <c r="AV21" s="173">
        <v>17</v>
      </c>
      <c r="AW21" s="173">
        <v>71887</v>
      </c>
      <c r="AX21" s="173">
        <v>0</v>
      </c>
      <c r="AY21" s="173">
        <v>91421</v>
      </c>
      <c r="AZ21" s="173">
        <v>0</v>
      </c>
      <c r="BA21" s="173">
        <v>89151</v>
      </c>
      <c r="BB21" s="173">
        <v>4</v>
      </c>
      <c r="BC21" s="173">
        <v>96775</v>
      </c>
      <c r="BD21" s="173">
        <v>0</v>
      </c>
      <c r="BE21" s="173">
        <v>205496</v>
      </c>
      <c r="BF21" s="173">
        <v>5</v>
      </c>
      <c r="BG21" s="173">
        <v>235447</v>
      </c>
      <c r="BH21" s="173">
        <v>63</v>
      </c>
      <c r="BI21" s="173">
        <v>238206</v>
      </c>
      <c r="BJ21" s="173">
        <v>113</v>
      </c>
      <c r="BK21" s="173">
        <v>224576</v>
      </c>
      <c r="BL21" s="173">
        <v>3</v>
      </c>
      <c r="BM21" s="173">
        <v>201591</v>
      </c>
      <c r="BN21" s="173">
        <v>1</v>
      </c>
      <c r="BO21" s="173">
        <v>395</v>
      </c>
      <c r="BP21" s="173">
        <v>3</v>
      </c>
      <c r="BQ21" s="173">
        <v>340</v>
      </c>
      <c r="BR21" s="173">
        <v>4</v>
      </c>
      <c r="BS21" s="173">
        <v>358</v>
      </c>
      <c r="BT21" s="173">
        <v>0</v>
      </c>
      <c r="BU21" s="173">
        <v>384</v>
      </c>
      <c r="BV21" s="173">
        <v>2</v>
      </c>
      <c r="BW21" s="173">
        <v>983</v>
      </c>
      <c r="BX21" s="173">
        <v>0</v>
      </c>
      <c r="BY21" s="173">
        <v>1444</v>
      </c>
      <c r="BZ21" s="173">
        <v>65</v>
      </c>
      <c r="CA21" s="173">
        <v>1052</v>
      </c>
      <c r="CB21" s="173">
        <v>1</v>
      </c>
      <c r="CC21" s="173">
        <v>1230</v>
      </c>
      <c r="CD21" s="174">
        <v>1</v>
      </c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</row>
    <row r="22" spans="1:179" s="8" customFormat="1" ht="12.95" customHeight="1">
      <c r="A22" s="146">
        <v>12</v>
      </c>
      <c r="B22" s="151" t="s">
        <v>25</v>
      </c>
      <c r="C22" s="5">
        <v>47344</v>
      </c>
      <c r="D22" s="5">
        <v>8</v>
      </c>
      <c r="E22" s="5">
        <v>36859</v>
      </c>
      <c r="F22" s="5">
        <v>0</v>
      </c>
      <c r="G22" s="5">
        <v>44319</v>
      </c>
      <c r="H22" s="5">
        <v>11</v>
      </c>
      <c r="I22" s="5">
        <v>24237</v>
      </c>
      <c r="J22" s="5">
        <v>0</v>
      </c>
      <c r="K22" s="5">
        <v>16466</v>
      </c>
      <c r="L22" s="5">
        <v>0</v>
      </c>
      <c r="M22" s="5">
        <v>13302</v>
      </c>
      <c r="N22" s="5">
        <v>0</v>
      </c>
      <c r="O22" s="5">
        <v>14794</v>
      </c>
      <c r="P22" s="5">
        <v>2</v>
      </c>
      <c r="Q22" s="5">
        <v>11341</v>
      </c>
      <c r="R22" s="5">
        <v>0</v>
      </c>
      <c r="S22" s="5">
        <v>3</v>
      </c>
      <c r="T22" s="5">
        <v>0</v>
      </c>
      <c r="U22" s="5">
        <v>7</v>
      </c>
      <c r="V22" s="5">
        <v>0</v>
      </c>
      <c r="W22" s="5">
        <v>3</v>
      </c>
      <c r="X22" s="5">
        <v>0</v>
      </c>
      <c r="Y22" s="5">
        <v>23</v>
      </c>
      <c r="Z22" s="5">
        <v>0</v>
      </c>
      <c r="AA22" s="5">
        <v>1</v>
      </c>
      <c r="AB22" s="5">
        <v>0</v>
      </c>
      <c r="AC22" s="5">
        <v>2</v>
      </c>
      <c r="AD22" s="5">
        <v>0</v>
      </c>
      <c r="AE22" s="5">
        <v>13</v>
      </c>
      <c r="AF22" s="5">
        <v>0</v>
      </c>
      <c r="AG22" s="5">
        <v>27</v>
      </c>
      <c r="AH22" s="5">
        <v>1</v>
      </c>
      <c r="AI22" s="5">
        <v>723128</v>
      </c>
      <c r="AJ22" s="5">
        <v>84</v>
      </c>
      <c r="AK22" s="5">
        <v>787179</v>
      </c>
      <c r="AL22" s="5">
        <v>81</v>
      </c>
      <c r="AM22" s="5">
        <v>583103</v>
      </c>
      <c r="AN22" s="5">
        <v>62</v>
      </c>
      <c r="AO22" s="5">
        <v>591989</v>
      </c>
      <c r="AP22" s="5">
        <v>49</v>
      </c>
      <c r="AQ22" s="5">
        <v>582347</v>
      </c>
      <c r="AR22" s="5">
        <v>84</v>
      </c>
      <c r="AS22" s="5">
        <v>545794</v>
      </c>
      <c r="AT22" s="5">
        <v>81</v>
      </c>
      <c r="AU22" s="5">
        <v>810781</v>
      </c>
      <c r="AV22" s="5">
        <v>12</v>
      </c>
      <c r="AW22" s="5">
        <v>827942</v>
      </c>
      <c r="AX22" s="5">
        <v>13</v>
      </c>
      <c r="AY22" s="5">
        <v>1922624</v>
      </c>
      <c r="AZ22" s="5">
        <v>112</v>
      </c>
      <c r="BA22" s="5">
        <v>2160932</v>
      </c>
      <c r="BB22" s="5">
        <v>197</v>
      </c>
      <c r="BC22" s="5">
        <v>1593903</v>
      </c>
      <c r="BD22" s="5">
        <v>200</v>
      </c>
      <c r="BE22" s="5">
        <v>1629997</v>
      </c>
      <c r="BF22" s="5">
        <v>182</v>
      </c>
      <c r="BG22" s="5">
        <v>1501726</v>
      </c>
      <c r="BH22" s="5">
        <v>329</v>
      </c>
      <c r="BI22" s="5">
        <v>1577354</v>
      </c>
      <c r="BJ22" s="5">
        <v>256</v>
      </c>
      <c r="BK22" s="5">
        <v>2213159</v>
      </c>
      <c r="BL22" s="5">
        <v>39</v>
      </c>
      <c r="BM22" s="5">
        <v>2118979</v>
      </c>
      <c r="BN22" s="5">
        <v>35</v>
      </c>
      <c r="BO22" s="5">
        <v>9328</v>
      </c>
      <c r="BP22" s="5">
        <v>25</v>
      </c>
      <c r="BQ22" s="5">
        <v>11029</v>
      </c>
      <c r="BR22" s="5">
        <v>19</v>
      </c>
      <c r="BS22" s="5">
        <v>8872</v>
      </c>
      <c r="BT22" s="5">
        <v>16</v>
      </c>
      <c r="BU22" s="5">
        <v>6049</v>
      </c>
      <c r="BV22" s="5">
        <v>8</v>
      </c>
      <c r="BW22" s="5">
        <v>10789</v>
      </c>
      <c r="BX22" s="5">
        <v>26</v>
      </c>
      <c r="BY22" s="5">
        <v>5415</v>
      </c>
      <c r="BZ22" s="5">
        <v>16</v>
      </c>
      <c r="CA22" s="5">
        <v>6402</v>
      </c>
      <c r="CB22" s="5">
        <v>8</v>
      </c>
      <c r="CC22" s="5">
        <v>6478</v>
      </c>
      <c r="CD22" s="24">
        <v>21</v>
      </c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</row>
    <row r="23" spans="1:179" ht="12.95" customHeight="1">
      <c r="A23" s="146">
        <v>13</v>
      </c>
      <c r="B23" s="151" t="s">
        <v>26</v>
      </c>
      <c r="C23" s="7">
        <v>1804</v>
      </c>
      <c r="D23" s="7">
        <v>4</v>
      </c>
      <c r="E23" s="7">
        <v>2046</v>
      </c>
      <c r="F23" s="7">
        <v>5</v>
      </c>
      <c r="G23" s="7">
        <v>2299</v>
      </c>
      <c r="H23" s="7">
        <v>7</v>
      </c>
      <c r="I23" s="7">
        <v>1993</v>
      </c>
      <c r="J23" s="7">
        <v>2</v>
      </c>
      <c r="K23" s="7">
        <v>2036</v>
      </c>
      <c r="L23" s="7">
        <v>3</v>
      </c>
      <c r="M23" s="7">
        <v>1634</v>
      </c>
      <c r="N23" s="7">
        <v>0</v>
      </c>
      <c r="O23" s="7">
        <v>1751</v>
      </c>
      <c r="P23" s="7">
        <v>6</v>
      </c>
      <c r="Q23" s="7">
        <v>1549</v>
      </c>
      <c r="R23" s="7">
        <v>4</v>
      </c>
      <c r="S23" s="7">
        <v>2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37</v>
      </c>
      <c r="Z23" s="7">
        <v>3</v>
      </c>
      <c r="AA23" s="7">
        <v>2</v>
      </c>
      <c r="AB23" s="7">
        <v>0</v>
      </c>
      <c r="AC23" s="7">
        <v>2</v>
      </c>
      <c r="AD23" s="7">
        <v>0</v>
      </c>
      <c r="AE23" s="7">
        <v>3</v>
      </c>
      <c r="AF23" s="7">
        <v>2</v>
      </c>
      <c r="AG23" s="7">
        <v>2</v>
      </c>
      <c r="AH23" s="7">
        <v>1</v>
      </c>
      <c r="AI23" s="7">
        <v>364147</v>
      </c>
      <c r="AJ23" s="7">
        <v>1</v>
      </c>
      <c r="AK23" s="7">
        <v>371714</v>
      </c>
      <c r="AL23" s="7">
        <v>4</v>
      </c>
      <c r="AM23" s="7">
        <v>373945</v>
      </c>
      <c r="AN23" s="7">
        <v>2</v>
      </c>
      <c r="AO23" s="7">
        <v>260938</v>
      </c>
      <c r="AP23" s="7">
        <v>0</v>
      </c>
      <c r="AQ23" s="7">
        <v>360743</v>
      </c>
      <c r="AR23" s="7">
        <v>10</v>
      </c>
      <c r="AS23" s="7">
        <v>372440</v>
      </c>
      <c r="AT23" s="7">
        <v>12</v>
      </c>
      <c r="AU23" s="7">
        <v>402106</v>
      </c>
      <c r="AV23" s="7">
        <v>9</v>
      </c>
      <c r="AW23" s="7">
        <v>428837</v>
      </c>
      <c r="AX23" s="7">
        <v>2</v>
      </c>
      <c r="AY23" s="7">
        <v>7090505</v>
      </c>
      <c r="AZ23" s="7">
        <v>192</v>
      </c>
      <c r="BA23" s="7">
        <v>6661458</v>
      </c>
      <c r="BB23" s="7">
        <v>180</v>
      </c>
      <c r="BC23" s="7">
        <v>6035129</v>
      </c>
      <c r="BD23" s="7">
        <v>122</v>
      </c>
      <c r="BE23" s="7">
        <v>5034506</v>
      </c>
      <c r="BF23" s="7">
        <v>128</v>
      </c>
      <c r="BG23" s="7">
        <v>5685603</v>
      </c>
      <c r="BH23" s="7">
        <v>47</v>
      </c>
      <c r="BI23" s="7">
        <v>6233391</v>
      </c>
      <c r="BJ23" s="7">
        <v>62</v>
      </c>
      <c r="BK23" s="7">
        <v>6042825</v>
      </c>
      <c r="BL23" s="7">
        <v>27</v>
      </c>
      <c r="BM23" s="7">
        <v>5879901</v>
      </c>
      <c r="BN23" s="7">
        <v>38</v>
      </c>
      <c r="BO23" s="7">
        <v>10030</v>
      </c>
      <c r="BP23" s="7">
        <v>24</v>
      </c>
      <c r="BQ23" s="7">
        <v>7810</v>
      </c>
      <c r="BR23" s="7">
        <v>13</v>
      </c>
      <c r="BS23" s="7">
        <v>5353</v>
      </c>
      <c r="BT23" s="7">
        <v>6</v>
      </c>
      <c r="BU23" s="7">
        <v>5336</v>
      </c>
      <c r="BV23" s="7">
        <v>7</v>
      </c>
      <c r="BW23" s="7">
        <v>8212</v>
      </c>
      <c r="BX23" s="7">
        <v>18</v>
      </c>
      <c r="BY23" s="7">
        <v>7034</v>
      </c>
      <c r="BZ23" s="7">
        <v>8</v>
      </c>
      <c r="CA23" s="7">
        <v>5567</v>
      </c>
      <c r="CB23" s="7">
        <v>4</v>
      </c>
      <c r="CC23" s="7">
        <v>3894</v>
      </c>
      <c r="CD23" s="23">
        <v>3</v>
      </c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</row>
    <row r="24" spans="1:179" s="8" customFormat="1" ht="12.95" customHeight="1">
      <c r="A24" s="146">
        <v>14</v>
      </c>
      <c r="B24" s="151" t="s">
        <v>27</v>
      </c>
      <c r="C24" s="5">
        <v>105312</v>
      </c>
      <c r="D24" s="5">
        <v>53</v>
      </c>
      <c r="E24" s="5">
        <v>87628</v>
      </c>
      <c r="F24" s="5">
        <v>26</v>
      </c>
      <c r="G24" s="5">
        <v>87165</v>
      </c>
      <c r="H24" s="5">
        <v>31</v>
      </c>
      <c r="I24" s="5">
        <v>91851</v>
      </c>
      <c r="J24" s="5">
        <v>109</v>
      </c>
      <c r="K24" s="5">
        <v>76538</v>
      </c>
      <c r="L24" s="5">
        <v>43</v>
      </c>
      <c r="M24" s="5">
        <v>78260</v>
      </c>
      <c r="N24" s="5">
        <v>49</v>
      </c>
      <c r="O24" s="5">
        <v>96879</v>
      </c>
      <c r="P24" s="5">
        <v>26</v>
      </c>
      <c r="Q24" s="5">
        <v>97200</v>
      </c>
      <c r="R24" s="5">
        <v>16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 t="s">
        <v>146</v>
      </c>
      <c r="AF24" s="5" t="s">
        <v>146</v>
      </c>
      <c r="AG24" s="5" t="s">
        <v>146</v>
      </c>
      <c r="AH24" s="5" t="s">
        <v>146</v>
      </c>
      <c r="AI24" s="5">
        <v>549421</v>
      </c>
      <c r="AJ24" s="5">
        <v>148</v>
      </c>
      <c r="AK24" s="5">
        <v>565568</v>
      </c>
      <c r="AL24" s="5">
        <v>134</v>
      </c>
      <c r="AM24" s="5">
        <v>305438</v>
      </c>
      <c r="AN24" s="5">
        <v>107</v>
      </c>
      <c r="AO24" s="5">
        <v>290705</v>
      </c>
      <c r="AP24" s="5">
        <v>92</v>
      </c>
      <c r="AQ24" s="5">
        <v>488743</v>
      </c>
      <c r="AR24" s="5">
        <v>91</v>
      </c>
      <c r="AS24" s="5">
        <v>535012</v>
      </c>
      <c r="AT24" s="5">
        <v>89</v>
      </c>
      <c r="AU24" s="5">
        <v>768021</v>
      </c>
      <c r="AV24" s="5">
        <v>112</v>
      </c>
      <c r="AW24" s="5">
        <v>728261</v>
      </c>
      <c r="AX24" s="5">
        <v>74</v>
      </c>
      <c r="AY24" s="5">
        <v>803951</v>
      </c>
      <c r="AZ24" s="5">
        <v>234</v>
      </c>
      <c r="BA24" s="5">
        <v>865777</v>
      </c>
      <c r="BB24" s="5">
        <v>263</v>
      </c>
      <c r="BC24" s="5">
        <v>578177</v>
      </c>
      <c r="BD24" s="5">
        <v>238</v>
      </c>
      <c r="BE24" s="5">
        <v>578783</v>
      </c>
      <c r="BF24" s="5">
        <v>182</v>
      </c>
      <c r="BG24" s="5">
        <v>902708</v>
      </c>
      <c r="BH24" s="5">
        <v>313</v>
      </c>
      <c r="BI24" s="5">
        <v>1276515</v>
      </c>
      <c r="BJ24" s="5">
        <v>213</v>
      </c>
      <c r="BK24" s="5">
        <v>1529711</v>
      </c>
      <c r="BL24" s="5">
        <v>195</v>
      </c>
      <c r="BM24" s="5">
        <v>1702426</v>
      </c>
      <c r="BN24" s="5">
        <v>161</v>
      </c>
      <c r="BO24" s="5">
        <v>8329</v>
      </c>
      <c r="BP24" s="5">
        <v>42</v>
      </c>
      <c r="BQ24" s="5">
        <v>7381</v>
      </c>
      <c r="BR24" s="5">
        <v>17</v>
      </c>
      <c r="BS24" s="5">
        <v>5168</v>
      </c>
      <c r="BT24" s="5">
        <v>15</v>
      </c>
      <c r="BU24" s="5">
        <v>3851</v>
      </c>
      <c r="BV24" s="5">
        <v>12</v>
      </c>
      <c r="BW24" s="5">
        <v>12325</v>
      </c>
      <c r="BX24" s="5">
        <v>4</v>
      </c>
      <c r="BY24" s="5">
        <v>14055</v>
      </c>
      <c r="BZ24" s="5">
        <v>11</v>
      </c>
      <c r="CA24" s="5">
        <v>16145</v>
      </c>
      <c r="CB24" s="5">
        <v>18</v>
      </c>
      <c r="CC24" s="5">
        <v>12938</v>
      </c>
      <c r="CD24" s="24">
        <v>25</v>
      </c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</row>
    <row r="25" spans="1:179" s="2" customFormat="1" ht="12.95" customHeight="1">
      <c r="A25" s="146">
        <v>15</v>
      </c>
      <c r="B25" s="151" t="s">
        <v>28</v>
      </c>
      <c r="C25" s="7">
        <v>67333</v>
      </c>
      <c r="D25" s="7">
        <v>148</v>
      </c>
      <c r="E25" s="7">
        <v>93818</v>
      </c>
      <c r="F25" s="7">
        <v>227</v>
      </c>
      <c r="G25" s="7">
        <v>139198</v>
      </c>
      <c r="H25" s="7">
        <v>200</v>
      </c>
      <c r="I25" s="7">
        <v>96577</v>
      </c>
      <c r="J25" s="7">
        <v>118</v>
      </c>
      <c r="K25" s="7">
        <v>58517</v>
      </c>
      <c r="L25" s="7">
        <v>96</v>
      </c>
      <c r="M25" s="7">
        <v>43677</v>
      </c>
      <c r="N25" s="7">
        <v>80</v>
      </c>
      <c r="O25" s="7">
        <v>53385</v>
      </c>
      <c r="P25" s="7">
        <v>68</v>
      </c>
      <c r="Q25" s="7">
        <v>56603</v>
      </c>
      <c r="R25" s="7">
        <v>31</v>
      </c>
      <c r="S25" s="7">
        <v>24</v>
      </c>
      <c r="T25" s="7">
        <v>0</v>
      </c>
      <c r="U25" s="7">
        <v>4</v>
      </c>
      <c r="V25" s="7">
        <v>0</v>
      </c>
      <c r="W25" s="7">
        <v>0</v>
      </c>
      <c r="X25" s="7">
        <v>0</v>
      </c>
      <c r="Y25" s="7">
        <v>6</v>
      </c>
      <c r="Z25" s="7">
        <v>0</v>
      </c>
      <c r="AA25" s="7">
        <v>3</v>
      </c>
      <c r="AB25" s="7">
        <v>0</v>
      </c>
      <c r="AC25" s="7">
        <v>0</v>
      </c>
      <c r="AD25" s="7">
        <v>0</v>
      </c>
      <c r="AE25" s="7">
        <v>0</v>
      </c>
      <c r="AF25" s="7">
        <v>0</v>
      </c>
      <c r="AG25" s="7"/>
      <c r="AH25" s="7">
        <v>0</v>
      </c>
      <c r="AI25" s="7">
        <v>990299</v>
      </c>
      <c r="AJ25" s="7">
        <v>401</v>
      </c>
      <c r="AK25" s="7">
        <v>640056</v>
      </c>
      <c r="AL25" s="7">
        <v>39</v>
      </c>
      <c r="AM25" s="7">
        <v>813445</v>
      </c>
      <c r="AN25" s="7">
        <v>12</v>
      </c>
      <c r="AO25" s="7">
        <v>507046</v>
      </c>
      <c r="AP25" s="7">
        <v>4</v>
      </c>
      <c r="AQ25" s="7">
        <v>457001</v>
      </c>
      <c r="AR25" s="7">
        <v>1</v>
      </c>
      <c r="AS25" s="7">
        <v>527115</v>
      </c>
      <c r="AT25" s="7">
        <v>0</v>
      </c>
      <c r="AU25" s="7">
        <v>664014</v>
      </c>
      <c r="AV25" s="7">
        <v>4</v>
      </c>
      <c r="AW25" s="7">
        <v>822737</v>
      </c>
      <c r="AX25" s="7">
        <v>27</v>
      </c>
      <c r="AY25" s="7">
        <v>875808</v>
      </c>
      <c r="AZ25" s="7">
        <v>620</v>
      </c>
      <c r="BA25" s="7">
        <v>1067692</v>
      </c>
      <c r="BB25" s="7">
        <v>175</v>
      </c>
      <c r="BC25" s="7">
        <v>796617</v>
      </c>
      <c r="BD25" s="7">
        <v>88</v>
      </c>
      <c r="BE25" s="7">
        <v>571947</v>
      </c>
      <c r="BF25" s="7">
        <v>28</v>
      </c>
      <c r="BG25" s="7">
        <v>690695</v>
      </c>
      <c r="BH25" s="7">
        <v>5</v>
      </c>
      <c r="BI25" s="7">
        <v>896949</v>
      </c>
      <c r="BJ25" s="7">
        <v>1</v>
      </c>
      <c r="BK25" s="7">
        <v>1146185</v>
      </c>
      <c r="BL25" s="7">
        <v>1</v>
      </c>
      <c r="BM25" s="7">
        <v>1537325</v>
      </c>
      <c r="BN25" s="7">
        <v>18</v>
      </c>
      <c r="BO25" s="7">
        <v>7207</v>
      </c>
      <c r="BP25" s="7">
        <v>34</v>
      </c>
      <c r="BQ25" s="7">
        <v>7488</v>
      </c>
      <c r="BR25" s="7">
        <v>30</v>
      </c>
      <c r="BS25" s="7">
        <v>5446</v>
      </c>
      <c r="BT25" s="7">
        <v>36</v>
      </c>
      <c r="BU25" s="7">
        <v>5994</v>
      </c>
      <c r="BV25" s="7">
        <v>30</v>
      </c>
      <c r="BW25" s="7">
        <v>6175</v>
      </c>
      <c r="BX25" s="7">
        <v>21</v>
      </c>
      <c r="BY25" s="7">
        <v>5851</v>
      </c>
      <c r="BZ25" s="7">
        <v>13</v>
      </c>
      <c r="CA25" s="7">
        <v>6753</v>
      </c>
      <c r="CB25" s="7">
        <v>13</v>
      </c>
      <c r="CC25" s="7">
        <v>8386</v>
      </c>
      <c r="CD25" s="23">
        <v>9</v>
      </c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</row>
    <row r="26" spans="1:179" s="8" customFormat="1" ht="12.95" customHeight="1">
      <c r="A26" s="146">
        <v>16</v>
      </c>
      <c r="B26" s="151" t="s">
        <v>29</v>
      </c>
      <c r="C26" s="5">
        <v>708</v>
      </c>
      <c r="D26" s="5">
        <v>2</v>
      </c>
      <c r="E26" s="5">
        <v>1069</v>
      </c>
      <c r="F26" s="5">
        <v>1</v>
      </c>
      <c r="G26" s="5">
        <v>947</v>
      </c>
      <c r="H26" s="5">
        <v>4</v>
      </c>
      <c r="I26" s="5">
        <v>714</v>
      </c>
      <c r="J26" s="5">
        <v>1</v>
      </c>
      <c r="K26" s="5">
        <v>255</v>
      </c>
      <c r="L26" s="5">
        <v>0</v>
      </c>
      <c r="M26" s="5">
        <v>120</v>
      </c>
      <c r="N26" s="5">
        <v>0</v>
      </c>
      <c r="O26" s="5">
        <v>145</v>
      </c>
      <c r="P26" s="5">
        <v>0</v>
      </c>
      <c r="Q26" s="5">
        <v>216</v>
      </c>
      <c r="R26" s="5">
        <v>0</v>
      </c>
      <c r="S26" s="5">
        <v>4</v>
      </c>
      <c r="T26" s="5">
        <v>0</v>
      </c>
      <c r="U26" s="5">
        <v>1</v>
      </c>
      <c r="V26" s="5">
        <v>0</v>
      </c>
      <c r="W26" s="5">
        <v>45</v>
      </c>
      <c r="X26" s="5">
        <v>5</v>
      </c>
      <c r="Y26" s="5">
        <v>9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1</v>
      </c>
      <c r="AF26" s="5">
        <v>0</v>
      </c>
      <c r="AG26" s="5">
        <v>6</v>
      </c>
      <c r="AH26" s="5">
        <v>0</v>
      </c>
      <c r="AI26" s="5">
        <v>17426</v>
      </c>
      <c r="AJ26" s="5">
        <v>4</v>
      </c>
      <c r="AK26" s="5">
        <v>20614</v>
      </c>
      <c r="AL26" s="5">
        <v>9</v>
      </c>
      <c r="AM26" s="5">
        <v>13869</v>
      </c>
      <c r="AN26" s="5">
        <v>12</v>
      </c>
      <c r="AO26" s="5">
        <v>17605</v>
      </c>
      <c r="AP26" s="5">
        <v>39</v>
      </c>
      <c r="AQ26" s="5">
        <v>27469</v>
      </c>
      <c r="AR26" s="5">
        <v>56</v>
      </c>
      <c r="AS26" s="5">
        <v>25333</v>
      </c>
      <c r="AT26" s="5">
        <v>37</v>
      </c>
      <c r="AU26" s="5">
        <v>29954</v>
      </c>
      <c r="AV26" s="5">
        <v>32</v>
      </c>
      <c r="AW26" s="5">
        <v>29159</v>
      </c>
      <c r="AX26" s="5">
        <v>23</v>
      </c>
      <c r="AY26" s="5">
        <v>21705</v>
      </c>
      <c r="AZ26" s="5">
        <v>6</v>
      </c>
      <c r="BA26" s="5">
        <v>20938</v>
      </c>
      <c r="BB26" s="5">
        <v>6</v>
      </c>
      <c r="BC26" s="5">
        <v>19172</v>
      </c>
      <c r="BD26" s="5">
        <v>15</v>
      </c>
      <c r="BE26" s="5">
        <v>25441</v>
      </c>
      <c r="BF26" s="5">
        <v>55</v>
      </c>
      <c r="BG26" s="5">
        <v>39479</v>
      </c>
      <c r="BH26" s="5">
        <v>51</v>
      </c>
      <c r="BI26" s="5">
        <v>31468</v>
      </c>
      <c r="BJ26" s="5">
        <v>36</v>
      </c>
      <c r="BK26" s="5">
        <v>33470</v>
      </c>
      <c r="BL26" s="5">
        <v>24</v>
      </c>
      <c r="BM26" s="5">
        <v>37477</v>
      </c>
      <c r="BN26" s="5">
        <v>22</v>
      </c>
      <c r="BO26" s="5">
        <v>495</v>
      </c>
      <c r="BP26" s="5">
        <v>0</v>
      </c>
      <c r="BQ26" s="5">
        <v>1764</v>
      </c>
      <c r="BR26" s="5">
        <v>0</v>
      </c>
      <c r="BS26" s="5">
        <v>320</v>
      </c>
      <c r="BT26" s="5">
        <v>0</v>
      </c>
      <c r="BU26" s="5">
        <v>229</v>
      </c>
      <c r="BV26" s="5">
        <v>0</v>
      </c>
      <c r="BW26" s="5">
        <v>229</v>
      </c>
      <c r="BX26" s="5">
        <v>4</v>
      </c>
      <c r="BY26" s="5">
        <v>258</v>
      </c>
      <c r="BZ26" s="5">
        <v>0</v>
      </c>
      <c r="CA26" s="5">
        <v>443</v>
      </c>
      <c r="CB26" s="5">
        <v>0</v>
      </c>
      <c r="CC26" s="5">
        <v>88</v>
      </c>
      <c r="CD26" s="24">
        <v>0</v>
      </c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</row>
    <row r="27" spans="1:179" s="2" customFormat="1" ht="12.95" customHeight="1">
      <c r="A27" s="146">
        <v>17</v>
      </c>
      <c r="B27" s="151" t="s">
        <v>30</v>
      </c>
      <c r="C27" s="173">
        <v>39616</v>
      </c>
      <c r="D27" s="173">
        <v>73</v>
      </c>
      <c r="E27" s="173">
        <v>76759</v>
      </c>
      <c r="F27" s="173">
        <v>192</v>
      </c>
      <c r="G27" s="173">
        <v>41642</v>
      </c>
      <c r="H27" s="173">
        <v>87</v>
      </c>
      <c r="I27" s="173">
        <v>25143</v>
      </c>
      <c r="J27" s="173">
        <v>53</v>
      </c>
      <c r="K27" s="173">
        <v>20834</v>
      </c>
      <c r="L27" s="173">
        <v>52</v>
      </c>
      <c r="M27" s="173">
        <v>24727</v>
      </c>
      <c r="N27" s="173">
        <v>62</v>
      </c>
      <c r="O27" s="173">
        <v>39168</v>
      </c>
      <c r="P27" s="173">
        <v>73</v>
      </c>
      <c r="Q27" s="173">
        <v>48603</v>
      </c>
      <c r="R27" s="173">
        <v>79</v>
      </c>
      <c r="S27" s="173">
        <v>0</v>
      </c>
      <c r="T27" s="173">
        <v>0</v>
      </c>
      <c r="U27" s="173">
        <v>0</v>
      </c>
      <c r="V27" s="173">
        <v>0</v>
      </c>
      <c r="W27" s="173">
        <v>0</v>
      </c>
      <c r="X27" s="173">
        <v>0</v>
      </c>
      <c r="Y27" s="173">
        <v>0</v>
      </c>
      <c r="Z27" s="173">
        <v>0</v>
      </c>
      <c r="AA27" s="173">
        <v>0</v>
      </c>
      <c r="AB27" s="173">
        <v>0</v>
      </c>
      <c r="AC27" s="173">
        <v>0</v>
      </c>
      <c r="AD27" s="173">
        <v>0</v>
      </c>
      <c r="AE27" s="173">
        <v>72</v>
      </c>
      <c r="AF27" s="173">
        <v>3</v>
      </c>
      <c r="AG27" s="173">
        <v>41</v>
      </c>
      <c r="AH27" s="173">
        <v>8</v>
      </c>
      <c r="AI27" s="173">
        <v>133478</v>
      </c>
      <c r="AJ27" s="173">
        <v>39</v>
      </c>
      <c r="AK27" s="173">
        <v>174769</v>
      </c>
      <c r="AL27" s="173">
        <v>24</v>
      </c>
      <c r="AM27" s="173">
        <v>181411</v>
      </c>
      <c r="AN27" s="173">
        <v>16</v>
      </c>
      <c r="AO27" s="173">
        <v>148801</v>
      </c>
      <c r="AP27" s="173">
        <v>20</v>
      </c>
      <c r="AQ27" s="173">
        <v>201819</v>
      </c>
      <c r="AR27" s="173">
        <v>19</v>
      </c>
      <c r="AS27" s="173">
        <v>186023</v>
      </c>
      <c r="AT27" s="173">
        <v>12</v>
      </c>
      <c r="AU27" s="173">
        <v>197024</v>
      </c>
      <c r="AV27" s="173">
        <v>29</v>
      </c>
      <c r="AW27" s="173">
        <v>75641</v>
      </c>
      <c r="AX27" s="173">
        <v>20</v>
      </c>
      <c r="AY27" s="173">
        <v>213692</v>
      </c>
      <c r="AZ27" s="173">
        <v>7</v>
      </c>
      <c r="BA27" s="173">
        <v>312102</v>
      </c>
      <c r="BB27" s="173">
        <v>5</v>
      </c>
      <c r="BC27" s="173">
        <v>318124</v>
      </c>
      <c r="BD27" s="173">
        <v>0</v>
      </c>
      <c r="BE27" s="173">
        <v>295146</v>
      </c>
      <c r="BF27" s="173">
        <v>5</v>
      </c>
      <c r="BG27" s="173">
        <v>310278</v>
      </c>
      <c r="BH27" s="173">
        <v>4</v>
      </c>
      <c r="BI27" s="173">
        <v>329019</v>
      </c>
      <c r="BJ27" s="173">
        <v>2</v>
      </c>
      <c r="BK27" s="173">
        <v>375220</v>
      </c>
      <c r="BL27" s="173">
        <v>5</v>
      </c>
      <c r="BM27" s="173">
        <v>169854</v>
      </c>
      <c r="BN27" s="173">
        <v>6</v>
      </c>
      <c r="BO27" s="173">
        <v>275</v>
      </c>
      <c r="BP27" s="173">
        <v>0</v>
      </c>
      <c r="BQ27" s="173">
        <v>205</v>
      </c>
      <c r="BR27" s="173">
        <v>2</v>
      </c>
      <c r="BS27" s="173">
        <v>438</v>
      </c>
      <c r="BT27" s="173">
        <v>1</v>
      </c>
      <c r="BU27" s="173">
        <v>87</v>
      </c>
      <c r="BV27" s="173">
        <v>3</v>
      </c>
      <c r="BW27" s="173">
        <v>221</v>
      </c>
      <c r="BX27" s="173">
        <v>1</v>
      </c>
      <c r="BY27" s="173">
        <v>518</v>
      </c>
      <c r="BZ27" s="173">
        <v>0</v>
      </c>
      <c r="CA27" s="173">
        <v>643</v>
      </c>
      <c r="CB27" s="173">
        <v>0</v>
      </c>
      <c r="CC27" s="173">
        <v>253</v>
      </c>
      <c r="CD27" s="174">
        <v>0</v>
      </c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</row>
    <row r="28" spans="1:179" s="8" customFormat="1" ht="12.95" customHeight="1">
      <c r="A28" s="146">
        <v>18</v>
      </c>
      <c r="B28" s="151" t="s">
        <v>31</v>
      </c>
      <c r="C28" s="5">
        <v>7361</v>
      </c>
      <c r="D28" s="5">
        <v>91</v>
      </c>
      <c r="E28" s="5">
        <v>9399</v>
      </c>
      <c r="F28" s="5">
        <v>119</v>
      </c>
      <c r="G28" s="5">
        <v>15594</v>
      </c>
      <c r="H28" s="5">
        <v>31</v>
      </c>
      <c r="I28" s="5">
        <v>8861</v>
      </c>
      <c r="J28" s="5">
        <v>30</v>
      </c>
      <c r="K28" s="5">
        <v>9883</v>
      </c>
      <c r="L28" s="5">
        <v>25</v>
      </c>
      <c r="M28" s="5">
        <v>11747</v>
      </c>
      <c r="N28" s="5">
        <v>21</v>
      </c>
      <c r="O28" s="5">
        <v>23145</v>
      </c>
      <c r="P28" s="5">
        <v>31</v>
      </c>
      <c r="Q28" s="5">
        <v>28593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5" t="s">
        <v>146</v>
      </c>
      <c r="AF28" s="5" t="s">
        <v>146</v>
      </c>
      <c r="AG28" s="5" t="s">
        <v>146</v>
      </c>
      <c r="AH28" s="5" t="s">
        <v>146</v>
      </c>
      <c r="AI28" s="5">
        <v>20143</v>
      </c>
      <c r="AJ28" s="5">
        <v>41</v>
      </c>
      <c r="AK28" s="5">
        <v>21841</v>
      </c>
      <c r="AL28" s="5">
        <v>17</v>
      </c>
      <c r="AM28" s="5">
        <v>16148</v>
      </c>
      <c r="AN28" s="5">
        <v>12</v>
      </c>
      <c r="AO28" s="5">
        <v>16192</v>
      </c>
      <c r="AP28" s="5">
        <v>11</v>
      </c>
      <c r="AQ28" s="5">
        <v>15957</v>
      </c>
      <c r="AR28" s="5">
        <v>7</v>
      </c>
      <c r="AS28" s="5">
        <v>13518</v>
      </c>
      <c r="AT28" s="5">
        <v>12</v>
      </c>
      <c r="AU28" s="5">
        <v>14201</v>
      </c>
      <c r="AV28" s="5">
        <v>10</v>
      </c>
      <c r="AW28" s="5">
        <v>14215</v>
      </c>
      <c r="AX28" s="5">
        <v>11</v>
      </c>
      <c r="AY28" s="5">
        <v>34181</v>
      </c>
      <c r="AZ28" s="5">
        <v>31</v>
      </c>
      <c r="BA28" s="5">
        <v>41078</v>
      </c>
      <c r="BB28" s="5">
        <v>16</v>
      </c>
      <c r="BC28" s="5">
        <v>25665</v>
      </c>
      <c r="BD28" s="5">
        <v>18</v>
      </c>
      <c r="BE28" s="5">
        <v>26817</v>
      </c>
      <c r="BF28" s="5">
        <v>33</v>
      </c>
      <c r="BG28" s="5">
        <v>26789</v>
      </c>
      <c r="BH28" s="5">
        <v>40</v>
      </c>
      <c r="BI28" s="5">
        <v>33807</v>
      </c>
      <c r="BJ28" s="5">
        <v>23</v>
      </c>
      <c r="BK28" s="5">
        <v>28790</v>
      </c>
      <c r="BL28" s="5">
        <v>43</v>
      </c>
      <c r="BM28" s="5">
        <v>33169</v>
      </c>
      <c r="BN28" s="5">
        <v>59</v>
      </c>
      <c r="BO28" s="5">
        <v>489</v>
      </c>
      <c r="BP28" s="5">
        <v>11</v>
      </c>
      <c r="BQ28" s="5">
        <v>476</v>
      </c>
      <c r="BR28" s="5">
        <v>7</v>
      </c>
      <c r="BS28" s="5">
        <v>571</v>
      </c>
      <c r="BT28" s="5">
        <v>12</v>
      </c>
      <c r="BU28" s="5">
        <v>812</v>
      </c>
      <c r="BV28" s="5">
        <v>14</v>
      </c>
      <c r="BW28" s="5">
        <v>914</v>
      </c>
      <c r="BX28" s="5">
        <v>15</v>
      </c>
      <c r="BY28" s="5">
        <v>419</v>
      </c>
      <c r="BZ28" s="5">
        <v>10</v>
      </c>
      <c r="CA28" s="5">
        <v>194</v>
      </c>
      <c r="CB28" s="5">
        <v>0</v>
      </c>
      <c r="CC28" s="5">
        <v>138</v>
      </c>
      <c r="CD28" s="24">
        <v>3</v>
      </c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</row>
    <row r="29" spans="1:179" ht="12.95" customHeight="1">
      <c r="A29" s="146">
        <v>19</v>
      </c>
      <c r="B29" s="151" t="s">
        <v>32</v>
      </c>
      <c r="C29" s="173">
        <v>5078</v>
      </c>
      <c r="D29" s="173">
        <v>19</v>
      </c>
      <c r="E29" s="173">
        <v>8489</v>
      </c>
      <c r="F29" s="173">
        <v>35</v>
      </c>
      <c r="G29" s="173">
        <v>4959</v>
      </c>
      <c r="H29" s="173">
        <v>14</v>
      </c>
      <c r="I29" s="173">
        <v>3363</v>
      </c>
      <c r="J29" s="173">
        <v>4</v>
      </c>
      <c r="K29" s="173">
        <v>2891</v>
      </c>
      <c r="L29" s="173">
        <v>1</v>
      </c>
      <c r="M29" s="173">
        <v>2285</v>
      </c>
      <c r="N29" s="173">
        <v>1</v>
      </c>
      <c r="O29" s="173">
        <v>1936</v>
      </c>
      <c r="P29" s="173">
        <v>2</v>
      </c>
      <c r="Q29" s="173">
        <v>1527</v>
      </c>
      <c r="R29" s="173">
        <v>3</v>
      </c>
      <c r="S29" s="173">
        <v>0</v>
      </c>
      <c r="T29" s="173">
        <v>0</v>
      </c>
      <c r="U29" s="173">
        <v>9</v>
      </c>
      <c r="V29" s="173">
        <v>2</v>
      </c>
      <c r="W29" s="173">
        <v>2</v>
      </c>
      <c r="X29" s="173">
        <v>0</v>
      </c>
      <c r="Y29" s="173">
        <v>29</v>
      </c>
      <c r="Z29" s="173">
        <v>5</v>
      </c>
      <c r="AA29" s="173">
        <v>0</v>
      </c>
      <c r="AB29" s="173">
        <v>0</v>
      </c>
      <c r="AC29" s="173">
        <v>4</v>
      </c>
      <c r="AD29" s="173">
        <v>0</v>
      </c>
      <c r="AE29" s="173"/>
      <c r="AF29" s="173">
        <v>0</v>
      </c>
      <c r="AG29" s="173">
        <v>0</v>
      </c>
      <c r="AH29" s="173">
        <v>0</v>
      </c>
      <c r="AI29" s="173">
        <v>15922</v>
      </c>
      <c r="AJ29" s="173">
        <v>0</v>
      </c>
      <c r="AK29" s="173">
        <v>33970</v>
      </c>
      <c r="AL29" s="173">
        <v>0</v>
      </c>
      <c r="AM29" s="173">
        <v>36535</v>
      </c>
      <c r="AN29" s="173">
        <v>0</v>
      </c>
      <c r="AO29" s="173">
        <v>30458</v>
      </c>
      <c r="AP29" s="173">
        <v>1</v>
      </c>
      <c r="AQ29" s="173">
        <v>20939</v>
      </c>
      <c r="AR29" s="173">
        <v>0</v>
      </c>
      <c r="AS29" s="173">
        <v>21672</v>
      </c>
      <c r="AT29" s="173">
        <v>0</v>
      </c>
      <c r="AU29" s="173">
        <v>22301</v>
      </c>
      <c r="AV29" s="173">
        <v>0</v>
      </c>
      <c r="AW29" s="173">
        <v>11050</v>
      </c>
      <c r="AX29" s="173">
        <v>0</v>
      </c>
      <c r="AY29" s="173">
        <v>25231</v>
      </c>
      <c r="AZ29" s="173">
        <v>0</v>
      </c>
      <c r="BA29" s="173">
        <v>55927</v>
      </c>
      <c r="BB29" s="173">
        <v>0</v>
      </c>
      <c r="BC29" s="173">
        <v>64220</v>
      </c>
      <c r="BD29" s="173">
        <v>0</v>
      </c>
      <c r="BE29" s="173">
        <v>48566</v>
      </c>
      <c r="BF29" s="173">
        <v>0</v>
      </c>
      <c r="BG29" s="173">
        <v>36344</v>
      </c>
      <c r="BH29" s="173">
        <v>7</v>
      </c>
      <c r="BI29" s="173">
        <v>37664</v>
      </c>
      <c r="BJ29" s="173">
        <v>3</v>
      </c>
      <c r="BK29" s="173">
        <v>38312</v>
      </c>
      <c r="BL29" s="173">
        <v>0</v>
      </c>
      <c r="BM29" s="173">
        <v>22529</v>
      </c>
      <c r="BN29" s="173">
        <v>1</v>
      </c>
      <c r="BO29" s="173">
        <v>127</v>
      </c>
      <c r="BP29" s="173">
        <v>0</v>
      </c>
      <c r="BQ29" s="173">
        <v>542</v>
      </c>
      <c r="BR29" s="173">
        <v>0</v>
      </c>
      <c r="BS29" s="173">
        <v>119</v>
      </c>
      <c r="BT29" s="173">
        <v>0</v>
      </c>
      <c r="BU29" s="173">
        <v>64</v>
      </c>
      <c r="BV29" s="173">
        <v>0</v>
      </c>
      <c r="BW29" s="173">
        <v>284</v>
      </c>
      <c r="BX29" s="173">
        <v>0</v>
      </c>
      <c r="BY29" s="173">
        <v>119</v>
      </c>
      <c r="BZ29" s="173">
        <v>0</v>
      </c>
      <c r="CA29" s="173">
        <v>113</v>
      </c>
      <c r="CB29" s="173">
        <v>0</v>
      </c>
      <c r="CC29" s="173">
        <v>57</v>
      </c>
      <c r="CD29" s="174">
        <v>0</v>
      </c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</row>
    <row r="30" spans="1:179" s="8" customFormat="1" ht="12.95" customHeight="1">
      <c r="A30" s="146">
        <v>20</v>
      </c>
      <c r="B30" s="151" t="s">
        <v>33</v>
      </c>
      <c r="C30" s="5">
        <v>375430</v>
      </c>
      <c r="D30" s="5">
        <v>239</v>
      </c>
      <c r="E30" s="5">
        <v>380904</v>
      </c>
      <c r="F30" s="5">
        <v>198</v>
      </c>
      <c r="G30" s="5">
        <v>395651</v>
      </c>
      <c r="H30" s="5">
        <v>247</v>
      </c>
      <c r="I30" s="5">
        <v>308968</v>
      </c>
      <c r="J30" s="5">
        <v>99</v>
      </c>
      <c r="K30" s="5">
        <v>262842</v>
      </c>
      <c r="L30" s="5">
        <v>79</v>
      </c>
      <c r="M30" s="5">
        <v>228858</v>
      </c>
      <c r="N30" s="5">
        <v>67</v>
      </c>
      <c r="O30" s="5">
        <v>395035</v>
      </c>
      <c r="P30" s="5">
        <v>89</v>
      </c>
      <c r="Q30" s="5">
        <v>432375</v>
      </c>
      <c r="R30" s="5">
        <v>78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 t="s">
        <v>146</v>
      </c>
      <c r="AF30" s="5" t="s">
        <v>146</v>
      </c>
      <c r="AG30" s="5" t="s">
        <v>146</v>
      </c>
      <c r="AH30" s="5" t="s">
        <v>146</v>
      </c>
      <c r="AI30" s="5">
        <v>535028</v>
      </c>
      <c r="AJ30" s="5">
        <v>76</v>
      </c>
      <c r="AK30" s="5">
        <v>663651</v>
      </c>
      <c r="AL30" s="5">
        <v>91</v>
      </c>
      <c r="AM30" s="5">
        <v>681659</v>
      </c>
      <c r="AN30" s="5">
        <v>104</v>
      </c>
      <c r="AO30" s="5">
        <v>632493</v>
      </c>
      <c r="AP30" s="5">
        <v>143</v>
      </c>
      <c r="AQ30" s="5">
        <v>743493</v>
      </c>
      <c r="AR30" s="5">
        <v>235</v>
      </c>
      <c r="AS30" s="5">
        <v>656838</v>
      </c>
      <c r="AT30" s="5">
        <v>217</v>
      </c>
      <c r="AU30" s="5">
        <v>767575</v>
      </c>
      <c r="AV30" s="5">
        <v>190</v>
      </c>
      <c r="AW30" s="5">
        <v>692484</v>
      </c>
      <c r="AX30" s="5">
        <v>79</v>
      </c>
      <c r="AY30" s="5">
        <v>901652</v>
      </c>
      <c r="AZ30" s="5">
        <v>103</v>
      </c>
      <c r="BA30" s="5">
        <v>1033255</v>
      </c>
      <c r="BB30" s="5">
        <v>109</v>
      </c>
      <c r="BC30" s="5">
        <v>1354442</v>
      </c>
      <c r="BD30" s="5">
        <v>188</v>
      </c>
      <c r="BE30" s="5">
        <v>1372208</v>
      </c>
      <c r="BF30" s="5">
        <v>269</v>
      </c>
      <c r="BG30" s="5">
        <v>1598711</v>
      </c>
      <c r="BH30" s="5">
        <v>293</v>
      </c>
      <c r="BI30" s="5">
        <v>1599506</v>
      </c>
      <c r="BJ30" s="5">
        <v>235</v>
      </c>
      <c r="BK30" s="5">
        <v>2125240</v>
      </c>
      <c r="BL30" s="5">
        <v>131</v>
      </c>
      <c r="BM30" s="5">
        <v>2127921</v>
      </c>
      <c r="BN30" s="5">
        <v>72</v>
      </c>
      <c r="BO30" s="5">
        <v>2060</v>
      </c>
      <c r="BP30" s="5">
        <v>30</v>
      </c>
      <c r="BQ30" s="5">
        <v>5610</v>
      </c>
      <c r="BR30" s="5">
        <v>82</v>
      </c>
      <c r="BS30" s="5">
        <v>3328</v>
      </c>
      <c r="BT30" s="5">
        <v>62</v>
      </c>
      <c r="BU30" s="5">
        <v>3272</v>
      </c>
      <c r="BV30" s="5">
        <v>89</v>
      </c>
      <c r="BW30" s="5">
        <v>5372</v>
      </c>
      <c r="BX30" s="5">
        <v>100</v>
      </c>
      <c r="BY30" s="5">
        <v>3743</v>
      </c>
      <c r="BZ30" s="5">
        <v>90</v>
      </c>
      <c r="CA30" s="5">
        <v>5069</v>
      </c>
      <c r="CB30" s="5">
        <v>39</v>
      </c>
      <c r="CC30" s="5">
        <v>4309</v>
      </c>
      <c r="CD30" s="24">
        <v>21</v>
      </c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</row>
    <row r="31" spans="1:179" ht="12.95" customHeight="1">
      <c r="A31" s="146">
        <v>21</v>
      </c>
      <c r="B31" s="151" t="s">
        <v>0</v>
      </c>
      <c r="C31" s="7">
        <v>2494</v>
      </c>
      <c r="D31" s="7">
        <v>0</v>
      </c>
      <c r="E31" s="7">
        <v>2955</v>
      </c>
      <c r="F31" s="7">
        <v>0</v>
      </c>
      <c r="G31" s="7">
        <v>3477</v>
      </c>
      <c r="H31" s="7">
        <v>0</v>
      </c>
      <c r="I31" s="7">
        <v>2693</v>
      </c>
      <c r="J31" s="7">
        <v>3</v>
      </c>
      <c r="K31" s="7">
        <v>1689</v>
      </c>
      <c r="L31" s="7">
        <v>0</v>
      </c>
      <c r="M31" s="7">
        <v>1760</v>
      </c>
      <c r="N31" s="7">
        <v>0</v>
      </c>
      <c r="O31" s="7">
        <v>1036</v>
      </c>
      <c r="P31" s="7">
        <v>0</v>
      </c>
      <c r="Q31" s="7">
        <v>633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  <c r="AA31" s="7">
        <v>0</v>
      </c>
      <c r="AB31" s="7">
        <v>0</v>
      </c>
      <c r="AC31" s="7">
        <v>0</v>
      </c>
      <c r="AD31" s="7">
        <v>0</v>
      </c>
      <c r="AE31" s="7">
        <v>0</v>
      </c>
      <c r="AF31" s="7">
        <v>0</v>
      </c>
      <c r="AG31" s="7">
        <v>0</v>
      </c>
      <c r="AH31" s="7">
        <v>0</v>
      </c>
      <c r="AI31" s="7">
        <v>180720</v>
      </c>
      <c r="AJ31" s="7">
        <v>31</v>
      </c>
      <c r="AK31" s="7">
        <v>190473</v>
      </c>
      <c r="AL31" s="7">
        <v>51</v>
      </c>
      <c r="AM31" s="7">
        <v>204936</v>
      </c>
      <c r="AN31" s="7">
        <v>39</v>
      </c>
      <c r="AO31" s="7">
        <v>190022</v>
      </c>
      <c r="AP31" s="7">
        <v>15</v>
      </c>
      <c r="AQ31" s="7">
        <v>197059</v>
      </c>
      <c r="AR31" s="7">
        <v>27</v>
      </c>
      <c r="AS31" s="7">
        <v>183533</v>
      </c>
      <c r="AT31" s="7">
        <v>13</v>
      </c>
      <c r="AU31" s="7">
        <v>170438</v>
      </c>
      <c r="AV31" s="7">
        <v>22</v>
      </c>
      <c r="AW31" s="7">
        <v>179211</v>
      </c>
      <c r="AX31" s="7">
        <v>37</v>
      </c>
      <c r="AY31" s="7">
        <v>526781</v>
      </c>
      <c r="AZ31" s="7">
        <v>21</v>
      </c>
      <c r="BA31" s="7">
        <v>535351</v>
      </c>
      <c r="BB31" s="7">
        <v>29</v>
      </c>
      <c r="BC31" s="7">
        <v>642862</v>
      </c>
      <c r="BD31" s="7">
        <v>15</v>
      </c>
      <c r="BE31" s="7">
        <v>656544</v>
      </c>
      <c r="BF31" s="7">
        <v>10</v>
      </c>
      <c r="BG31" s="7">
        <v>645612</v>
      </c>
      <c r="BH31" s="7">
        <v>11</v>
      </c>
      <c r="BI31" s="7">
        <v>692618</v>
      </c>
      <c r="BJ31" s="7">
        <v>9</v>
      </c>
      <c r="BK31" s="7">
        <v>638908</v>
      </c>
      <c r="BL31" s="7">
        <v>35</v>
      </c>
      <c r="BM31" s="7">
        <v>612122</v>
      </c>
      <c r="BN31" s="7">
        <v>71</v>
      </c>
      <c r="BO31" s="7">
        <v>6880</v>
      </c>
      <c r="BP31" s="7">
        <v>10</v>
      </c>
      <c r="BQ31" s="7">
        <v>5750</v>
      </c>
      <c r="BR31" s="7">
        <v>7</v>
      </c>
      <c r="BS31" s="7">
        <v>6546</v>
      </c>
      <c r="BT31" s="7">
        <v>21</v>
      </c>
      <c r="BU31" s="7">
        <v>5041</v>
      </c>
      <c r="BV31" s="7">
        <v>12</v>
      </c>
      <c r="BW31" s="7">
        <v>3323</v>
      </c>
      <c r="BX31" s="7">
        <v>0</v>
      </c>
      <c r="BY31" s="7">
        <v>3099</v>
      </c>
      <c r="BZ31" s="7">
        <v>6</v>
      </c>
      <c r="CA31" s="7">
        <v>4525</v>
      </c>
      <c r="CB31" s="7">
        <v>4</v>
      </c>
      <c r="CC31" s="7">
        <v>9330</v>
      </c>
      <c r="CD31" s="23">
        <v>8</v>
      </c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</row>
    <row r="32" spans="1:179" s="8" customFormat="1" ht="12.95" customHeight="1">
      <c r="A32" s="146">
        <v>22</v>
      </c>
      <c r="B32" s="151" t="s">
        <v>34</v>
      </c>
      <c r="C32" s="5">
        <v>57482</v>
      </c>
      <c r="D32" s="5">
        <v>54</v>
      </c>
      <c r="E32" s="5">
        <v>32709</v>
      </c>
      <c r="F32" s="5">
        <v>18</v>
      </c>
      <c r="G32" s="5">
        <v>50963</v>
      </c>
      <c r="H32" s="5">
        <v>26</v>
      </c>
      <c r="I32" s="5">
        <v>54294</v>
      </c>
      <c r="J32" s="5">
        <v>45</v>
      </c>
      <c r="K32" s="5">
        <v>45809</v>
      </c>
      <c r="L32" s="5">
        <v>22</v>
      </c>
      <c r="M32" s="5">
        <v>33139</v>
      </c>
      <c r="N32" s="5">
        <v>15</v>
      </c>
      <c r="O32" s="5">
        <v>15118</v>
      </c>
      <c r="P32" s="5">
        <v>4</v>
      </c>
      <c r="Q32" s="5">
        <v>11429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5">
        <v>0</v>
      </c>
      <c r="AC32" s="5">
        <v>0</v>
      </c>
      <c r="AD32" s="5">
        <v>0</v>
      </c>
      <c r="AE32" s="5" t="s">
        <v>146</v>
      </c>
      <c r="AF32" s="5" t="s">
        <v>146</v>
      </c>
      <c r="AG32" s="5" t="s">
        <v>146</v>
      </c>
      <c r="AH32" s="5" t="s">
        <v>146</v>
      </c>
      <c r="AI32" s="5">
        <v>358853</v>
      </c>
      <c r="AJ32" s="5">
        <v>41</v>
      </c>
      <c r="AK32" s="5">
        <v>244836</v>
      </c>
      <c r="AL32" s="5">
        <v>27</v>
      </c>
      <c r="AM32" s="5">
        <v>223106</v>
      </c>
      <c r="AN32" s="5">
        <v>11</v>
      </c>
      <c r="AO32" s="5">
        <v>227571</v>
      </c>
      <c r="AP32" s="5">
        <v>7</v>
      </c>
      <c r="AQ32" s="5">
        <v>508512</v>
      </c>
      <c r="AR32" s="5">
        <v>12</v>
      </c>
      <c r="AS32" s="5">
        <v>545293</v>
      </c>
      <c r="AT32" s="5">
        <v>18</v>
      </c>
      <c r="AU32" s="5">
        <v>676832</v>
      </c>
      <c r="AV32" s="5">
        <v>17</v>
      </c>
      <c r="AW32" s="5">
        <v>767794</v>
      </c>
      <c r="AX32" s="5">
        <v>13</v>
      </c>
      <c r="AY32" s="5">
        <v>1257246</v>
      </c>
      <c r="AZ32" s="5">
        <v>250</v>
      </c>
      <c r="BA32" s="5">
        <v>831379</v>
      </c>
      <c r="BB32" s="5">
        <v>72</v>
      </c>
      <c r="BC32" s="5">
        <v>823014</v>
      </c>
      <c r="BD32" s="5">
        <v>32</v>
      </c>
      <c r="BE32" s="5">
        <v>1089640</v>
      </c>
      <c r="BF32" s="5">
        <v>62</v>
      </c>
      <c r="BG32" s="5">
        <v>2001465</v>
      </c>
      <c r="BH32" s="5">
        <v>208</v>
      </c>
      <c r="BI32" s="5">
        <v>2515972</v>
      </c>
      <c r="BJ32" s="5">
        <v>77</v>
      </c>
      <c r="BK32" s="5">
        <v>3038583</v>
      </c>
      <c r="BL32" s="5">
        <v>108</v>
      </c>
      <c r="BM32" s="5">
        <v>2822582</v>
      </c>
      <c r="BN32" s="5">
        <v>71</v>
      </c>
      <c r="BO32" s="5">
        <v>2113</v>
      </c>
      <c r="BP32" s="5">
        <v>8</v>
      </c>
      <c r="BQ32" s="5">
        <v>981</v>
      </c>
      <c r="BR32" s="5">
        <v>2</v>
      </c>
      <c r="BS32" s="5">
        <v>1356</v>
      </c>
      <c r="BT32" s="5">
        <v>1</v>
      </c>
      <c r="BU32" s="5">
        <v>967</v>
      </c>
      <c r="BV32" s="5">
        <v>0</v>
      </c>
      <c r="BW32" s="5">
        <v>1595</v>
      </c>
      <c r="BX32" s="5">
        <v>7</v>
      </c>
      <c r="BY32" s="5">
        <v>2384</v>
      </c>
      <c r="BZ32" s="5">
        <v>10</v>
      </c>
      <c r="CA32" s="5">
        <v>9719</v>
      </c>
      <c r="CB32" s="5">
        <v>3</v>
      </c>
      <c r="CC32" s="5">
        <v>3305</v>
      </c>
      <c r="CD32" s="24">
        <v>0</v>
      </c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  <c r="FN32" s="9"/>
      <c r="FO32" s="9"/>
      <c r="FP32" s="9"/>
      <c r="FQ32" s="9"/>
      <c r="FR32" s="9"/>
      <c r="FS32" s="9"/>
      <c r="FT32" s="9"/>
      <c r="FU32" s="9"/>
      <c r="FV32" s="9"/>
      <c r="FW32" s="9"/>
    </row>
    <row r="33" spans="1:179" ht="12.95" customHeight="1">
      <c r="A33" s="146">
        <v>23</v>
      </c>
      <c r="B33" s="151" t="s">
        <v>35</v>
      </c>
      <c r="C33" s="7">
        <v>38</v>
      </c>
      <c r="D33" s="7">
        <v>0</v>
      </c>
      <c r="E33" s="7">
        <v>42</v>
      </c>
      <c r="F33" s="7">
        <v>1</v>
      </c>
      <c r="G33" s="7">
        <v>49</v>
      </c>
      <c r="H33" s="7">
        <v>0</v>
      </c>
      <c r="I33" s="7">
        <v>51</v>
      </c>
      <c r="J33" s="7">
        <v>0</v>
      </c>
      <c r="K33" s="7">
        <v>77</v>
      </c>
      <c r="L33" s="7">
        <v>0</v>
      </c>
      <c r="M33" s="7">
        <v>39</v>
      </c>
      <c r="N33" s="7">
        <v>0</v>
      </c>
      <c r="O33" s="7">
        <v>35</v>
      </c>
      <c r="P33" s="7">
        <v>0</v>
      </c>
      <c r="Q33" s="7">
        <v>27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7">
        <v>0</v>
      </c>
      <c r="AB33" s="7">
        <v>0</v>
      </c>
      <c r="AC33" s="7">
        <v>0</v>
      </c>
      <c r="AD33" s="7">
        <v>0</v>
      </c>
      <c r="AE33" s="7" t="s">
        <v>146</v>
      </c>
      <c r="AF33" s="7" t="s">
        <v>146</v>
      </c>
      <c r="AG33" s="7" t="s">
        <v>146</v>
      </c>
      <c r="AH33" s="7" t="s">
        <v>146</v>
      </c>
      <c r="AI33" s="7">
        <v>42506</v>
      </c>
      <c r="AJ33" s="7">
        <v>3</v>
      </c>
      <c r="AK33" s="7">
        <v>46629</v>
      </c>
      <c r="AL33" s="7">
        <v>6</v>
      </c>
      <c r="AM33" s="7">
        <v>55223</v>
      </c>
      <c r="AN33" s="7">
        <v>2</v>
      </c>
      <c r="AO33" s="7">
        <v>44094</v>
      </c>
      <c r="AP33" s="7">
        <v>2</v>
      </c>
      <c r="AQ33" s="7">
        <v>53516</v>
      </c>
      <c r="AR33" s="7">
        <v>0</v>
      </c>
      <c r="AS33" s="7">
        <v>42410</v>
      </c>
      <c r="AT33" s="7">
        <v>1</v>
      </c>
      <c r="AU33" s="7">
        <v>39983</v>
      </c>
      <c r="AV33" s="7">
        <v>2</v>
      </c>
      <c r="AW33" s="7">
        <v>25283</v>
      </c>
      <c r="AX33" s="7">
        <v>0</v>
      </c>
      <c r="AY33" s="7">
        <v>72428</v>
      </c>
      <c r="AZ33" s="7">
        <v>9</v>
      </c>
      <c r="BA33" s="7">
        <v>84808</v>
      </c>
      <c r="BB33" s="7">
        <v>13</v>
      </c>
      <c r="BC33" s="7">
        <v>106815</v>
      </c>
      <c r="BD33" s="7">
        <v>9</v>
      </c>
      <c r="BE33" s="7">
        <v>92736</v>
      </c>
      <c r="BF33" s="7">
        <v>12</v>
      </c>
      <c r="BG33" s="7">
        <v>111771</v>
      </c>
      <c r="BH33" s="7">
        <v>7</v>
      </c>
      <c r="BI33" s="7">
        <v>93726</v>
      </c>
      <c r="BJ33" s="7">
        <v>14</v>
      </c>
      <c r="BK33" s="7">
        <v>83893</v>
      </c>
      <c r="BL33" s="7">
        <v>7</v>
      </c>
      <c r="BM33" s="7">
        <v>53220</v>
      </c>
      <c r="BN33" s="7">
        <v>0</v>
      </c>
      <c r="BO33" s="7">
        <v>153</v>
      </c>
      <c r="BP33" s="7">
        <v>2</v>
      </c>
      <c r="BQ33" s="7">
        <v>364</v>
      </c>
      <c r="BR33" s="7">
        <v>3</v>
      </c>
      <c r="BS33" s="7">
        <v>1180</v>
      </c>
      <c r="BT33" s="7">
        <v>2</v>
      </c>
      <c r="BU33" s="7">
        <v>484</v>
      </c>
      <c r="BV33" s="7">
        <v>0</v>
      </c>
      <c r="BW33" s="7">
        <v>667</v>
      </c>
      <c r="BX33" s="7">
        <v>6</v>
      </c>
      <c r="BY33" s="7">
        <v>692</v>
      </c>
      <c r="BZ33" s="7">
        <v>1</v>
      </c>
      <c r="CA33" s="7">
        <v>556</v>
      </c>
      <c r="CB33" s="7">
        <v>0</v>
      </c>
      <c r="CC33" s="7">
        <v>43</v>
      </c>
      <c r="CD33" s="23">
        <v>0</v>
      </c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N33" s="9"/>
      <c r="FO33" s="9"/>
      <c r="FP33" s="9"/>
      <c r="FQ33" s="9"/>
      <c r="FR33" s="9"/>
      <c r="FS33" s="9"/>
      <c r="FT33" s="9"/>
      <c r="FU33" s="9"/>
      <c r="FV33" s="9"/>
      <c r="FW33" s="9"/>
    </row>
    <row r="34" spans="1:179" s="8" customFormat="1" ht="12.95" customHeight="1">
      <c r="A34" s="146">
        <v>24</v>
      </c>
      <c r="B34" s="151" t="s">
        <v>36</v>
      </c>
      <c r="C34" s="5">
        <v>21046</v>
      </c>
      <c r="D34" s="5">
        <v>2</v>
      </c>
      <c r="E34" s="5">
        <v>14988</v>
      </c>
      <c r="F34" s="5">
        <v>1</v>
      </c>
      <c r="G34" s="5">
        <v>17086</v>
      </c>
      <c r="H34" s="5">
        <v>3</v>
      </c>
      <c r="I34" s="5">
        <v>22171</v>
      </c>
      <c r="J34" s="5">
        <v>0</v>
      </c>
      <c r="K34" s="5">
        <v>18869</v>
      </c>
      <c r="L34" s="5">
        <v>0</v>
      </c>
      <c r="M34" s="5">
        <v>15081</v>
      </c>
      <c r="N34" s="5">
        <v>0</v>
      </c>
      <c r="O34" s="5">
        <v>8729</v>
      </c>
      <c r="P34" s="5">
        <v>0</v>
      </c>
      <c r="Q34" s="5">
        <v>5653</v>
      </c>
      <c r="R34" s="5">
        <v>0</v>
      </c>
      <c r="S34" s="5">
        <v>144</v>
      </c>
      <c r="T34" s="5">
        <v>0</v>
      </c>
      <c r="U34" s="5">
        <v>18</v>
      </c>
      <c r="V34" s="5">
        <v>0</v>
      </c>
      <c r="W34" s="5">
        <v>11</v>
      </c>
      <c r="X34" s="5">
        <v>1</v>
      </c>
      <c r="Y34" s="5">
        <v>24</v>
      </c>
      <c r="Z34" s="5">
        <v>3</v>
      </c>
      <c r="AA34" s="5">
        <v>25</v>
      </c>
      <c r="AB34" s="5">
        <v>4</v>
      </c>
      <c r="AC34" s="5">
        <v>33</v>
      </c>
      <c r="AD34" s="5">
        <v>0</v>
      </c>
      <c r="AE34" s="5">
        <v>36</v>
      </c>
      <c r="AF34" s="5">
        <v>3</v>
      </c>
      <c r="AG34" s="5">
        <v>52</v>
      </c>
      <c r="AH34" s="5">
        <v>0</v>
      </c>
      <c r="AI34" s="5">
        <v>428365</v>
      </c>
      <c r="AJ34" s="5">
        <v>16</v>
      </c>
      <c r="AK34" s="5">
        <v>517896</v>
      </c>
      <c r="AL34" s="5">
        <v>18</v>
      </c>
      <c r="AM34" s="5">
        <v>455668</v>
      </c>
      <c r="AN34" s="5">
        <v>49</v>
      </c>
      <c r="AO34" s="5">
        <v>210074</v>
      </c>
      <c r="AP34" s="5">
        <v>24</v>
      </c>
      <c r="AQ34" s="5">
        <v>199930</v>
      </c>
      <c r="AR34" s="5">
        <v>17</v>
      </c>
      <c r="AS34" s="5">
        <v>278701</v>
      </c>
      <c r="AT34" s="5">
        <v>23</v>
      </c>
      <c r="AU34" s="5">
        <v>250264</v>
      </c>
      <c r="AV34" s="5">
        <v>14</v>
      </c>
      <c r="AW34" s="5">
        <v>310734</v>
      </c>
      <c r="AX34" s="5">
        <v>8</v>
      </c>
      <c r="AY34" s="5">
        <v>2518487</v>
      </c>
      <c r="AZ34" s="5">
        <v>4</v>
      </c>
      <c r="BA34" s="5">
        <v>2911689</v>
      </c>
      <c r="BB34" s="5">
        <v>9</v>
      </c>
      <c r="BC34" s="5">
        <v>2430169</v>
      </c>
      <c r="BD34" s="5">
        <v>242</v>
      </c>
      <c r="BE34" s="5">
        <v>2410214</v>
      </c>
      <c r="BF34" s="5">
        <v>22</v>
      </c>
      <c r="BG34" s="5">
        <v>2737294</v>
      </c>
      <c r="BH34" s="5">
        <v>21</v>
      </c>
      <c r="BI34" s="5">
        <v>1944280</v>
      </c>
      <c r="BJ34" s="5">
        <v>4</v>
      </c>
      <c r="BK34" s="5">
        <v>1904592</v>
      </c>
      <c r="BL34" s="5">
        <v>14</v>
      </c>
      <c r="BM34" s="5">
        <v>1962629</v>
      </c>
      <c r="BN34" s="5">
        <v>2</v>
      </c>
      <c r="BO34" s="5">
        <v>1958</v>
      </c>
      <c r="BP34" s="5">
        <v>13</v>
      </c>
      <c r="BQ34" s="5">
        <v>3978</v>
      </c>
      <c r="BR34" s="5">
        <v>1</v>
      </c>
      <c r="BS34" s="5">
        <v>5732</v>
      </c>
      <c r="BT34" s="5">
        <v>3</v>
      </c>
      <c r="BU34" s="5">
        <v>5940</v>
      </c>
      <c r="BV34" s="5">
        <v>0</v>
      </c>
      <c r="BW34" s="5">
        <v>10628</v>
      </c>
      <c r="BX34" s="5">
        <v>0</v>
      </c>
      <c r="BY34" s="5">
        <v>1868</v>
      </c>
      <c r="BZ34" s="5">
        <v>0</v>
      </c>
      <c r="CA34" s="5">
        <v>880</v>
      </c>
      <c r="CB34" s="5">
        <v>0</v>
      </c>
      <c r="CC34" s="5">
        <v>1066</v>
      </c>
      <c r="CD34" s="24">
        <v>1</v>
      </c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  <c r="FR34" s="9"/>
      <c r="FS34" s="9"/>
      <c r="FT34" s="9"/>
      <c r="FU34" s="9"/>
      <c r="FV34" s="9"/>
      <c r="FW34" s="9"/>
    </row>
    <row r="35" spans="1:179" s="8" customFormat="1" ht="12.95" customHeight="1">
      <c r="A35" s="146">
        <v>25</v>
      </c>
      <c r="B35" s="151" t="s">
        <v>60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>
        <v>5189</v>
      </c>
      <c r="P35" s="7">
        <v>0</v>
      </c>
      <c r="Q35" s="7">
        <v>10945</v>
      </c>
      <c r="R35" s="7">
        <v>3</v>
      </c>
      <c r="S35" s="7"/>
      <c r="T35" s="7"/>
      <c r="U35" s="7"/>
      <c r="V35" s="7"/>
      <c r="W35" s="7"/>
      <c r="X35" s="7"/>
      <c r="Y35" s="7" t="s">
        <v>146</v>
      </c>
      <c r="Z35" s="7" t="s">
        <v>146</v>
      </c>
      <c r="AA35" s="7" t="s">
        <v>146</v>
      </c>
      <c r="AB35" s="7" t="s">
        <v>146</v>
      </c>
      <c r="AC35" s="7" t="s">
        <v>146</v>
      </c>
      <c r="AD35" s="7" t="s">
        <v>146</v>
      </c>
      <c r="AE35" s="7">
        <v>0</v>
      </c>
      <c r="AF35" s="7">
        <v>0</v>
      </c>
      <c r="AG35" s="7">
        <v>4</v>
      </c>
      <c r="AH35" s="7">
        <v>0</v>
      </c>
      <c r="AI35" s="7" t="s">
        <v>146</v>
      </c>
      <c r="AJ35" s="7" t="s">
        <v>146</v>
      </c>
      <c r="AK35" s="7" t="s">
        <v>146</v>
      </c>
      <c r="AL35" s="7" t="s">
        <v>146</v>
      </c>
      <c r="AM35" s="7" t="s">
        <v>146</v>
      </c>
      <c r="AN35" s="7" t="s">
        <v>146</v>
      </c>
      <c r="AO35" s="7" t="s">
        <v>146</v>
      </c>
      <c r="AP35" s="7" t="s">
        <v>146</v>
      </c>
      <c r="AQ35" s="7" t="s">
        <v>146</v>
      </c>
      <c r="AR35" s="7" t="s">
        <v>146</v>
      </c>
      <c r="AS35" s="7" t="s">
        <v>146</v>
      </c>
      <c r="AT35" s="7" t="s">
        <v>146</v>
      </c>
      <c r="AU35" s="7" t="s">
        <v>146</v>
      </c>
      <c r="AV35" s="7" t="s">
        <v>146</v>
      </c>
      <c r="AW35" s="7">
        <v>963573</v>
      </c>
      <c r="AX35" s="7">
        <v>20</v>
      </c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 t="s">
        <v>146</v>
      </c>
      <c r="BL35" s="7" t="s">
        <v>146</v>
      </c>
      <c r="BM35" s="7">
        <v>1137894</v>
      </c>
      <c r="BN35" s="7">
        <v>123</v>
      </c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 t="s">
        <v>146</v>
      </c>
      <c r="CB35" s="7" t="s">
        <v>146</v>
      </c>
      <c r="CC35" s="7">
        <v>1735</v>
      </c>
      <c r="CD35" s="23">
        <v>1</v>
      </c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  <c r="FR35" s="9"/>
      <c r="FS35" s="9"/>
      <c r="FT35" s="9"/>
      <c r="FU35" s="9"/>
      <c r="FV35" s="9"/>
      <c r="FW35" s="9"/>
    </row>
    <row r="36" spans="1:179" s="2" customFormat="1" ht="12.95" customHeight="1">
      <c r="A36" s="146">
        <v>26</v>
      </c>
      <c r="B36" s="151" t="s">
        <v>37</v>
      </c>
      <c r="C36" s="5">
        <v>25894</v>
      </c>
      <c r="D36" s="5">
        <v>51</v>
      </c>
      <c r="E36" s="5">
        <v>24430</v>
      </c>
      <c r="F36" s="5">
        <v>62</v>
      </c>
      <c r="G36" s="5">
        <v>23939</v>
      </c>
      <c r="H36" s="5">
        <v>15</v>
      </c>
      <c r="I36" s="5">
        <v>14417</v>
      </c>
      <c r="J36" s="5">
        <v>12</v>
      </c>
      <c r="K36" s="5">
        <v>11565</v>
      </c>
      <c r="L36" s="5">
        <v>7</v>
      </c>
      <c r="M36" s="5">
        <v>7396</v>
      </c>
      <c r="N36" s="5">
        <v>7</v>
      </c>
      <c r="O36" s="5">
        <v>51240</v>
      </c>
      <c r="P36" s="5">
        <v>96</v>
      </c>
      <c r="Q36" s="5">
        <v>32525</v>
      </c>
      <c r="R36" s="5">
        <v>21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14</v>
      </c>
      <c r="AD36" s="5">
        <v>0</v>
      </c>
      <c r="AE36" s="5">
        <v>14</v>
      </c>
      <c r="AF36" s="5">
        <v>0</v>
      </c>
      <c r="AG36" s="5">
        <v>23</v>
      </c>
      <c r="AH36" s="5">
        <v>4</v>
      </c>
      <c r="AI36" s="5">
        <v>126471</v>
      </c>
      <c r="AJ36" s="5">
        <v>39</v>
      </c>
      <c r="AK36" s="5">
        <v>147400</v>
      </c>
      <c r="AL36" s="5">
        <v>33</v>
      </c>
      <c r="AM36" s="5">
        <v>119945</v>
      </c>
      <c r="AN36" s="5">
        <v>88</v>
      </c>
      <c r="AO36" s="5">
        <v>109777</v>
      </c>
      <c r="AP36" s="5">
        <v>83</v>
      </c>
      <c r="AQ36" s="5">
        <v>98417</v>
      </c>
      <c r="AR36" s="5">
        <v>22</v>
      </c>
      <c r="AS36" s="5">
        <v>92826</v>
      </c>
      <c r="AT36" s="5">
        <v>17</v>
      </c>
      <c r="AU36" s="5">
        <v>80388</v>
      </c>
      <c r="AV36" s="5">
        <v>22</v>
      </c>
      <c r="AW36" s="5">
        <v>70300</v>
      </c>
      <c r="AX36" s="5">
        <v>4</v>
      </c>
      <c r="AY36" s="5">
        <v>242800</v>
      </c>
      <c r="AZ36" s="5">
        <v>43</v>
      </c>
      <c r="BA36" s="5">
        <v>247348</v>
      </c>
      <c r="BB36" s="5">
        <v>58</v>
      </c>
      <c r="BC36" s="5">
        <v>177411</v>
      </c>
      <c r="BD36" s="5">
        <v>188</v>
      </c>
      <c r="BE36" s="5">
        <v>160438</v>
      </c>
      <c r="BF36" s="5">
        <v>135</v>
      </c>
      <c r="BG36" s="5">
        <v>159949</v>
      </c>
      <c r="BH36" s="5">
        <v>131</v>
      </c>
      <c r="BI36" s="5">
        <v>158988</v>
      </c>
      <c r="BJ36" s="5">
        <v>131</v>
      </c>
      <c r="BK36" s="5">
        <v>154227</v>
      </c>
      <c r="BL36" s="5">
        <v>51</v>
      </c>
      <c r="BM36" s="5">
        <v>145522</v>
      </c>
      <c r="BN36" s="5">
        <v>4</v>
      </c>
      <c r="BO36" s="5">
        <v>1146</v>
      </c>
      <c r="BP36" s="5">
        <v>5</v>
      </c>
      <c r="BQ36" s="5">
        <v>987</v>
      </c>
      <c r="BR36" s="5">
        <v>3</v>
      </c>
      <c r="BS36" s="5">
        <v>717</v>
      </c>
      <c r="BT36" s="5">
        <v>8</v>
      </c>
      <c r="BU36" s="5">
        <v>404</v>
      </c>
      <c r="BV36" s="5">
        <v>0</v>
      </c>
      <c r="BW36" s="5">
        <v>272</v>
      </c>
      <c r="BX36" s="5">
        <v>2</v>
      </c>
      <c r="BY36" s="5">
        <v>205</v>
      </c>
      <c r="BZ36" s="5">
        <v>1</v>
      </c>
      <c r="CA36" s="5">
        <v>177</v>
      </c>
      <c r="CB36" s="5">
        <v>1</v>
      </c>
      <c r="CC36" s="5">
        <v>130</v>
      </c>
      <c r="CD36" s="24">
        <v>1</v>
      </c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</row>
    <row r="37" spans="1:179" s="8" customFormat="1" ht="12.95" customHeight="1">
      <c r="A37" s="146">
        <v>27</v>
      </c>
      <c r="B37" s="151" t="s">
        <v>12</v>
      </c>
      <c r="C37" s="7">
        <v>1059</v>
      </c>
      <c r="D37" s="7">
        <v>0</v>
      </c>
      <c r="E37" s="7">
        <v>1264</v>
      </c>
      <c r="F37" s="7">
        <v>0</v>
      </c>
      <c r="G37" s="7">
        <v>1672</v>
      </c>
      <c r="H37" s="7">
        <v>0</v>
      </c>
      <c r="I37" s="7">
        <v>1277</v>
      </c>
      <c r="J37" s="7">
        <v>1</v>
      </c>
      <c r="K37" s="7">
        <v>1948</v>
      </c>
      <c r="L37" s="7">
        <v>0</v>
      </c>
      <c r="M37" s="7">
        <v>1426</v>
      </c>
      <c r="N37" s="7">
        <v>0</v>
      </c>
      <c r="O37" s="7">
        <v>1171</v>
      </c>
      <c r="P37" s="7">
        <v>0</v>
      </c>
      <c r="Q37" s="7">
        <v>1495</v>
      </c>
      <c r="R37" s="7">
        <v>0</v>
      </c>
      <c r="S37" s="7">
        <v>12</v>
      </c>
      <c r="T37" s="7">
        <v>0</v>
      </c>
      <c r="U37" s="7">
        <v>0</v>
      </c>
      <c r="V37" s="7">
        <v>0</v>
      </c>
      <c r="W37" s="7">
        <v>7</v>
      </c>
      <c r="X37" s="7">
        <v>0</v>
      </c>
      <c r="Y37" s="7">
        <v>0</v>
      </c>
      <c r="Z37" s="7">
        <v>0</v>
      </c>
      <c r="AA37" s="7">
        <v>1</v>
      </c>
      <c r="AB37" s="7">
        <v>0</v>
      </c>
      <c r="AC37" s="7">
        <v>0</v>
      </c>
      <c r="AD37" s="7">
        <v>0</v>
      </c>
      <c r="AE37" s="7">
        <v>2</v>
      </c>
      <c r="AF37" s="7">
        <v>0</v>
      </c>
      <c r="AG37" s="7">
        <v>2</v>
      </c>
      <c r="AH37" s="7">
        <v>0</v>
      </c>
      <c r="AI37" s="7">
        <v>85591</v>
      </c>
      <c r="AJ37" s="7">
        <v>29</v>
      </c>
      <c r="AK37" s="7">
        <v>111240</v>
      </c>
      <c r="AL37" s="7">
        <v>70</v>
      </c>
      <c r="AM37" s="7">
        <v>100065</v>
      </c>
      <c r="AN37" s="7">
        <v>42</v>
      </c>
      <c r="AO37" s="7">
        <v>554770</v>
      </c>
      <c r="AP37" s="7">
        <v>185</v>
      </c>
      <c r="AQ37" s="7">
        <v>101927</v>
      </c>
      <c r="AR37" s="7">
        <v>21</v>
      </c>
      <c r="AS37" s="7">
        <v>84792</v>
      </c>
      <c r="AT37" s="7">
        <v>12</v>
      </c>
      <c r="AU37" s="7">
        <v>90428</v>
      </c>
      <c r="AV37" s="7">
        <v>14</v>
      </c>
      <c r="AW37" s="7">
        <v>108974</v>
      </c>
      <c r="AX37" s="7">
        <v>6</v>
      </c>
      <c r="AY37" s="7">
        <v>130878</v>
      </c>
      <c r="AZ37" s="7">
        <v>41</v>
      </c>
      <c r="BA37" s="7">
        <v>170360</v>
      </c>
      <c r="BB37" s="7">
        <v>78</v>
      </c>
      <c r="BC37" s="7">
        <v>132998</v>
      </c>
      <c r="BD37" s="7">
        <v>92</v>
      </c>
      <c r="BE37" s="7">
        <v>130283</v>
      </c>
      <c r="BF37" s="7">
        <v>56</v>
      </c>
      <c r="BG37" s="7">
        <v>205681</v>
      </c>
      <c r="BH37" s="7">
        <v>94</v>
      </c>
      <c r="BI37" s="7">
        <v>185034</v>
      </c>
      <c r="BJ37" s="7">
        <v>113</v>
      </c>
      <c r="BK37" s="7">
        <v>211385</v>
      </c>
      <c r="BL37" s="7">
        <v>89</v>
      </c>
      <c r="BM37" s="7">
        <v>253292</v>
      </c>
      <c r="BN37" s="7">
        <v>77</v>
      </c>
      <c r="BO37" s="7">
        <v>2658</v>
      </c>
      <c r="BP37" s="7">
        <v>15</v>
      </c>
      <c r="BQ37" s="7">
        <v>20132</v>
      </c>
      <c r="BR37" s="7">
        <v>17</v>
      </c>
      <c r="BS37" s="7">
        <v>6645</v>
      </c>
      <c r="BT37" s="7">
        <v>12</v>
      </c>
      <c r="BU37" s="7">
        <v>3143</v>
      </c>
      <c r="BV37" s="7">
        <v>19</v>
      </c>
      <c r="BW37" s="7">
        <v>6499</v>
      </c>
      <c r="BX37" s="7">
        <v>16</v>
      </c>
      <c r="BY37" s="7">
        <v>8619</v>
      </c>
      <c r="BZ37" s="7">
        <v>11</v>
      </c>
      <c r="CA37" s="7">
        <v>9243</v>
      </c>
      <c r="CB37" s="7">
        <v>9</v>
      </c>
      <c r="CC37" s="7">
        <v>10242</v>
      </c>
      <c r="CD37" s="23">
        <v>15</v>
      </c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  <c r="ES37" s="9"/>
      <c r="ET37" s="9"/>
      <c r="EU37" s="9"/>
      <c r="EV37" s="9"/>
      <c r="EW37" s="9"/>
      <c r="EX37" s="9"/>
      <c r="EY37" s="9"/>
      <c r="EZ37" s="9"/>
      <c r="FA37" s="9"/>
      <c r="FB37" s="9"/>
      <c r="FC37" s="9"/>
      <c r="FD37" s="9"/>
      <c r="FE37" s="9"/>
      <c r="FF37" s="9"/>
      <c r="FG37" s="9"/>
      <c r="FH37" s="9"/>
      <c r="FI37" s="9"/>
      <c r="FJ37" s="9"/>
      <c r="FK37" s="9"/>
      <c r="FL37" s="9"/>
      <c r="FM37" s="9"/>
      <c r="FN37" s="9"/>
      <c r="FO37" s="9"/>
      <c r="FP37" s="9"/>
      <c r="FQ37" s="9"/>
      <c r="FR37" s="9"/>
      <c r="FS37" s="9"/>
      <c r="FT37" s="9"/>
      <c r="FU37" s="9"/>
      <c r="FV37" s="9"/>
      <c r="FW37" s="9"/>
    </row>
    <row r="38" spans="1:179" s="2" customFormat="1" ht="12.95" customHeight="1">
      <c r="A38" s="146">
        <v>28</v>
      </c>
      <c r="B38" s="151" t="s">
        <v>44</v>
      </c>
      <c r="C38" s="5">
        <v>93383</v>
      </c>
      <c r="D38" s="5">
        <v>0</v>
      </c>
      <c r="E38" s="5">
        <v>55437</v>
      </c>
      <c r="F38" s="5">
        <v>0</v>
      </c>
      <c r="G38" s="5">
        <v>64606</v>
      </c>
      <c r="H38" s="5">
        <v>0</v>
      </c>
      <c r="I38" s="5">
        <v>56968</v>
      </c>
      <c r="J38" s="5">
        <v>0</v>
      </c>
      <c r="K38" s="5">
        <v>47400</v>
      </c>
      <c r="L38" s="5">
        <v>0</v>
      </c>
      <c r="M38" s="5">
        <v>48346</v>
      </c>
      <c r="N38" s="5">
        <v>0</v>
      </c>
      <c r="O38" s="5">
        <v>41612</v>
      </c>
      <c r="P38" s="5">
        <v>0</v>
      </c>
      <c r="Q38" s="5">
        <v>42563</v>
      </c>
      <c r="R38" s="5">
        <v>0</v>
      </c>
      <c r="S38" s="5">
        <v>3012</v>
      </c>
      <c r="T38" s="5">
        <v>537</v>
      </c>
      <c r="U38" s="5">
        <v>302</v>
      </c>
      <c r="V38" s="5">
        <v>50</v>
      </c>
      <c r="W38" s="5">
        <v>325</v>
      </c>
      <c r="X38" s="5">
        <v>59</v>
      </c>
      <c r="Y38" s="5">
        <v>224</v>
      </c>
      <c r="Z38" s="5">
        <v>27</v>
      </c>
      <c r="AA38" s="5">
        <v>139</v>
      </c>
      <c r="AB38" s="5">
        <v>23</v>
      </c>
      <c r="AC38" s="5">
        <v>281</v>
      </c>
      <c r="AD38" s="5">
        <v>47</v>
      </c>
      <c r="AE38" s="5">
        <v>191</v>
      </c>
      <c r="AF38" s="5">
        <v>34</v>
      </c>
      <c r="AG38" s="5">
        <v>351</v>
      </c>
      <c r="AH38" s="5">
        <v>42</v>
      </c>
      <c r="AI38" s="5">
        <v>406439</v>
      </c>
      <c r="AJ38" s="5">
        <v>107</v>
      </c>
      <c r="AK38" s="5">
        <v>453863</v>
      </c>
      <c r="AL38" s="5">
        <v>159</v>
      </c>
      <c r="AM38" s="5">
        <v>431893</v>
      </c>
      <c r="AN38" s="5">
        <v>164</v>
      </c>
      <c r="AO38" s="5">
        <v>79643</v>
      </c>
      <c r="AP38" s="5">
        <v>26</v>
      </c>
      <c r="AQ38" s="5">
        <v>740328</v>
      </c>
      <c r="AR38" s="5">
        <v>254</v>
      </c>
      <c r="AS38" s="5">
        <v>828367</v>
      </c>
      <c r="AT38" s="5">
        <v>272</v>
      </c>
      <c r="AU38" s="5">
        <v>754582</v>
      </c>
      <c r="AV38" s="5">
        <v>301</v>
      </c>
      <c r="AW38" s="5">
        <v>774832</v>
      </c>
      <c r="AX38" s="5">
        <v>320</v>
      </c>
      <c r="AY38" s="5">
        <v>798447</v>
      </c>
      <c r="AZ38" s="5">
        <v>137</v>
      </c>
      <c r="BA38" s="5">
        <v>919140</v>
      </c>
      <c r="BB38" s="5">
        <v>180</v>
      </c>
      <c r="BC38" s="5">
        <v>963261</v>
      </c>
      <c r="BD38" s="5">
        <v>166</v>
      </c>
      <c r="BE38" s="5">
        <v>1183992</v>
      </c>
      <c r="BF38" s="5">
        <v>196</v>
      </c>
      <c r="BG38" s="5">
        <v>1552436</v>
      </c>
      <c r="BH38" s="5">
        <v>226</v>
      </c>
      <c r="BI38" s="5">
        <v>1720714</v>
      </c>
      <c r="BJ38" s="5">
        <v>377</v>
      </c>
      <c r="BK38" s="5">
        <v>1627509</v>
      </c>
      <c r="BL38" s="5">
        <v>619</v>
      </c>
      <c r="BM38" s="5">
        <v>1772916</v>
      </c>
      <c r="BN38" s="5">
        <v>665</v>
      </c>
      <c r="BO38" s="5">
        <v>1136</v>
      </c>
      <c r="BP38" s="5">
        <v>12</v>
      </c>
      <c r="BQ38" s="5">
        <v>1988</v>
      </c>
      <c r="BR38" s="5">
        <v>19</v>
      </c>
      <c r="BS38" s="5">
        <v>2203</v>
      </c>
      <c r="BT38" s="5">
        <v>9</v>
      </c>
      <c r="BU38" s="5">
        <v>7749</v>
      </c>
      <c r="BV38" s="5">
        <v>28</v>
      </c>
      <c r="BW38" s="5">
        <v>6345</v>
      </c>
      <c r="BX38" s="5">
        <v>12</v>
      </c>
      <c r="BY38" s="5">
        <v>9079</v>
      </c>
      <c r="BZ38" s="5">
        <v>17</v>
      </c>
      <c r="CA38" s="5">
        <v>16037</v>
      </c>
      <c r="CB38" s="5">
        <v>50</v>
      </c>
      <c r="CC38" s="5">
        <v>11088</v>
      </c>
      <c r="CD38" s="24">
        <v>62</v>
      </c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  <c r="FF38" s="9"/>
      <c r="FG38" s="9"/>
      <c r="FH38" s="9"/>
      <c r="FI38" s="9"/>
      <c r="FJ38" s="9"/>
      <c r="FK38" s="9"/>
      <c r="FL38" s="9"/>
      <c r="FM38" s="9"/>
      <c r="FN38" s="9"/>
      <c r="FO38" s="9"/>
      <c r="FP38" s="9"/>
      <c r="FQ38" s="9"/>
      <c r="FR38" s="9"/>
      <c r="FS38" s="9"/>
      <c r="FT38" s="9"/>
      <c r="FU38" s="9"/>
      <c r="FV38" s="9"/>
      <c r="FW38" s="9"/>
    </row>
    <row r="39" spans="1:179" s="8" customFormat="1" ht="12.95" customHeight="1">
      <c r="A39" s="146">
        <v>29</v>
      </c>
      <c r="B39" s="151" t="s">
        <v>38</v>
      </c>
      <c r="C39" s="7">
        <v>89443</v>
      </c>
      <c r="D39" s="7">
        <v>104</v>
      </c>
      <c r="E39" s="7">
        <v>141211</v>
      </c>
      <c r="F39" s="7">
        <v>74</v>
      </c>
      <c r="G39" s="7">
        <v>134795</v>
      </c>
      <c r="H39" s="7">
        <v>47</v>
      </c>
      <c r="I39" s="7">
        <v>66368</v>
      </c>
      <c r="J39" s="7">
        <v>19</v>
      </c>
      <c r="K39" s="7">
        <v>55793</v>
      </c>
      <c r="L39" s="7">
        <v>30</v>
      </c>
      <c r="M39" s="7">
        <v>34717</v>
      </c>
      <c r="N39" s="7">
        <v>17</v>
      </c>
      <c r="O39" s="7">
        <v>26484</v>
      </c>
      <c r="P39" s="7">
        <v>66</v>
      </c>
      <c r="Q39" s="7">
        <v>24054</v>
      </c>
      <c r="R39" s="7">
        <v>33</v>
      </c>
      <c r="S39" s="7">
        <v>58</v>
      </c>
      <c r="T39" s="7">
        <v>0</v>
      </c>
      <c r="U39" s="7">
        <v>57</v>
      </c>
      <c r="V39" s="7">
        <v>5</v>
      </c>
      <c r="W39" s="7">
        <v>1</v>
      </c>
      <c r="X39" s="7">
        <v>0</v>
      </c>
      <c r="Y39" s="7">
        <v>101</v>
      </c>
      <c r="Z39" s="7">
        <v>3</v>
      </c>
      <c r="AA39" s="7">
        <v>87</v>
      </c>
      <c r="AB39" s="7">
        <v>13</v>
      </c>
      <c r="AC39" s="7">
        <v>140</v>
      </c>
      <c r="AD39" s="7">
        <v>12</v>
      </c>
      <c r="AE39" s="7">
        <v>415</v>
      </c>
      <c r="AF39" s="7">
        <v>78</v>
      </c>
      <c r="AG39" s="7">
        <v>342</v>
      </c>
      <c r="AH39" s="7">
        <v>75</v>
      </c>
      <c r="AI39" s="7">
        <v>2681699</v>
      </c>
      <c r="AJ39" s="7">
        <v>829</v>
      </c>
      <c r="AK39" s="7">
        <v>2443284</v>
      </c>
      <c r="AL39" s="7">
        <v>725</v>
      </c>
      <c r="AM39" s="7">
        <v>1970448</v>
      </c>
      <c r="AN39" s="7">
        <v>398</v>
      </c>
      <c r="AO39" s="7">
        <v>1854651</v>
      </c>
      <c r="AP39" s="7">
        <v>288</v>
      </c>
      <c r="AQ39" s="7">
        <v>2033180</v>
      </c>
      <c r="AR39" s="7">
        <v>280</v>
      </c>
      <c r="AS39" s="7">
        <v>1830310</v>
      </c>
      <c r="AT39" s="7">
        <v>302</v>
      </c>
      <c r="AU39" s="7">
        <v>1896182</v>
      </c>
      <c r="AV39" s="7">
        <v>200</v>
      </c>
      <c r="AW39" s="7">
        <v>1663793</v>
      </c>
      <c r="AX39" s="7">
        <v>166</v>
      </c>
      <c r="AY39" s="7">
        <v>2131081</v>
      </c>
      <c r="AZ39" s="7">
        <v>826</v>
      </c>
      <c r="BA39" s="7">
        <v>1806349</v>
      </c>
      <c r="BB39" s="7">
        <v>709</v>
      </c>
      <c r="BC39" s="7">
        <v>1980448</v>
      </c>
      <c r="BD39" s="7">
        <v>451</v>
      </c>
      <c r="BE39" s="7">
        <v>1991660</v>
      </c>
      <c r="BF39" s="7">
        <v>528</v>
      </c>
      <c r="BG39" s="7">
        <v>2550319</v>
      </c>
      <c r="BH39" s="7">
        <v>755</v>
      </c>
      <c r="BI39" s="7">
        <v>2514606</v>
      </c>
      <c r="BJ39" s="7">
        <v>753</v>
      </c>
      <c r="BK39" s="7">
        <v>2831623</v>
      </c>
      <c r="BL39" s="7">
        <v>625</v>
      </c>
      <c r="BM39" s="7">
        <v>2991474</v>
      </c>
      <c r="BN39" s="7">
        <v>491</v>
      </c>
      <c r="BO39" s="7">
        <v>4206</v>
      </c>
      <c r="BP39" s="7">
        <v>128</v>
      </c>
      <c r="BQ39" s="7">
        <v>4525</v>
      </c>
      <c r="BR39" s="7">
        <v>121</v>
      </c>
      <c r="BS39" s="7">
        <v>4779</v>
      </c>
      <c r="BT39" s="7">
        <v>68</v>
      </c>
      <c r="BU39" s="7">
        <v>5480</v>
      </c>
      <c r="BV39" s="7">
        <v>105</v>
      </c>
      <c r="BW39" s="7">
        <v>4097</v>
      </c>
      <c r="BX39" s="7">
        <v>102</v>
      </c>
      <c r="BY39" s="7">
        <v>4967</v>
      </c>
      <c r="BZ39" s="7">
        <v>91</v>
      </c>
      <c r="CA39" s="7">
        <v>4444</v>
      </c>
      <c r="CB39" s="7">
        <v>63</v>
      </c>
      <c r="CC39" s="7">
        <v>3865</v>
      </c>
      <c r="CD39" s="23">
        <v>81</v>
      </c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/>
      <c r="EK39" s="9"/>
      <c r="EL39" s="9"/>
      <c r="EM39" s="9"/>
      <c r="EN39" s="9"/>
      <c r="EO39" s="9"/>
      <c r="EP39" s="9"/>
      <c r="EQ39" s="9"/>
      <c r="ER39" s="9"/>
      <c r="ES39" s="9"/>
      <c r="ET39" s="9"/>
      <c r="EU39" s="9"/>
      <c r="EV39" s="9"/>
      <c r="EW39" s="9"/>
      <c r="EX39" s="9"/>
      <c r="EY39" s="9"/>
      <c r="EZ39" s="9"/>
      <c r="FA39" s="9"/>
      <c r="FB39" s="9"/>
      <c r="FC39" s="9"/>
      <c r="FD39" s="9"/>
      <c r="FE39" s="9"/>
      <c r="FF39" s="9"/>
      <c r="FG39" s="9"/>
      <c r="FH39" s="9"/>
      <c r="FI39" s="9"/>
      <c r="FJ39" s="9"/>
      <c r="FK39" s="9"/>
      <c r="FL39" s="9"/>
      <c r="FM39" s="9"/>
      <c r="FN39" s="9"/>
      <c r="FO39" s="9"/>
      <c r="FP39" s="9"/>
      <c r="FQ39" s="9"/>
      <c r="FR39" s="9"/>
      <c r="FS39" s="9"/>
      <c r="FT39" s="9"/>
      <c r="FU39" s="9"/>
      <c r="FV39" s="9"/>
      <c r="FW39" s="9"/>
    </row>
    <row r="40" spans="1:179" ht="12.95" customHeight="1">
      <c r="A40" s="146"/>
      <c r="B40" s="65" t="s">
        <v>11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 t="s">
        <v>146</v>
      </c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24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9"/>
      <c r="EF40" s="9"/>
      <c r="EG40" s="9"/>
      <c r="EH40" s="9"/>
      <c r="EI40" s="9"/>
      <c r="EJ40" s="9"/>
      <c r="EK40" s="9"/>
      <c r="EL40" s="9"/>
      <c r="EM40" s="9"/>
      <c r="EN40" s="9"/>
      <c r="EO40" s="9"/>
      <c r="EP40" s="9"/>
      <c r="EQ40" s="9"/>
      <c r="ER40" s="9"/>
      <c r="ES40" s="9"/>
      <c r="ET40" s="9"/>
      <c r="EU40" s="9"/>
      <c r="EV40" s="9"/>
      <c r="EW40" s="9"/>
      <c r="EX40" s="9"/>
      <c r="EY40" s="9"/>
      <c r="EZ40" s="9"/>
      <c r="FA40" s="9"/>
      <c r="FB40" s="9"/>
      <c r="FC40" s="9"/>
      <c r="FD40" s="9"/>
      <c r="FE40" s="9"/>
      <c r="FF40" s="9"/>
      <c r="FG40" s="9"/>
      <c r="FH40" s="9"/>
      <c r="FI40" s="9"/>
      <c r="FJ40" s="9"/>
      <c r="FK40" s="9"/>
      <c r="FL40" s="9"/>
      <c r="FM40" s="9"/>
      <c r="FN40" s="9"/>
      <c r="FO40" s="9"/>
      <c r="FP40" s="9"/>
      <c r="FQ40" s="9"/>
      <c r="FR40" s="9"/>
      <c r="FS40" s="9"/>
      <c r="FT40" s="9"/>
      <c r="FU40" s="9"/>
      <c r="FV40" s="9"/>
      <c r="FW40" s="9"/>
    </row>
    <row r="41" spans="1:179" ht="12.95" customHeight="1">
      <c r="A41" s="146">
        <v>30</v>
      </c>
      <c r="B41" s="151" t="s">
        <v>39</v>
      </c>
      <c r="C41" s="173">
        <v>4688</v>
      </c>
      <c r="D41" s="173">
        <v>0</v>
      </c>
      <c r="E41" s="173">
        <v>5760</v>
      </c>
      <c r="F41" s="173">
        <v>0</v>
      </c>
      <c r="G41" s="173">
        <v>2484</v>
      </c>
      <c r="H41" s="173">
        <v>0</v>
      </c>
      <c r="I41" s="173">
        <v>1918</v>
      </c>
      <c r="J41" s="173">
        <v>0</v>
      </c>
      <c r="K41" s="173">
        <v>1539</v>
      </c>
      <c r="L41" s="173">
        <v>0</v>
      </c>
      <c r="M41" s="173">
        <v>1005</v>
      </c>
      <c r="N41" s="173">
        <v>0</v>
      </c>
      <c r="O41" s="173">
        <v>557</v>
      </c>
      <c r="P41" s="173">
        <v>0</v>
      </c>
      <c r="Q41" s="173">
        <v>409</v>
      </c>
      <c r="R41" s="173">
        <v>0</v>
      </c>
      <c r="S41" s="173">
        <v>0</v>
      </c>
      <c r="T41" s="173">
        <v>0</v>
      </c>
      <c r="U41" s="173">
        <v>0</v>
      </c>
      <c r="V41" s="173">
        <v>0</v>
      </c>
      <c r="W41" s="173">
        <v>0</v>
      </c>
      <c r="X41" s="173">
        <v>0</v>
      </c>
      <c r="Y41" s="173">
        <v>0</v>
      </c>
      <c r="Z41" s="173">
        <v>0</v>
      </c>
      <c r="AA41" s="173">
        <v>0</v>
      </c>
      <c r="AB41" s="173">
        <v>0</v>
      </c>
      <c r="AC41" s="173">
        <v>0</v>
      </c>
      <c r="AD41" s="173">
        <v>0</v>
      </c>
      <c r="AE41" s="173" t="s">
        <v>146</v>
      </c>
      <c r="AF41" s="173" t="s">
        <v>146</v>
      </c>
      <c r="AG41" s="173" t="s">
        <v>146</v>
      </c>
      <c r="AH41" s="173" t="s">
        <v>146</v>
      </c>
      <c r="AI41" s="173">
        <v>24477</v>
      </c>
      <c r="AJ41" s="173">
        <v>0</v>
      </c>
      <c r="AK41" s="173">
        <v>30416</v>
      </c>
      <c r="AL41" s="173">
        <v>0</v>
      </c>
      <c r="AM41" s="173">
        <v>28028</v>
      </c>
      <c r="AN41" s="173">
        <v>8</v>
      </c>
      <c r="AO41" s="173">
        <v>19679</v>
      </c>
      <c r="AP41" s="173">
        <v>0</v>
      </c>
      <c r="AQ41" s="173">
        <v>33513</v>
      </c>
      <c r="AR41" s="173">
        <v>3</v>
      </c>
      <c r="AS41" s="173">
        <v>29391</v>
      </c>
      <c r="AT41" s="173">
        <v>0</v>
      </c>
      <c r="AU41" s="173">
        <v>23947</v>
      </c>
      <c r="AV41" s="173">
        <v>2</v>
      </c>
      <c r="AW41" s="173">
        <v>20841</v>
      </c>
      <c r="AX41" s="173">
        <v>0</v>
      </c>
      <c r="AY41" s="173">
        <v>26080</v>
      </c>
      <c r="AZ41" s="173">
        <v>1</v>
      </c>
      <c r="BA41" s="173">
        <v>49781</v>
      </c>
      <c r="BB41" s="173">
        <v>4</v>
      </c>
      <c r="BC41" s="173">
        <v>66991</v>
      </c>
      <c r="BD41" s="173">
        <v>3</v>
      </c>
      <c r="BE41" s="173">
        <v>69151</v>
      </c>
      <c r="BF41" s="173">
        <v>3</v>
      </c>
      <c r="BG41" s="173">
        <v>77320</v>
      </c>
      <c r="BH41" s="173">
        <v>5</v>
      </c>
      <c r="BI41" s="173">
        <v>58307</v>
      </c>
      <c r="BJ41" s="173">
        <v>0</v>
      </c>
      <c r="BK41" s="173">
        <v>61716</v>
      </c>
      <c r="BL41" s="173">
        <v>0</v>
      </c>
      <c r="BM41" s="173">
        <v>44465</v>
      </c>
      <c r="BN41" s="173">
        <v>3</v>
      </c>
      <c r="BO41" s="173">
        <v>229</v>
      </c>
      <c r="BP41" s="173">
        <v>1</v>
      </c>
      <c r="BQ41" s="173">
        <v>243</v>
      </c>
      <c r="BR41" s="173">
        <v>2</v>
      </c>
      <c r="BS41" s="173">
        <v>255</v>
      </c>
      <c r="BT41" s="173">
        <v>6</v>
      </c>
      <c r="BU41" s="173">
        <v>208</v>
      </c>
      <c r="BV41" s="173">
        <v>5</v>
      </c>
      <c r="BW41" s="173">
        <v>172</v>
      </c>
      <c r="BX41" s="173">
        <v>9</v>
      </c>
      <c r="BY41" s="173">
        <v>231</v>
      </c>
      <c r="BZ41" s="173">
        <v>11</v>
      </c>
      <c r="CA41" s="173">
        <v>262</v>
      </c>
      <c r="CB41" s="173">
        <v>9</v>
      </c>
      <c r="CC41" s="173">
        <v>80</v>
      </c>
      <c r="CD41" s="174">
        <v>1</v>
      </c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  <c r="DT41" s="9"/>
      <c r="DU41" s="9"/>
      <c r="DV41" s="9"/>
      <c r="DW41" s="9"/>
      <c r="DX41" s="9"/>
      <c r="DY41" s="9"/>
      <c r="DZ41" s="9"/>
      <c r="EA41" s="9"/>
      <c r="EB41" s="9"/>
      <c r="EC41" s="9"/>
      <c r="ED41" s="9"/>
      <c r="EE41" s="9"/>
      <c r="EF41" s="9"/>
      <c r="EG41" s="9"/>
      <c r="EH41" s="9"/>
      <c r="EI41" s="9"/>
      <c r="EJ41" s="9"/>
      <c r="EK41" s="9"/>
      <c r="EL41" s="9"/>
      <c r="EM41" s="9"/>
      <c r="EN41" s="9"/>
      <c r="EO41" s="9"/>
      <c r="EP41" s="9"/>
      <c r="EQ41" s="9"/>
      <c r="ER41" s="9"/>
      <c r="ES41" s="9"/>
      <c r="ET41" s="9"/>
      <c r="EU41" s="9"/>
      <c r="EV41" s="9"/>
      <c r="EW41" s="9"/>
      <c r="EX41" s="9"/>
      <c r="EY41" s="9"/>
      <c r="EZ41" s="9"/>
      <c r="FA41" s="9"/>
      <c r="FB41" s="9"/>
      <c r="FC41" s="9"/>
      <c r="FD41" s="9"/>
      <c r="FE41" s="9"/>
      <c r="FF41" s="9"/>
      <c r="FG41" s="9"/>
      <c r="FH41" s="9"/>
      <c r="FI41" s="9"/>
      <c r="FJ41" s="9"/>
      <c r="FK41" s="9"/>
      <c r="FL41" s="9"/>
      <c r="FM41" s="9"/>
      <c r="FN41" s="9"/>
      <c r="FO41" s="9"/>
      <c r="FP41" s="9"/>
      <c r="FQ41" s="9"/>
      <c r="FR41" s="9"/>
      <c r="FS41" s="9"/>
      <c r="FT41" s="9"/>
      <c r="FU41" s="9"/>
      <c r="FV41" s="9"/>
      <c r="FW41" s="9"/>
    </row>
    <row r="42" spans="1:179" s="8" customFormat="1" ht="12.95" customHeight="1">
      <c r="A42" s="146">
        <v>31</v>
      </c>
      <c r="B42" s="151" t="s">
        <v>40</v>
      </c>
      <c r="C42" s="5">
        <v>347</v>
      </c>
      <c r="D42" s="5">
        <v>0</v>
      </c>
      <c r="E42" s="5">
        <v>430</v>
      </c>
      <c r="F42" s="5">
        <v>0</v>
      </c>
      <c r="G42" s="5">
        <v>351</v>
      </c>
      <c r="H42" s="5">
        <v>0</v>
      </c>
      <c r="I42" s="5">
        <v>582</v>
      </c>
      <c r="J42" s="5">
        <v>0</v>
      </c>
      <c r="K42" s="5">
        <v>201</v>
      </c>
      <c r="L42" s="5">
        <v>0</v>
      </c>
      <c r="M42" s="5">
        <v>150</v>
      </c>
      <c r="N42" s="5">
        <v>0</v>
      </c>
      <c r="O42" s="5">
        <v>114</v>
      </c>
      <c r="P42" s="5">
        <v>0</v>
      </c>
      <c r="Q42" s="5">
        <v>152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 t="s">
        <v>146</v>
      </c>
      <c r="AF42" s="5" t="s">
        <v>146</v>
      </c>
      <c r="AG42" s="5" t="s">
        <v>146</v>
      </c>
      <c r="AH42" s="5" t="s">
        <v>146</v>
      </c>
      <c r="AI42" s="5" t="s">
        <v>10</v>
      </c>
      <c r="AJ42" s="5" t="s">
        <v>10</v>
      </c>
      <c r="AK42" s="5">
        <v>10468</v>
      </c>
      <c r="AL42" s="5">
        <v>7</v>
      </c>
      <c r="AM42" s="5" t="s">
        <v>10</v>
      </c>
      <c r="AN42" s="5" t="s">
        <v>10</v>
      </c>
      <c r="AO42" s="5">
        <v>42615</v>
      </c>
      <c r="AP42" s="5">
        <v>0</v>
      </c>
      <c r="AQ42" s="5">
        <v>38218</v>
      </c>
      <c r="AR42" s="5">
        <v>0</v>
      </c>
      <c r="AS42" s="5">
        <v>44664</v>
      </c>
      <c r="AT42" s="5">
        <v>2</v>
      </c>
      <c r="AU42" s="5">
        <v>39277</v>
      </c>
      <c r="AV42" s="5">
        <v>29</v>
      </c>
      <c r="AW42" s="5">
        <v>45284</v>
      </c>
      <c r="AX42" s="5">
        <v>47</v>
      </c>
      <c r="AY42" s="5" t="s">
        <v>10</v>
      </c>
      <c r="AZ42" s="5" t="s">
        <v>10</v>
      </c>
      <c r="BA42" s="5">
        <v>11840</v>
      </c>
      <c r="BB42" s="5">
        <v>22</v>
      </c>
      <c r="BC42" s="5" t="s">
        <v>10</v>
      </c>
      <c r="BD42" s="5" t="s">
        <v>10</v>
      </c>
      <c r="BE42" s="5">
        <v>49649</v>
      </c>
      <c r="BF42" s="5">
        <v>0</v>
      </c>
      <c r="BG42" s="5">
        <v>35346</v>
      </c>
      <c r="BH42" s="5">
        <v>0</v>
      </c>
      <c r="BI42" s="5">
        <v>100541</v>
      </c>
      <c r="BJ42" s="5">
        <v>0</v>
      </c>
      <c r="BK42" s="5">
        <v>109081</v>
      </c>
      <c r="BL42" s="5">
        <v>8</v>
      </c>
      <c r="BM42" s="5">
        <v>127479</v>
      </c>
      <c r="BN42" s="5">
        <v>2</v>
      </c>
      <c r="BO42" s="5" t="s">
        <v>10</v>
      </c>
      <c r="BP42" s="5" t="s">
        <v>10</v>
      </c>
      <c r="BQ42" s="5">
        <v>390</v>
      </c>
      <c r="BR42" s="5">
        <v>2</v>
      </c>
      <c r="BS42" s="5" t="s">
        <v>10</v>
      </c>
      <c r="BT42" s="5" t="s">
        <v>10</v>
      </c>
      <c r="BU42" s="5">
        <v>1309</v>
      </c>
      <c r="BV42" s="5">
        <v>0</v>
      </c>
      <c r="BW42" s="5">
        <v>1751</v>
      </c>
      <c r="BX42" s="5">
        <v>0</v>
      </c>
      <c r="BY42" s="5">
        <v>424</v>
      </c>
      <c r="BZ42" s="5">
        <v>1</v>
      </c>
      <c r="CA42" s="5">
        <v>766</v>
      </c>
      <c r="CB42" s="5">
        <v>21</v>
      </c>
      <c r="CC42" s="5">
        <v>1249</v>
      </c>
      <c r="CD42" s="24">
        <v>27</v>
      </c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9"/>
      <c r="DG42" s="9"/>
      <c r="DH42" s="9"/>
      <c r="DI42" s="9"/>
      <c r="DJ42" s="9"/>
      <c r="DK42" s="9"/>
      <c r="DL42" s="9"/>
      <c r="DM42" s="9"/>
      <c r="DN42" s="9"/>
      <c r="DO42" s="9"/>
      <c r="DP42" s="9"/>
      <c r="DQ42" s="9"/>
      <c r="DR42" s="9"/>
      <c r="DS42" s="9"/>
      <c r="DT42" s="9"/>
      <c r="DU42" s="9"/>
      <c r="DV42" s="9"/>
      <c r="DW42" s="9"/>
      <c r="DX42" s="9"/>
      <c r="DY42" s="9"/>
      <c r="DZ42" s="9"/>
      <c r="EA42" s="9"/>
      <c r="EB42" s="9"/>
      <c r="EC42" s="9"/>
      <c r="ED42" s="9"/>
      <c r="EE42" s="9"/>
      <c r="EF42" s="9"/>
      <c r="EG42" s="9"/>
      <c r="EH42" s="9"/>
      <c r="EI42" s="9"/>
      <c r="EJ42" s="9"/>
      <c r="EK42" s="9"/>
      <c r="EL42" s="9"/>
      <c r="EM42" s="9"/>
      <c r="EN42" s="9"/>
      <c r="EO42" s="9"/>
      <c r="EP42" s="9"/>
      <c r="EQ42" s="9"/>
      <c r="ER42" s="9"/>
      <c r="ES42" s="9"/>
      <c r="ET42" s="9"/>
      <c r="EU42" s="9"/>
      <c r="EV42" s="9"/>
      <c r="EW42" s="9"/>
      <c r="EX42" s="9"/>
      <c r="EY42" s="9"/>
      <c r="EZ42" s="9"/>
      <c r="FA42" s="9"/>
      <c r="FB42" s="9"/>
      <c r="FC42" s="9"/>
      <c r="FD42" s="9"/>
      <c r="FE42" s="9"/>
      <c r="FF42" s="9"/>
      <c r="FG42" s="9"/>
      <c r="FH42" s="9"/>
      <c r="FI42" s="9"/>
      <c r="FJ42" s="9"/>
      <c r="FK42" s="9"/>
      <c r="FL42" s="9"/>
      <c r="FM42" s="9"/>
      <c r="FN42" s="9"/>
      <c r="FO42" s="9"/>
      <c r="FP42" s="9"/>
      <c r="FQ42" s="9"/>
      <c r="FR42" s="9"/>
      <c r="FS42" s="9"/>
      <c r="FT42" s="9"/>
      <c r="FU42" s="9"/>
      <c r="FV42" s="9"/>
      <c r="FW42" s="9"/>
    </row>
    <row r="43" spans="1:179" ht="12.95" customHeight="1">
      <c r="A43" s="146">
        <v>32</v>
      </c>
      <c r="B43" s="151" t="s">
        <v>41</v>
      </c>
      <c r="C43" s="173">
        <v>3037</v>
      </c>
      <c r="D43" s="173">
        <v>0</v>
      </c>
      <c r="E43" s="173">
        <v>3408</v>
      </c>
      <c r="F43" s="173">
        <v>0</v>
      </c>
      <c r="G43" s="173">
        <v>5703</v>
      </c>
      <c r="H43" s="173">
        <v>0</v>
      </c>
      <c r="I43" s="173">
        <v>5150</v>
      </c>
      <c r="J43" s="173">
        <v>0</v>
      </c>
      <c r="K43" s="173">
        <v>4940</v>
      </c>
      <c r="L43" s="173">
        <v>1</v>
      </c>
      <c r="M43" s="173">
        <v>1778</v>
      </c>
      <c r="N43" s="173">
        <v>0</v>
      </c>
      <c r="O43" s="173">
        <v>669</v>
      </c>
      <c r="P43" s="173">
        <v>1</v>
      </c>
      <c r="Q43" s="173">
        <v>535</v>
      </c>
      <c r="R43" s="173">
        <v>0</v>
      </c>
      <c r="S43" s="173">
        <v>0</v>
      </c>
      <c r="T43" s="173">
        <v>0</v>
      </c>
      <c r="U43" s="173">
        <v>0</v>
      </c>
      <c r="V43" s="173">
        <v>0</v>
      </c>
      <c r="W43" s="173">
        <v>0</v>
      </c>
      <c r="X43" s="173">
        <v>0</v>
      </c>
      <c r="Y43" s="173">
        <v>0</v>
      </c>
      <c r="Z43" s="173">
        <v>0</v>
      </c>
      <c r="AA43" s="173">
        <v>0</v>
      </c>
      <c r="AB43" s="173">
        <v>0</v>
      </c>
      <c r="AC43" s="173">
        <v>0</v>
      </c>
      <c r="AD43" s="173">
        <v>0</v>
      </c>
      <c r="AE43" s="173" t="s">
        <v>146</v>
      </c>
      <c r="AF43" s="173" t="s">
        <v>146</v>
      </c>
      <c r="AG43" s="173" t="s">
        <v>146</v>
      </c>
      <c r="AH43" s="173" t="s">
        <v>146</v>
      </c>
      <c r="AI43" s="173">
        <v>60748</v>
      </c>
      <c r="AJ43" s="173">
        <v>1</v>
      </c>
      <c r="AK43" s="173">
        <v>94537</v>
      </c>
      <c r="AL43" s="173">
        <v>0</v>
      </c>
      <c r="AM43" s="173">
        <v>69265</v>
      </c>
      <c r="AN43" s="173">
        <v>1</v>
      </c>
      <c r="AO43" s="173">
        <v>81322</v>
      </c>
      <c r="AP43" s="173">
        <v>1</v>
      </c>
      <c r="AQ43" s="173">
        <v>74007</v>
      </c>
      <c r="AR43" s="173">
        <v>0</v>
      </c>
      <c r="AS43" s="173">
        <v>62259</v>
      </c>
      <c r="AT43" s="173">
        <v>0</v>
      </c>
      <c r="AU43" s="173">
        <v>63337</v>
      </c>
      <c r="AV43" s="173">
        <v>0</v>
      </c>
      <c r="AW43" s="173">
        <v>50907</v>
      </c>
      <c r="AX43" s="173">
        <v>4</v>
      </c>
      <c r="AY43" s="173">
        <v>100552</v>
      </c>
      <c r="AZ43" s="173">
        <v>0</v>
      </c>
      <c r="BA43" s="173">
        <v>144229</v>
      </c>
      <c r="BB43" s="173">
        <v>0</v>
      </c>
      <c r="BC43" s="173">
        <v>112471</v>
      </c>
      <c r="BD43" s="173">
        <v>0</v>
      </c>
      <c r="BE43" s="173">
        <v>104447</v>
      </c>
      <c r="BF43" s="173">
        <v>0</v>
      </c>
      <c r="BG43" s="173">
        <v>92668</v>
      </c>
      <c r="BH43" s="173">
        <v>0</v>
      </c>
      <c r="BI43" s="173">
        <v>96346</v>
      </c>
      <c r="BJ43" s="173">
        <v>0</v>
      </c>
      <c r="BK43" s="173">
        <v>102487</v>
      </c>
      <c r="BL43" s="173">
        <v>3</v>
      </c>
      <c r="BM43" s="173">
        <v>61639</v>
      </c>
      <c r="BN43" s="173">
        <v>12</v>
      </c>
      <c r="BO43" s="173">
        <v>453</v>
      </c>
      <c r="BP43" s="173">
        <v>2</v>
      </c>
      <c r="BQ43" s="173">
        <v>277</v>
      </c>
      <c r="BR43" s="173">
        <v>0</v>
      </c>
      <c r="BS43" s="173">
        <v>314</v>
      </c>
      <c r="BT43" s="173">
        <v>2</v>
      </c>
      <c r="BU43" s="173">
        <v>269</v>
      </c>
      <c r="BV43" s="173">
        <v>0</v>
      </c>
      <c r="BW43" s="173">
        <v>159</v>
      </c>
      <c r="BX43" s="173">
        <v>0</v>
      </c>
      <c r="BY43" s="173">
        <v>90</v>
      </c>
      <c r="BZ43" s="173">
        <v>2</v>
      </c>
      <c r="CA43" s="173">
        <v>32</v>
      </c>
      <c r="CB43" s="173">
        <v>0</v>
      </c>
      <c r="CC43" s="173">
        <v>48</v>
      </c>
      <c r="CD43" s="174">
        <v>6</v>
      </c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9"/>
      <c r="DG43" s="9"/>
      <c r="DH43" s="9"/>
      <c r="DI43" s="9"/>
      <c r="DJ43" s="9"/>
      <c r="DK43" s="9"/>
      <c r="DL43" s="9"/>
      <c r="DM43" s="9"/>
      <c r="DN43" s="9"/>
      <c r="DO43" s="9"/>
      <c r="DP43" s="9"/>
      <c r="DQ43" s="9"/>
      <c r="DR43" s="9"/>
      <c r="DS43" s="9"/>
      <c r="DT43" s="9"/>
      <c r="DU43" s="9"/>
      <c r="DV43" s="9"/>
      <c r="DW43" s="9"/>
      <c r="DX43" s="9"/>
      <c r="DY43" s="9"/>
      <c r="DZ43" s="9"/>
      <c r="EA43" s="9"/>
      <c r="EB43" s="9"/>
      <c r="EC43" s="9"/>
      <c r="ED43" s="9"/>
      <c r="EE43" s="9"/>
      <c r="EF43" s="9"/>
      <c r="EG43" s="9"/>
      <c r="EH43" s="9"/>
      <c r="EI43" s="9"/>
      <c r="EJ43" s="9"/>
      <c r="EK43" s="9"/>
      <c r="EL43" s="9"/>
      <c r="EM43" s="9"/>
      <c r="EN43" s="9"/>
      <c r="EO43" s="9"/>
      <c r="EP43" s="9"/>
      <c r="EQ43" s="9"/>
      <c r="ER43" s="9"/>
      <c r="ES43" s="9"/>
      <c r="ET43" s="9"/>
      <c r="EU43" s="9"/>
      <c r="EV43" s="9"/>
      <c r="EW43" s="9"/>
      <c r="EX43" s="9"/>
      <c r="EY43" s="9"/>
      <c r="EZ43" s="9"/>
      <c r="FA43" s="9"/>
      <c r="FB43" s="9"/>
      <c r="FC43" s="9"/>
      <c r="FD43" s="9"/>
      <c r="FE43" s="9"/>
      <c r="FF43" s="9"/>
      <c r="FG43" s="9"/>
      <c r="FH43" s="9"/>
      <c r="FI43" s="9"/>
      <c r="FJ43" s="9"/>
      <c r="FK43" s="9"/>
      <c r="FL43" s="9"/>
      <c r="FM43" s="9"/>
      <c r="FN43" s="9"/>
      <c r="FO43" s="9"/>
      <c r="FP43" s="9"/>
      <c r="FQ43" s="9"/>
      <c r="FR43" s="9"/>
      <c r="FS43" s="9"/>
      <c r="FT43" s="9"/>
      <c r="FU43" s="9"/>
      <c r="FV43" s="9"/>
      <c r="FW43" s="9"/>
    </row>
    <row r="44" spans="1:179" s="8" customFormat="1" ht="12.95" customHeight="1">
      <c r="A44" s="146">
        <v>33</v>
      </c>
      <c r="B44" s="151" t="s">
        <v>42</v>
      </c>
      <c r="C44" s="175">
        <v>115</v>
      </c>
      <c r="D44" s="175">
        <v>0</v>
      </c>
      <c r="E44" s="175">
        <v>97</v>
      </c>
      <c r="F44" s="175">
        <v>0</v>
      </c>
      <c r="G44" s="175">
        <v>204</v>
      </c>
      <c r="H44" s="175">
        <v>0</v>
      </c>
      <c r="I44" s="175">
        <v>262</v>
      </c>
      <c r="J44" s="175">
        <v>0</v>
      </c>
      <c r="K44" s="175">
        <v>186</v>
      </c>
      <c r="L44" s="175">
        <v>0</v>
      </c>
      <c r="M44" s="175">
        <v>91</v>
      </c>
      <c r="N44" s="175">
        <v>0</v>
      </c>
      <c r="O44" s="175">
        <v>56</v>
      </c>
      <c r="P44" s="175">
        <v>0</v>
      </c>
      <c r="Q44" s="175">
        <v>82</v>
      </c>
      <c r="R44" s="175">
        <v>0</v>
      </c>
      <c r="S44" s="175">
        <v>0</v>
      </c>
      <c r="T44" s="175">
        <v>0</v>
      </c>
      <c r="U44" s="175">
        <v>0</v>
      </c>
      <c r="V44" s="175">
        <v>0</v>
      </c>
      <c r="W44" s="175">
        <v>0</v>
      </c>
      <c r="X44" s="175">
        <v>0</v>
      </c>
      <c r="Y44" s="175">
        <v>0</v>
      </c>
      <c r="Z44" s="175">
        <v>0</v>
      </c>
      <c r="AA44" s="175">
        <v>0</v>
      </c>
      <c r="AB44" s="175">
        <v>0</v>
      </c>
      <c r="AC44" s="175">
        <v>0</v>
      </c>
      <c r="AD44" s="175">
        <v>0</v>
      </c>
      <c r="AE44" s="175" t="s">
        <v>146</v>
      </c>
      <c r="AF44" s="175" t="s">
        <v>146</v>
      </c>
      <c r="AG44" s="175" t="s">
        <v>146</v>
      </c>
      <c r="AH44" s="175" t="s">
        <v>146</v>
      </c>
      <c r="AI44" s="175">
        <v>4645</v>
      </c>
      <c r="AJ44" s="175">
        <v>0</v>
      </c>
      <c r="AK44" s="175">
        <v>6849</v>
      </c>
      <c r="AL44" s="175">
        <v>0</v>
      </c>
      <c r="AM44" s="175">
        <v>8169</v>
      </c>
      <c r="AN44" s="175">
        <v>0</v>
      </c>
      <c r="AO44" s="175">
        <v>12638</v>
      </c>
      <c r="AP44" s="175">
        <v>0</v>
      </c>
      <c r="AQ44" s="175">
        <v>12559</v>
      </c>
      <c r="AR44" s="175">
        <v>0</v>
      </c>
      <c r="AS44" s="175">
        <v>8615</v>
      </c>
      <c r="AT44" s="175">
        <v>2</v>
      </c>
      <c r="AU44" s="175">
        <v>12831</v>
      </c>
      <c r="AV44" s="175">
        <v>0</v>
      </c>
      <c r="AW44" s="175">
        <v>13261</v>
      </c>
      <c r="AX44" s="175"/>
      <c r="AY44" s="175">
        <v>16581</v>
      </c>
      <c r="AZ44" s="175">
        <v>1</v>
      </c>
      <c r="BA44" s="175">
        <v>30307</v>
      </c>
      <c r="BB44" s="175">
        <v>0</v>
      </c>
      <c r="BC44" s="175">
        <v>48839</v>
      </c>
      <c r="BD44" s="175">
        <v>0</v>
      </c>
      <c r="BE44" s="175">
        <v>42350</v>
      </c>
      <c r="BF44" s="175">
        <v>0</v>
      </c>
      <c r="BG44" s="175">
        <v>39872</v>
      </c>
      <c r="BH44" s="175">
        <v>4</v>
      </c>
      <c r="BI44" s="175">
        <v>48603</v>
      </c>
      <c r="BJ44" s="175">
        <v>8</v>
      </c>
      <c r="BK44" s="175">
        <v>60571</v>
      </c>
      <c r="BL44" s="175">
        <v>4</v>
      </c>
      <c r="BM44" s="175">
        <v>56483</v>
      </c>
      <c r="BN44" s="175">
        <v>4</v>
      </c>
      <c r="BO44" s="175">
        <v>80</v>
      </c>
      <c r="BP44" s="175">
        <v>0</v>
      </c>
      <c r="BQ44" s="175">
        <v>62</v>
      </c>
      <c r="BR44" s="175">
        <v>0</v>
      </c>
      <c r="BS44" s="175">
        <v>103</v>
      </c>
      <c r="BT44" s="175">
        <v>0</v>
      </c>
      <c r="BU44" s="175">
        <v>484</v>
      </c>
      <c r="BV44" s="175">
        <v>0</v>
      </c>
      <c r="BW44" s="175">
        <v>192</v>
      </c>
      <c r="BX44" s="175">
        <v>4</v>
      </c>
      <c r="BY44" s="175">
        <v>184</v>
      </c>
      <c r="BZ44" s="175">
        <v>7</v>
      </c>
      <c r="CA44" s="175">
        <v>65</v>
      </c>
      <c r="CB44" s="175">
        <v>0</v>
      </c>
      <c r="CC44" s="175">
        <v>64</v>
      </c>
      <c r="CD44" s="176">
        <v>2</v>
      </c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  <c r="DD44" s="9"/>
      <c r="DE44" s="9"/>
      <c r="DF44" s="9"/>
      <c r="DG44" s="9"/>
      <c r="DH44" s="9"/>
      <c r="DI44" s="9"/>
      <c r="DJ44" s="9"/>
      <c r="DK44" s="9"/>
      <c r="DL44" s="9"/>
      <c r="DM44" s="9"/>
      <c r="DN44" s="9"/>
      <c r="DO44" s="9"/>
      <c r="DP44" s="9"/>
      <c r="DQ44" s="9"/>
      <c r="DR44" s="9"/>
      <c r="DS44" s="9"/>
      <c r="DT44" s="9"/>
      <c r="DU44" s="9"/>
      <c r="DV44" s="9"/>
      <c r="DW44" s="9"/>
      <c r="DX44" s="9"/>
      <c r="DY44" s="9"/>
      <c r="DZ44" s="9"/>
      <c r="EA44" s="9"/>
      <c r="EB44" s="9"/>
      <c r="EC44" s="9"/>
      <c r="ED44" s="9"/>
      <c r="EE44" s="9"/>
      <c r="EF44" s="9"/>
      <c r="EG44" s="9"/>
      <c r="EH44" s="9"/>
      <c r="EI44" s="9"/>
      <c r="EJ44" s="9"/>
      <c r="EK44" s="9"/>
      <c r="EL44" s="9"/>
      <c r="EM44" s="9"/>
      <c r="EN44" s="9"/>
      <c r="EO44" s="9"/>
      <c r="EP44" s="9"/>
      <c r="EQ44" s="9"/>
      <c r="ER44" s="9"/>
      <c r="ES44" s="9"/>
      <c r="ET44" s="9"/>
      <c r="EU44" s="9"/>
      <c r="EV44" s="9"/>
      <c r="EW44" s="9"/>
      <c r="EX44" s="9"/>
      <c r="EY44" s="9"/>
      <c r="EZ44" s="9"/>
      <c r="FA44" s="9"/>
      <c r="FB44" s="9"/>
      <c r="FC44" s="9"/>
      <c r="FD44" s="9"/>
      <c r="FE44" s="9"/>
      <c r="FF44" s="9"/>
      <c r="FG44" s="9"/>
      <c r="FH44" s="9"/>
      <c r="FI44" s="9"/>
      <c r="FJ44" s="9"/>
      <c r="FK44" s="9"/>
      <c r="FL44" s="9"/>
      <c r="FM44" s="9"/>
      <c r="FN44" s="9"/>
      <c r="FO44" s="9"/>
      <c r="FP44" s="9"/>
      <c r="FQ44" s="9"/>
      <c r="FR44" s="9"/>
      <c r="FS44" s="9"/>
      <c r="FT44" s="9"/>
      <c r="FU44" s="9"/>
      <c r="FV44" s="9"/>
      <c r="FW44" s="9"/>
    </row>
    <row r="45" spans="1:179" ht="12.95" customHeight="1">
      <c r="A45" s="146">
        <v>34</v>
      </c>
      <c r="B45" s="151" t="s">
        <v>18</v>
      </c>
      <c r="C45" s="7">
        <v>253</v>
      </c>
      <c r="D45" s="7">
        <v>0</v>
      </c>
      <c r="E45" s="7">
        <v>169</v>
      </c>
      <c r="F45" s="7">
        <v>0</v>
      </c>
      <c r="G45" s="7">
        <v>251</v>
      </c>
      <c r="H45" s="7">
        <v>0</v>
      </c>
      <c r="I45" s="7">
        <v>413</v>
      </c>
      <c r="J45" s="7">
        <v>0</v>
      </c>
      <c r="K45" s="7">
        <v>382</v>
      </c>
      <c r="L45" s="7">
        <v>0</v>
      </c>
      <c r="M45" s="7">
        <v>353</v>
      </c>
      <c r="N45" s="7">
        <v>0</v>
      </c>
      <c r="O45" s="7">
        <v>98</v>
      </c>
      <c r="P45" s="7">
        <v>0</v>
      </c>
      <c r="Q45" s="7">
        <v>54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9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1</v>
      </c>
      <c r="AH45" s="7">
        <v>0</v>
      </c>
      <c r="AI45" s="7">
        <v>117766</v>
      </c>
      <c r="AJ45" s="7">
        <v>86</v>
      </c>
      <c r="AK45" s="7">
        <v>145171</v>
      </c>
      <c r="AL45" s="7">
        <v>107</v>
      </c>
      <c r="AM45" s="7">
        <v>115478</v>
      </c>
      <c r="AN45" s="7">
        <v>89</v>
      </c>
      <c r="AO45" s="7">
        <v>102983</v>
      </c>
      <c r="AP45" s="7">
        <v>62</v>
      </c>
      <c r="AQ45" s="7">
        <v>136567</v>
      </c>
      <c r="AR45" s="7">
        <v>98</v>
      </c>
      <c r="AS45" s="7">
        <v>129367</v>
      </c>
      <c r="AT45" s="7">
        <v>62</v>
      </c>
      <c r="AU45" s="7">
        <v>120618</v>
      </c>
      <c r="AV45" s="7">
        <v>77</v>
      </c>
      <c r="AW45" s="7">
        <v>148734</v>
      </c>
      <c r="AX45" s="7">
        <v>82</v>
      </c>
      <c r="AY45" s="7">
        <v>370816</v>
      </c>
      <c r="AZ45" s="7">
        <v>140</v>
      </c>
      <c r="BA45" s="7">
        <v>200631</v>
      </c>
      <c r="BB45" s="7">
        <v>76</v>
      </c>
      <c r="BC45" s="7">
        <v>249463</v>
      </c>
      <c r="BD45" s="7">
        <v>182</v>
      </c>
      <c r="BE45" s="7">
        <v>198541</v>
      </c>
      <c r="BF45" s="7">
        <v>102</v>
      </c>
      <c r="BG45" s="7">
        <v>290841</v>
      </c>
      <c r="BH45" s="7">
        <v>232</v>
      </c>
      <c r="BI45" s="7">
        <v>390170</v>
      </c>
      <c r="BJ45" s="7">
        <v>175</v>
      </c>
      <c r="BK45" s="7">
        <v>369406</v>
      </c>
      <c r="BL45" s="7">
        <v>106</v>
      </c>
      <c r="BM45" s="7">
        <v>307597</v>
      </c>
      <c r="BN45" s="7">
        <v>108</v>
      </c>
      <c r="BO45" s="7">
        <v>6342</v>
      </c>
      <c r="BP45" s="7">
        <v>62</v>
      </c>
      <c r="BQ45" s="7">
        <v>7657</v>
      </c>
      <c r="BR45" s="7">
        <v>40</v>
      </c>
      <c r="BS45" s="7">
        <v>6510</v>
      </c>
      <c r="BT45" s="7">
        <v>61</v>
      </c>
      <c r="BU45" s="7">
        <v>8347</v>
      </c>
      <c r="BV45" s="7">
        <v>68</v>
      </c>
      <c r="BW45" s="7">
        <v>8184</v>
      </c>
      <c r="BX45" s="7">
        <v>66</v>
      </c>
      <c r="BY45" s="7">
        <v>8290</v>
      </c>
      <c r="BZ45" s="7">
        <v>131</v>
      </c>
      <c r="CA45" s="7">
        <v>6965</v>
      </c>
      <c r="CB45" s="7">
        <v>98</v>
      </c>
      <c r="CC45" s="7">
        <v>8362</v>
      </c>
      <c r="CD45" s="23">
        <v>76</v>
      </c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9"/>
      <c r="DV45" s="9"/>
      <c r="DW45" s="9"/>
      <c r="DX45" s="9"/>
      <c r="DY45" s="9"/>
      <c r="DZ45" s="9"/>
      <c r="EA45" s="9"/>
      <c r="EB45" s="9"/>
      <c r="EC45" s="9"/>
      <c r="ED45" s="9"/>
      <c r="EE45" s="9"/>
      <c r="EF45" s="9"/>
      <c r="EG45" s="9"/>
      <c r="EH45" s="9"/>
      <c r="EI45" s="9"/>
      <c r="EJ45" s="9"/>
      <c r="EK45" s="9"/>
      <c r="EL45" s="9"/>
      <c r="EM45" s="9"/>
      <c r="EN45" s="9"/>
      <c r="EO45" s="9"/>
      <c r="EP45" s="9"/>
      <c r="EQ45" s="9"/>
      <c r="ER45" s="9"/>
      <c r="ES45" s="9"/>
      <c r="ET45" s="9"/>
      <c r="EU45" s="9"/>
      <c r="EV45" s="9"/>
      <c r="EW45" s="9"/>
      <c r="EX45" s="9"/>
      <c r="EY45" s="9"/>
      <c r="EZ45" s="9"/>
      <c r="FA45" s="9"/>
      <c r="FB45" s="9"/>
      <c r="FC45" s="9"/>
      <c r="FD45" s="9"/>
      <c r="FE45" s="9"/>
      <c r="FF45" s="9"/>
      <c r="FG45" s="9"/>
      <c r="FH45" s="9"/>
      <c r="FI45" s="9"/>
      <c r="FJ45" s="9"/>
      <c r="FK45" s="9"/>
      <c r="FL45" s="9"/>
      <c r="FM45" s="9"/>
      <c r="FN45" s="9"/>
      <c r="FO45" s="9"/>
      <c r="FP45" s="9"/>
      <c r="FQ45" s="9"/>
      <c r="FR45" s="9"/>
      <c r="FS45" s="9"/>
      <c r="FT45" s="9"/>
      <c r="FU45" s="9"/>
      <c r="FV45" s="9"/>
      <c r="FW45" s="9"/>
    </row>
    <row r="46" spans="1:179" s="8" customFormat="1" ht="12.95" customHeight="1">
      <c r="A46" s="146">
        <v>35</v>
      </c>
      <c r="B46" s="151" t="s">
        <v>43</v>
      </c>
      <c r="C46" s="175">
        <v>0</v>
      </c>
      <c r="D46" s="175">
        <v>0</v>
      </c>
      <c r="E46" s="175">
        <v>8</v>
      </c>
      <c r="F46" s="175">
        <v>0</v>
      </c>
      <c r="G46" s="175">
        <v>6</v>
      </c>
      <c r="H46" s="175">
        <v>0</v>
      </c>
      <c r="I46" s="175">
        <v>8</v>
      </c>
      <c r="J46" s="175">
        <v>0</v>
      </c>
      <c r="K46" s="175">
        <v>9</v>
      </c>
      <c r="L46" s="175">
        <v>0</v>
      </c>
      <c r="M46" s="175">
        <v>8</v>
      </c>
      <c r="N46" s="175">
        <v>0</v>
      </c>
      <c r="O46" s="175">
        <v>0</v>
      </c>
      <c r="P46" s="175">
        <v>0</v>
      </c>
      <c r="Q46" s="175">
        <v>4</v>
      </c>
      <c r="R46" s="175">
        <v>0</v>
      </c>
      <c r="S46" s="175">
        <v>0</v>
      </c>
      <c r="T46" s="175">
        <v>0</v>
      </c>
      <c r="U46" s="175">
        <v>0</v>
      </c>
      <c r="V46" s="175">
        <v>0</v>
      </c>
      <c r="W46" s="175">
        <v>0</v>
      </c>
      <c r="X46" s="175">
        <v>0</v>
      </c>
      <c r="Y46" s="175">
        <v>0</v>
      </c>
      <c r="Z46" s="175">
        <v>0</v>
      </c>
      <c r="AA46" s="175">
        <v>0</v>
      </c>
      <c r="AB46" s="175">
        <v>0</v>
      </c>
      <c r="AC46" s="175">
        <v>0</v>
      </c>
      <c r="AD46" s="175">
        <v>0</v>
      </c>
      <c r="AE46" s="175" t="s">
        <v>146</v>
      </c>
      <c r="AF46" s="175" t="s">
        <v>146</v>
      </c>
      <c r="AG46" s="175" t="s">
        <v>146</v>
      </c>
      <c r="AH46" s="175" t="s">
        <v>146</v>
      </c>
      <c r="AI46" s="175">
        <v>5115</v>
      </c>
      <c r="AJ46" s="175">
        <v>0</v>
      </c>
      <c r="AK46" s="175">
        <v>4590</v>
      </c>
      <c r="AL46" s="175">
        <v>1</v>
      </c>
      <c r="AM46" s="175">
        <v>6742</v>
      </c>
      <c r="AN46" s="175">
        <v>0</v>
      </c>
      <c r="AO46" s="175">
        <v>4693</v>
      </c>
      <c r="AP46" s="175">
        <v>0</v>
      </c>
      <c r="AQ46" s="175">
        <v>5461</v>
      </c>
      <c r="AR46" s="175">
        <v>0</v>
      </c>
      <c r="AS46" s="175">
        <v>7496</v>
      </c>
      <c r="AT46" s="175">
        <v>0</v>
      </c>
      <c r="AU46" s="175">
        <v>6750</v>
      </c>
      <c r="AV46" s="175">
        <v>0</v>
      </c>
      <c r="AW46" s="175">
        <v>4029</v>
      </c>
      <c r="AX46" s="175">
        <v>0</v>
      </c>
      <c r="AY46" s="175">
        <v>26833</v>
      </c>
      <c r="AZ46" s="175">
        <v>0</v>
      </c>
      <c r="BA46" s="175">
        <v>34044</v>
      </c>
      <c r="BB46" s="175">
        <v>2</v>
      </c>
      <c r="BC46" s="175">
        <v>17263</v>
      </c>
      <c r="BD46" s="175">
        <v>0</v>
      </c>
      <c r="BE46" s="175">
        <v>28129</v>
      </c>
      <c r="BF46" s="175">
        <v>0</v>
      </c>
      <c r="BG46" s="175">
        <v>45656</v>
      </c>
      <c r="BH46" s="175">
        <v>0</v>
      </c>
      <c r="BI46" s="175">
        <v>43944</v>
      </c>
      <c r="BJ46" s="175">
        <v>0</v>
      </c>
      <c r="BK46" s="175">
        <v>49807</v>
      </c>
      <c r="BL46" s="175">
        <v>0</v>
      </c>
      <c r="BM46" s="175">
        <v>37297</v>
      </c>
      <c r="BN46" s="175">
        <v>0</v>
      </c>
      <c r="BO46" s="175">
        <v>112</v>
      </c>
      <c r="BP46" s="175">
        <v>0</v>
      </c>
      <c r="BQ46" s="175">
        <v>30</v>
      </c>
      <c r="BR46" s="175">
        <v>0</v>
      </c>
      <c r="BS46" s="175">
        <v>20</v>
      </c>
      <c r="BT46" s="175">
        <v>0</v>
      </c>
      <c r="BU46" s="175">
        <v>15</v>
      </c>
      <c r="BV46" s="175">
        <v>1</v>
      </c>
      <c r="BW46" s="175">
        <v>17</v>
      </c>
      <c r="BX46" s="175">
        <v>0</v>
      </c>
      <c r="BY46" s="175">
        <v>5</v>
      </c>
      <c r="BZ46" s="175">
        <v>0</v>
      </c>
      <c r="CA46" s="175">
        <v>16</v>
      </c>
      <c r="CB46" s="175">
        <v>0</v>
      </c>
      <c r="CC46" s="175">
        <v>10</v>
      </c>
      <c r="CD46" s="176">
        <v>0</v>
      </c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  <c r="FO46" s="9"/>
      <c r="FP46" s="9"/>
      <c r="FQ46" s="9"/>
      <c r="FR46" s="9"/>
      <c r="FS46" s="9"/>
      <c r="FT46" s="9"/>
      <c r="FU46" s="9"/>
      <c r="FV46" s="9"/>
      <c r="FW46" s="9"/>
    </row>
    <row r="47" spans="1:179" ht="12.95" customHeight="1">
      <c r="A47" s="146">
        <v>36</v>
      </c>
      <c r="B47" s="151" t="s">
        <v>1</v>
      </c>
      <c r="C47" s="173">
        <v>72</v>
      </c>
      <c r="D47" s="173">
        <v>0</v>
      </c>
      <c r="E47" s="173">
        <v>65</v>
      </c>
      <c r="F47" s="173">
        <v>0</v>
      </c>
      <c r="G47" s="173">
        <v>175</v>
      </c>
      <c r="H47" s="173">
        <v>0</v>
      </c>
      <c r="I47" s="173">
        <v>196</v>
      </c>
      <c r="J47" s="173">
        <v>1</v>
      </c>
      <c r="K47" s="173">
        <v>143</v>
      </c>
      <c r="L47" s="173">
        <v>0</v>
      </c>
      <c r="M47" s="173">
        <v>127</v>
      </c>
      <c r="N47" s="173">
        <v>0</v>
      </c>
      <c r="O47" s="173">
        <v>79</v>
      </c>
      <c r="P47" s="173">
        <v>0</v>
      </c>
      <c r="Q47" s="173">
        <v>54</v>
      </c>
      <c r="R47" s="173">
        <v>1</v>
      </c>
      <c r="S47" s="173">
        <v>0</v>
      </c>
      <c r="T47" s="173">
        <v>0</v>
      </c>
      <c r="U47" s="173">
        <v>0</v>
      </c>
      <c r="V47" s="173">
        <v>0</v>
      </c>
      <c r="W47" s="173">
        <v>0</v>
      </c>
      <c r="X47" s="173">
        <v>0</v>
      </c>
      <c r="Y47" s="173">
        <v>0</v>
      </c>
      <c r="Z47" s="173">
        <v>0</v>
      </c>
      <c r="AA47" s="173">
        <v>0</v>
      </c>
      <c r="AB47" s="173">
        <v>0</v>
      </c>
      <c r="AC47" s="173">
        <v>0</v>
      </c>
      <c r="AD47" s="173">
        <v>0</v>
      </c>
      <c r="AE47" s="173" t="s">
        <v>146</v>
      </c>
      <c r="AF47" s="173" t="s">
        <v>146</v>
      </c>
      <c r="AG47" s="173" t="s">
        <v>146</v>
      </c>
      <c r="AH47" s="173" t="s">
        <v>146</v>
      </c>
      <c r="AI47" s="173">
        <v>81922</v>
      </c>
      <c r="AJ47" s="173">
        <v>15</v>
      </c>
      <c r="AK47" s="173">
        <v>76543</v>
      </c>
      <c r="AL47" s="173">
        <v>16</v>
      </c>
      <c r="AM47" s="173">
        <v>82659</v>
      </c>
      <c r="AN47" s="173">
        <v>5</v>
      </c>
      <c r="AO47" s="173">
        <v>80766</v>
      </c>
      <c r="AP47" s="173">
        <v>3</v>
      </c>
      <c r="AQ47" s="173">
        <v>96210</v>
      </c>
      <c r="AR47" s="173">
        <v>21</v>
      </c>
      <c r="AS47" s="173">
        <v>79751</v>
      </c>
      <c r="AT47" s="173">
        <v>28</v>
      </c>
      <c r="AU47" s="173">
        <v>87248</v>
      </c>
      <c r="AV47" s="173">
        <v>11</v>
      </c>
      <c r="AW47" s="173">
        <v>83172</v>
      </c>
      <c r="AX47" s="173"/>
      <c r="AY47" s="173">
        <v>496503</v>
      </c>
      <c r="AZ47" s="173">
        <v>5</v>
      </c>
      <c r="BA47" s="173">
        <v>543510</v>
      </c>
      <c r="BB47" s="173">
        <v>9</v>
      </c>
      <c r="BC47" s="173">
        <v>628586</v>
      </c>
      <c r="BD47" s="173">
        <v>0</v>
      </c>
      <c r="BE47" s="173">
        <v>654884</v>
      </c>
      <c r="BF47" s="173">
        <v>2</v>
      </c>
      <c r="BG47" s="173">
        <v>703476</v>
      </c>
      <c r="BH47" s="173">
        <v>87</v>
      </c>
      <c r="BI47" s="173">
        <v>731148</v>
      </c>
      <c r="BJ47" s="173">
        <v>11</v>
      </c>
      <c r="BK47" s="173">
        <v>772188</v>
      </c>
      <c r="BL47" s="173">
        <v>2</v>
      </c>
      <c r="BM47" s="173">
        <v>795892</v>
      </c>
      <c r="BN47" s="173">
        <v>24</v>
      </c>
      <c r="BO47" s="173">
        <v>567</v>
      </c>
      <c r="BP47" s="173">
        <v>22</v>
      </c>
      <c r="BQ47" s="173">
        <v>517</v>
      </c>
      <c r="BR47" s="173">
        <v>33</v>
      </c>
      <c r="BS47" s="173">
        <v>650</v>
      </c>
      <c r="BT47" s="173">
        <v>2</v>
      </c>
      <c r="BU47" s="173">
        <v>520</v>
      </c>
      <c r="BV47" s="173">
        <v>12</v>
      </c>
      <c r="BW47" s="173">
        <v>755</v>
      </c>
      <c r="BX47" s="173">
        <v>19</v>
      </c>
      <c r="BY47" s="173">
        <v>447</v>
      </c>
      <c r="BZ47" s="173">
        <v>10</v>
      </c>
      <c r="CA47" s="173">
        <v>299</v>
      </c>
      <c r="CB47" s="173">
        <v>3</v>
      </c>
      <c r="CC47" s="173">
        <v>503</v>
      </c>
      <c r="CD47" s="174">
        <v>2</v>
      </c>
    </row>
    <row r="48" spans="1:179" s="149" customFormat="1" ht="12.95" customHeight="1">
      <c r="A48" s="147"/>
      <c r="B48" s="148" t="s">
        <v>61</v>
      </c>
      <c r="C48" s="177">
        <f t="shared" ref="C48:H48" si="0">SUM(C11:C47)</f>
        <v>1526390</v>
      </c>
      <c r="D48" s="177">
        <f t="shared" si="0"/>
        <v>1055</v>
      </c>
      <c r="E48" s="177">
        <f t="shared" si="0"/>
        <v>1563574</v>
      </c>
      <c r="F48" s="177">
        <f t="shared" si="0"/>
        <v>1144</v>
      </c>
      <c r="G48" s="177">
        <f t="shared" si="0"/>
        <v>1599986</v>
      </c>
      <c r="H48" s="177">
        <f t="shared" si="0"/>
        <v>1018</v>
      </c>
      <c r="I48" s="177">
        <v>1310656</v>
      </c>
      <c r="J48" s="177">
        <v>754</v>
      </c>
      <c r="K48" s="177">
        <v>1067824</v>
      </c>
      <c r="L48" s="177">
        <v>519</v>
      </c>
      <c r="M48" s="177">
        <v>881730</v>
      </c>
      <c r="N48" s="177">
        <v>440</v>
      </c>
      <c r="O48" s="177">
        <v>1102205</v>
      </c>
      <c r="P48" s="177">
        <v>562</v>
      </c>
      <c r="Q48" s="177">
        <v>1126661</v>
      </c>
      <c r="R48" s="177">
        <v>287</v>
      </c>
      <c r="S48" s="177">
        <f t="shared" ref="S48:X48" si="1">SUM(S11:S47)</f>
        <v>3855</v>
      </c>
      <c r="T48" s="177">
        <f t="shared" si="1"/>
        <v>684</v>
      </c>
      <c r="U48" s="177">
        <f t="shared" si="1"/>
        <v>653</v>
      </c>
      <c r="V48" s="177">
        <f t="shared" si="1"/>
        <v>103</v>
      </c>
      <c r="W48" s="177">
        <f t="shared" si="1"/>
        <v>555</v>
      </c>
      <c r="X48" s="177">
        <f t="shared" si="1"/>
        <v>112</v>
      </c>
      <c r="Y48" s="177">
        <v>1214</v>
      </c>
      <c r="Z48" s="177">
        <v>181</v>
      </c>
      <c r="AA48" s="177">
        <v>745</v>
      </c>
      <c r="AB48" s="177">
        <v>140</v>
      </c>
      <c r="AC48" s="177">
        <v>1086</v>
      </c>
      <c r="AD48" s="177">
        <v>202</v>
      </c>
      <c r="AE48" s="177">
        <v>1661</v>
      </c>
      <c r="AF48" s="177">
        <v>293</v>
      </c>
      <c r="AG48" s="177">
        <v>1609</v>
      </c>
      <c r="AH48" s="177">
        <v>279</v>
      </c>
      <c r="AI48" s="177">
        <v>11408666</v>
      </c>
      <c r="AJ48" s="177">
        <v>2865</v>
      </c>
      <c r="AK48" s="177">
        <v>10112845</v>
      </c>
      <c r="AL48" s="177">
        <v>1385</v>
      </c>
      <c r="AM48" s="177">
        <v>10112845</v>
      </c>
      <c r="AN48" s="177">
        <v>1388</v>
      </c>
      <c r="AO48" s="177">
        <v>10231049</v>
      </c>
      <c r="AP48" s="177">
        <v>1269</v>
      </c>
      <c r="AQ48" s="177">
        <v>11701755</v>
      </c>
      <c r="AR48" s="177">
        <v>1647</v>
      </c>
      <c r="AS48" s="177">
        <v>11413610</v>
      </c>
      <c r="AT48" s="177">
        <v>1629</v>
      </c>
      <c r="AU48" s="177">
        <v>11748631</v>
      </c>
      <c r="AV48" s="177">
        <v>1337</v>
      </c>
      <c r="AW48" s="177">
        <v>12233379</v>
      </c>
      <c r="AX48" s="177">
        <v>1216</v>
      </c>
      <c r="AY48" s="177">
        <v>27451421</v>
      </c>
      <c r="AZ48" s="177">
        <v>5321</v>
      </c>
      <c r="BA48" s="177">
        <v>24720144</v>
      </c>
      <c r="BB48" s="177">
        <v>2612</v>
      </c>
      <c r="BC48" s="177">
        <v>24720144</v>
      </c>
      <c r="BD48" s="177">
        <v>2612</v>
      </c>
      <c r="BE48" s="177">
        <v>26300208</v>
      </c>
      <c r="BF48" s="177">
        <v>2492</v>
      </c>
      <c r="BG48" s="177">
        <v>31684628</v>
      </c>
      <c r="BH48" s="177">
        <v>4155</v>
      </c>
      <c r="BI48" s="177">
        <v>33423107</v>
      </c>
      <c r="BJ48" s="177">
        <v>3513</v>
      </c>
      <c r="BK48" s="177">
        <v>34835743</v>
      </c>
      <c r="BL48" s="177">
        <v>2729</v>
      </c>
      <c r="BM48" s="177">
        <v>35650451</v>
      </c>
      <c r="BN48" s="177">
        <v>2661</v>
      </c>
      <c r="BO48" s="177">
        <v>92291</v>
      </c>
      <c r="BP48" s="177">
        <v>536</v>
      </c>
      <c r="BQ48" s="177">
        <v>85164</v>
      </c>
      <c r="BR48" s="177">
        <v>416</v>
      </c>
      <c r="BS48" s="177">
        <v>85164</v>
      </c>
      <c r="BT48" s="177">
        <v>416</v>
      </c>
      <c r="BU48" s="177">
        <v>94402</v>
      </c>
      <c r="BV48" s="177">
        <v>520</v>
      </c>
      <c r="BW48" s="177">
        <v>118880</v>
      </c>
      <c r="BX48" s="177">
        <v>551</v>
      </c>
      <c r="BY48" s="177">
        <v>110125</v>
      </c>
      <c r="BZ48" s="177">
        <v>574</v>
      </c>
      <c r="CA48" s="177">
        <v>138554</v>
      </c>
      <c r="CB48" s="177">
        <v>400</v>
      </c>
      <c r="CC48" s="177">
        <v>133625</v>
      </c>
      <c r="CD48" s="178">
        <v>397</v>
      </c>
    </row>
    <row r="49" spans="1:82" s="2" customFormat="1" ht="12.95" customHeight="1">
      <c r="A49" s="73"/>
      <c r="B49" s="66"/>
      <c r="C49" s="66" t="s">
        <v>53</v>
      </c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41" t="s">
        <v>53</v>
      </c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1"/>
      <c r="AH49" s="31"/>
      <c r="AI49" s="41" t="s">
        <v>53</v>
      </c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41" t="s">
        <v>53</v>
      </c>
      <c r="AZ49" s="31"/>
      <c r="BA49" s="31"/>
      <c r="BB49" s="31"/>
      <c r="BC49" s="42"/>
      <c r="BD49" s="42"/>
      <c r="BE49" s="42"/>
      <c r="BF49" s="42"/>
      <c r="BG49" s="42"/>
      <c r="BH49" s="42"/>
      <c r="BI49" s="42"/>
      <c r="BJ49" s="42"/>
      <c r="BK49" s="42"/>
      <c r="BL49" s="42"/>
      <c r="BM49" s="42"/>
      <c r="BN49" s="42"/>
      <c r="BO49" s="41" t="s">
        <v>53</v>
      </c>
      <c r="BP49" s="42"/>
      <c r="BQ49" s="42"/>
      <c r="BR49" s="42"/>
      <c r="BS49" s="42"/>
      <c r="BT49" s="42"/>
      <c r="BU49" s="42"/>
      <c r="BV49" s="42"/>
      <c r="BW49" s="42"/>
      <c r="BX49" s="42"/>
      <c r="BY49" s="42"/>
      <c r="BZ49" s="42"/>
      <c r="CA49" s="62"/>
      <c r="CB49" s="62"/>
      <c r="CC49" s="42"/>
      <c r="CD49" s="43"/>
    </row>
    <row r="50" spans="1:82" ht="12.95" customHeight="1">
      <c r="A50" s="47"/>
      <c r="B50" s="45"/>
      <c r="C50" s="45" t="s">
        <v>54</v>
      </c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4" t="s">
        <v>54</v>
      </c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4" t="s">
        <v>54</v>
      </c>
      <c r="AJ50" s="45"/>
      <c r="AK50" s="45"/>
      <c r="AL50" s="45"/>
      <c r="AM50" s="45"/>
      <c r="AN50" s="45"/>
      <c r="AO50" s="45"/>
      <c r="AP50" s="45"/>
      <c r="AQ50" s="45"/>
      <c r="AR50" s="46"/>
      <c r="AS50" s="45"/>
      <c r="AT50" s="45"/>
      <c r="AU50" s="45"/>
      <c r="AV50" s="45"/>
      <c r="AW50" s="45"/>
      <c r="AX50" s="45"/>
      <c r="AY50" s="44" t="s">
        <v>54</v>
      </c>
      <c r="AZ50" s="45"/>
      <c r="BA50" s="45"/>
      <c r="BB50" s="45"/>
      <c r="BC50" s="42"/>
      <c r="BD50" s="42"/>
      <c r="BE50" s="42"/>
      <c r="BF50" s="42"/>
      <c r="BG50" s="42"/>
      <c r="BH50" s="42"/>
      <c r="BI50" s="42"/>
      <c r="BJ50" s="42"/>
      <c r="BK50" s="42"/>
      <c r="BL50" s="42"/>
      <c r="BM50" s="42"/>
      <c r="BN50" s="42"/>
      <c r="BO50" s="44" t="s">
        <v>54</v>
      </c>
      <c r="BP50" s="42"/>
      <c r="BQ50" s="42"/>
      <c r="BR50" s="42"/>
      <c r="BS50" s="42"/>
      <c r="BT50" s="42"/>
      <c r="BU50" s="42"/>
      <c r="BV50" s="42"/>
      <c r="BW50" s="42"/>
      <c r="BX50" s="42"/>
      <c r="BY50" s="42"/>
      <c r="BZ50" s="42"/>
      <c r="CA50" s="42"/>
      <c r="CB50" s="42"/>
      <c r="CC50" s="42"/>
      <c r="CD50" s="43"/>
    </row>
    <row r="51" spans="1:82" s="2" customFormat="1" ht="12.95" customHeight="1">
      <c r="A51" s="47"/>
      <c r="B51" s="42"/>
      <c r="C51" s="42" t="s">
        <v>55</v>
      </c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7" t="s">
        <v>55</v>
      </c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7" t="s">
        <v>55</v>
      </c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7" t="s">
        <v>55</v>
      </c>
      <c r="AZ51" s="42"/>
      <c r="BA51" s="42"/>
      <c r="BB51" s="42"/>
      <c r="BC51" s="42"/>
      <c r="BD51" s="42"/>
      <c r="BE51" s="42"/>
      <c r="BF51" s="42"/>
      <c r="BG51" s="42"/>
      <c r="BH51" s="42"/>
      <c r="BI51" s="42"/>
      <c r="BJ51" s="42"/>
      <c r="BK51" s="42"/>
      <c r="BL51" s="42"/>
      <c r="BM51" s="42"/>
      <c r="BN51" s="42"/>
      <c r="BO51" s="47" t="s">
        <v>55</v>
      </c>
      <c r="BP51" s="42"/>
      <c r="BQ51" s="42"/>
      <c r="BR51" s="42"/>
      <c r="BS51" s="42"/>
      <c r="BT51" s="42"/>
      <c r="BU51" s="42"/>
      <c r="BV51" s="42"/>
      <c r="BW51" s="42"/>
      <c r="BX51" s="42"/>
      <c r="BY51" s="42"/>
      <c r="BZ51" s="42"/>
      <c r="CA51" s="42"/>
      <c r="CB51" s="42"/>
      <c r="CC51" s="42"/>
      <c r="CD51" s="43"/>
    </row>
    <row r="52" spans="1:82" ht="12.95" customHeight="1">
      <c r="A52" s="47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8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  <c r="BE52" s="42"/>
      <c r="BF52" s="42"/>
      <c r="BG52" s="42"/>
      <c r="BH52" s="42"/>
      <c r="BI52" s="42"/>
      <c r="BJ52" s="42"/>
      <c r="BK52" s="42"/>
      <c r="BL52" s="42"/>
      <c r="BM52" s="42"/>
      <c r="BN52" s="42"/>
      <c r="BO52" s="42"/>
      <c r="BP52" s="42"/>
      <c r="BQ52" s="42"/>
      <c r="BR52" s="42"/>
      <c r="BS52" s="42"/>
      <c r="BT52" s="42"/>
      <c r="BU52" s="42"/>
      <c r="BV52" s="42"/>
      <c r="BW52" s="42"/>
      <c r="BX52" s="42"/>
      <c r="BY52" s="42"/>
      <c r="BZ52" s="42"/>
      <c r="CA52" s="42"/>
      <c r="CB52" s="42"/>
      <c r="CC52" s="42"/>
      <c r="CD52" s="43"/>
    </row>
    <row r="53" spans="1:82" ht="12.95" customHeight="1">
      <c r="A53" s="47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  <c r="BB53" s="42"/>
      <c r="BC53" s="42"/>
      <c r="BD53" s="42"/>
      <c r="BE53" s="42"/>
      <c r="BF53" s="42"/>
      <c r="BG53" s="42"/>
      <c r="BH53" s="42"/>
      <c r="BI53" s="42"/>
      <c r="BJ53" s="42"/>
      <c r="BK53" s="42"/>
      <c r="BL53" s="42"/>
      <c r="BM53" s="42"/>
      <c r="BN53" s="42"/>
      <c r="BO53" s="42"/>
      <c r="BP53" s="42"/>
      <c r="BQ53" s="42"/>
      <c r="BR53" s="42"/>
      <c r="BS53" s="42"/>
      <c r="BT53" s="42"/>
      <c r="BU53" s="42"/>
      <c r="BV53" s="42"/>
      <c r="BW53" s="42"/>
      <c r="BX53" s="42"/>
      <c r="BY53" s="42"/>
      <c r="BZ53" s="42"/>
      <c r="CA53" s="42"/>
      <c r="CB53" s="42"/>
      <c r="CC53" s="42"/>
      <c r="CD53" s="43"/>
    </row>
    <row r="54" spans="1:82" ht="12.95" customHeight="1">
      <c r="A54" s="47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  <c r="BF54" s="42"/>
      <c r="BG54" s="42"/>
      <c r="BH54" s="42"/>
      <c r="BI54" s="42"/>
      <c r="BJ54" s="42"/>
      <c r="BK54" s="42"/>
      <c r="BL54" s="42"/>
      <c r="BM54" s="42"/>
      <c r="BN54" s="42"/>
      <c r="BO54" s="42"/>
      <c r="BP54" s="42"/>
      <c r="BQ54" s="42"/>
      <c r="BR54" s="42"/>
      <c r="BS54" s="42"/>
      <c r="BT54" s="42"/>
      <c r="BU54" s="42"/>
      <c r="BV54" s="42"/>
      <c r="BW54" s="42"/>
      <c r="BX54" s="42"/>
      <c r="BY54" s="42"/>
      <c r="BZ54" s="42"/>
      <c r="CA54" s="42"/>
      <c r="CB54" s="42"/>
      <c r="CC54" s="42"/>
      <c r="CD54" s="43"/>
    </row>
    <row r="55" spans="1:82" s="2" customFormat="1" ht="12.95" customHeight="1" thickBot="1">
      <c r="A55" s="49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  <c r="BO55" s="33"/>
      <c r="BP55" s="33"/>
      <c r="BQ55" s="33"/>
      <c r="BR55" s="33"/>
      <c r="BS55" s="33"/>
      <c r="BT55" s="33"/>
      <c r="BU55" s="33"/>
      <c r="BV55" s="33"/>
      <c r="BW55" s="33"/>
      <c r="BX55" s="33"/>
      <c r="BY55" s="33"/>
      <c r="BZ55" s="33"/>
      <c r="CA55" s="33"/>
      <c r="CB55" s="33"/>
      <c r="CC55" s="33"/>
      <c r="CD55" s="50"/>
    </row>
    <row r="56" spans="1:82" ht="12.95" customHeight="1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</row>
    <row r="57" spans="1:82" ht="12.95" customHeight="1"/>
    <row r="58" spans="1:82" ht="12.95" customHeight="1"/>
    <row r="59" spans="1:82" ht="12.95" customHeight="1"/>
    <row r="60" spans="1:82" ht="12.95" customHeight="1"/>
  </sheetData>
  <mergeCells count="41">
    <mergeCell ref="BM8:BN8"/>
    <mergeCell ref="CC8:CD8"/>
    <mergeCell ref="B6:B7"/>
    <mergeCell ref="AI8:AJ8"/>
    <mergeCell ref="AK8:AL8"/>
    <mergeCell ref="C8:D8"/>
    <mergeCell ref="E8:F8"/>
    <mergeCell ref="Q8:R8"/>
    <mergeCell ref="AG8:AH8"/>
    <mergeCell ref="AO8:AP8"/>
    <mergeCell ref="AQ8:AR8"/>
    <mergeCell ref="G8:H8"/>
    <mergeCell ref="BC8:BD8"/>
    <mergeCell ref="AY8:AZ8"/>
    <mergeCell ref="S8:T8"/>
    <mergeCell ref="K8:L8"/>
    <mergeCell ref="CA8:CB8"/>
    <mergeCell ref="AU8:AV8"/>
    <mergeCell ref="O8:P8"/>
    <mergeCell ref="BK8:BL8"/>
    <mergeCell ref="AE8:AF8"/>
    <mergeCell ref="BY8:BZ8"/>
    <mergeCell ref="BO8:BP8"/>
    <mergeCell ref="BS8:BT8"/>
    <mergeCell ref="BU8:BV8"/>
    <mergeCell ref="BW8:BX8"/>
    <mergeCell ref="BQ8:BR8"/>
    <mergeCell ref="AC8:AD8"/>
    <mergeCell ref="BI8:BJ8"/>
    <mergeCell ref="AS8:AT8"/>
    <mergeCell ref="BA8:BB8"/>
    <mergeCell ref="W8:X8"/>
    <mergeCell ref="BE8:BF8"/>
    <mergeCell ref="BG8:BH8"/>
    <mergeCell ref="AA8:AB8"/>
    <mergeCell ref="I8:J8"/>
    <mergeCell ref="AM8:AN8"/>
    <mergeCell ref="AW8:AX8"/>
    <mergeCell ref="M8:N8"/>
    <mergeCell ref="Y8:Z8"/>
    <mergeCell ref="U8:V8"/>
  </mergeCells>
  <pageMargins left="0.39370078740157483" right="7.874015748031496E-2" top="0.62992125984251968" bottom="0.51181102362204722" header="0.39370078740157483" footer="0.31496062992125984"/>
  <pageSetup scale="65" orientation="landscape" r:id="rId1"/>
  <headerFooter alignWithMargins="0"/>
  <colBreaks count="4" manualBreakCount="4">
    <brk id="18" max="54" man="1"/>
    <brk id="34" max="54" man="1"/>
    <brk id="50" max="54" man="1"/>
    <brk id="66" max="54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2:M50"/>
  <sheetViews>
    <sheetView topLeftCell="A5" workbookViewId="0">
      <selection activeCell="Q28" sqref="Q28"/>
    </sheetView>
  </sheetViews>
  <sheetFormatPr defaultRowHeight="12.75"/>
  <cols>
    <col min="1" max="1" width="18.140625" customWidth="1"/>
  </cols>
  <sheetData>
    <row r="2" spans="1:13" ht="15">
      <c r="B2" s="80">
        <v>3</v>
      </c>
      <c r="C2" s="79"/>
      <c r="D2" s="81" t="s">
        <v>65</v>
      </c>
      <c r="E2" s="79"/>
      <c r="F2" s="79"/>
      <c r="G2" s="79"/>
      <c r="H2" s="79"/>
      <c r="I2" s="79"/>
      <c r="J2" s="79"/>
      <c r="K2" s="79"/>
      <c r="L2" s="79"/>
      <c r="M2" s="79"/>
    </row>
    <row r="3" spans="1:13" ht="15">
      <c r="B3" s="82" t="s">
        <v>66</v>
      </c>
      <c r="C3" s="79"/>
      <c r="D3" s="81" t="s">
        <v>67</v>
      </c>
      <c r="E3" s="79"/>
      <c r="F3" s="79"/>
      <c r="G3" s="79"/>
      <c r="H3" s="79"/>
      <c r="I3" s="79"/>
      <c r="J3" s="79"/>
      <c r="K3" s="79"/>
      <c r="L3" s="79"/>
      <c r="M3" s="79"/>
    </row>
    <row r="4" spans="1:13" ht="15">
      <c r="B4" s="82" t="s">
        <v>68</v>
      </c>
      <c r="C4" s="79"/>
      <c r="D4" s="79"/>
      <c r="E4" s="79"/>
      <c r="F4" s="85" t="s">
        <v>69</v>
      </c>
      <c r="G4" s="79"/>
      <c r="H4" s="79"/>
      <c r="I4" s="79"/>
      <c r="J4" s="79"/>
      <c r="K4" s="79"/>
      <c r="L4" s="79"/>
      <c r="M4" s="79"/>
    </row>
    <row r="5" spans="1:13" ht="15">
      <c r="B5" s="79"/>
      <c r="C5" s="81" t="s">
        <v>70</v>
      </c>
      <c r="D5" s="79"/>
      <c r="E5" s="79"/>
      <c r="F5" s="79"/>
      <c r="G5" s="79"/>
      <c r="H5" s="79"/>
      <c r="I5" s="79"/>
      <c r="J5" s="79"/>
      <c r="K5" s="79"/>
      <c r="L5" s="79"/>
      <c r="M5" s="79"/>
    </row>
    <row r="6" spans="1:13" ht="15">
      <c r="B6" s="81" t="s">
        <v>71</v>
      </c>
      <c r="C6" s="83" t="s">
        <v>72</v>
      </c>
      <c r="D6" s="79"/>
      <c r="E6" s="84">
        <v>2011</v>
      </c>
      <c r="F6" s="86">
        <v>2012</v>
      </c>
      <c r="G6" s="79"/>
      <c r="H6" s="84">
        <v>2013</v>
      </c>
      <c r="I6" s="79"/>
      <c r="J6" s="84">
        <v>2014</v>
      </c>
      <c r="K6" s="79"/>
      <c r="L6" s="84">
        <v>2015</v>
      </c>
      <c r="M6" s="83" t="s">
        <v>73</v>
      </c>
    </row>
    <row r="7" spans="1:13" ht="15">
      <c r="B7" s="83" t="s">
        <v>63</v>
      </c>
      <c r="C7" s="79"/>
      <c r="D7" s="83" t="s">
        <v>6</v>
      </c>
      <c r="E7" s="83" t="s">
        <v>7</v>
      </c>
      <c r="F7" s="87" t="s">
        <v>6</v>
      </c>
      <c r="G7" s="87" t="s">
        <v>7</v>
      </c>
      <c r="H7" s="83" t="s">
        <v>6</v>
      </c>
      <c r="I7" s="83" t="s">
        <v>7</v>
      </c>
      <c r="J7" s="83" t="s">
        <v>6</v>
      </c>
      <c r="K7" s="83" t="s">
        <v>7</v>
      </c>
      <c r="L7" s="83" t="s">
        <v>6</v>
      </c>
      <c r="M7" s="83" t="s">
        <v>7</v>
      </c>
    </row>
    <row r="8" spans="1:13" ht="18" customHeight="1">
      <c r="A8" s="67" t="s">
        <v>13</v>
      </c>
      <c r="B8" s="83" t="s">
        <v>52</v>
      </c>
      <c r="C8" s="83" t="s">
        <v>13</v>
      </c>
      <c r="D8" s="84">
        <v>34949</v>
      </c>
      <c r="E8" s="79">
        <v>5</v>
      </c>
      <c r="F8" s="86">
        <v>24699</v>
      </c>
      <c r="G8" s="86">
        <v>2</v>
      </c>
      <c r="H8" s="84">
        <v>19787</v>
      </c>
      <c r="I8" s="84">
        <v>0</v>
      </c>
      <c r="J8" s="84">
        <v>21077</v>
      </c>
      <c r="K8" s="84">
        <v>0</v>
      </c>
      <c r="L8" s="84">
        <v>24588</v>
      </c>
      <c r="M8" s="84">
        <v>0</v>
      </c>
    </row>
    <row r="9" spans="1:13" ht="18" customHeight="1">
      <c r="A9" s="67" t="s">
        <v>14</v>
      </c>
      <c r="B9" s="84">
        <v>2</v>
      </c>
      <c r="C9" s="83" t="s">
        <v>14</v>
      </c>
      <c r="D9" s="84">
        <v>13950</v>
      </c>
      <c r="E9" s="84">
        <v>17</v>
      </c>
      <c r="F9" s="86">
        <v>8368</v>
      </c>
      <c r="G9" s="86">
        <v>15</v>
      </c>
      <c r="H9" s="84">
        <v>6398</v>
      </c>
      <c r="I9" s="84">
        <v>21</v>
      </c>
      <c r="J9" s="84">
        <v>6082</v>
      </c>
      <c r="K9" s="84">
        <v>9</v>
      </c>
      <c r="L9" s="84">
        <v>4991</v>
      </c>
      <c r="M9" s="84">
        <v>3</v>
      </c>
    </row>
    <row r="10" spans="1:13" ht="18" customHeight="1">
      <c r="A10" s="67" t="s">
        <v>15</v>
      </c>
      <c r="B10" s="84">
        <v>3</v>
      </c>
      <c r="C10" s="83" t="s">
        <v>15</v>
      </c>
      <c r="D10" s="84">
        <v>47397</v>
      </c>
      <c r="E10" s="84">
        <v>45</v>
      </c>
      <c r="F10" s="86">
        <v>29999</v>
      </c>
      <c r="G10" s="86">
        <v>13</v>
      </c>
      <c r="H10" s="84">
        <v>19542</v>
      </c>
      <c r="I10" s="84">
        <v>7</v>
      </c>
      <c r="J10" s="84">
        <v>14540</v>
      </c>
      <c r="K10" s="84">
        <v>11</v>
      </c>
      <c r="L10" s="84">
        <v>15555</v>
      </c>
      <c r="M10" s="84">
        <v>0</v>
      </c>
    </row>
    <row r="11" spans="1:13" ht="18" customHeight="1">
      <c r="A11" s="67" t="s">
        <v>16</v>
      </c>
      <c r="B11" s="84">
        <v>4</v>
      </c>
      <c r="C11" s="83" t="s">
        <v>16</v>
      </c>
      <c r="D11" s="84">
        <v>2643</v>
      </c>
      <c r="E11" s="84">
        <v>0</v>
      </c>
      <c r="F11" s="86">
        <v>2605</v>
      </c>
      <c r="G11" s="86">
        <v>0</v>
      </c>
      <c r="H11" s="84">
        <v>2693</v>
      </c>
      <c r="I11" s="84">
        <v>1</v>
      </c>
      <c r="J11" s="84">
        <v>2043</v>
      </c>
      <c r="K11" s="84">
        <v>0</v>
      </c>
      <c r="L11" s="84">
        <v>3548</v>
      </c>
      <c r="M11" s="84">
        <v>1</v>
      </c>
    </row>
    <row r="12" spans="1:13" ht="18" customHeight="1">
      <c r="A12" s="67" t="s">
        <v>17</v>
      </c>
      <c r="B12" s="84">
        <v>5</v>
      </c>
      <c r="C12" s="83" t="s">
        <v>17</v>
      </c>
      <c r="D12" s="84">
        <v>136899</v>
      </c>
      <c r="E12" s="84">
        <v>42</v>
      </c>
      <c r="F12" s="86">
        <v>124006</v>
      </c>
      <c r="G12" s="86">
        <v>90</v>
      </c>
      <c r="H12" s="84">
        <v>110145</v>
      </c>
      <c r="I12" s="84">
        <v>43</v>
      </c>
      <c r="J12" s="84">
        <v>128993</v>
      </c>
      <c r="K12" s="84">
        <v>53</v>
      </c>
      <c r="L12" s="84">
        <v>133780</v>
      </c>
      <c r="M12" s="84">
        <v>8</v>
      </c>
    </row>
    <row r="13" spans="1:13" ht="18" customHeight="1">
      <c r="A13" s="67" t="s">
        <v>19</v>
      </c>
      <c r="B13" s="84">
        <v>6</v>
      </c>
      <c r="C13" s="83" t="s">
        <v>19</v>
      </c>
      <c r="D13" s="84">
        <v>1187</v>
      </c>
      <c r="E13" s="84">
        <v>3</v>
      </c>
      <c r="F13" s="86">
        <v>1714</v>
      </c>
      <c r="G13" s="86">
        <v>0</v>
      </c>
      <c r="H13" s="84">
        <v>1530</v>
      </c>
      <c r="I13" s="84">
        <v>0</v>
      </c>
      <c r="J13" s="84">
        <v>824</v>
      </c>
      <c r="K13" s="84">
        <v>0</v>
      </c>
      <c r="L13" s="84">
        <v>786</v>
      </c>
      <c r="M13" s="84">
        <v>1</v>
      </c>
    </row>
    <row r="14" spans="1:13" ht="18" customHeight="1">
      <c r="A14" s="67" t="s">
        <v>20</v>
      </c>
      <c r="B14" s="84">
        <v>7</v>
      </c>
      <c r="C14" s="83" t="s">
        <v>20</v>
      </c>
      <c r="D14" s="84">
        <v>89764</v>
      </c>
      <c r="E14" s="84">
        <v>127</v>
      </c>
      <c r="F14" s="86">
        <v>76246</v>
      </c>
      <c r="G14" s="86">
        <v>29</v>
      </c>
      <c r="H14" s="84">
        <v>58513</v>
      </c>
      <c r="I14" s="84">
        <v>38</v>
      </c>
      <c r="J14" s="84">
        <v>41608</v>
      </c>
      <c r="K14" s="84">
        <v>16</v>
      </c>
      <c r="L14" s="84">
        <v>41422</v>
      </c>
      <c r="M14" s="84">
        <v>1</v>
      </c>
    </row>
    <row r="15" spans="1:13" ht="18" customHeight="1">
      <c r="A15" s="67" t="s">
        <v>21</v>
      </c>
      <c r="B15" s="84">
        <v>8</v>
      </c>
      <c r="C15" s="83" t="s">
        <v>21</v>
      </c>
      <c r="D15" s="84">
        <v>33401</v>
      </c>
      <c r="E15" s="84">
        <v>1</v>
      </c>
      <c r="F15" s="86">
        <v>26819</v>
      </c>
      <c r="G15" s="86">
        <v>1</v>
      </c>
      <c r="H15" s="84">
        <v>14471</v>
      </c>
      <c r="I15" s="84">
        <v>3</v>
      </c>
      <c r="J15" s="84">
        <v>4485</v>
      </c>
      <c r="K15" s="84">
        <v>1</v>
      </c>
      <c r="L15" s="84">
        <v>2843</v>
      </c>
      <c r="M15" s="84">
        <v>0</v>
      </c>
    </row>
    <row r="16" spans="1:13" ht="18" customHeight="1">
      <c r="A16" s="67" t="s">
        <v>22</v>
      </c>
      <c r="B16" s="84">
        <v>9</v>
      </c>
      <c r="C16" s="83" t="s">
        <v>22</v>
      </c>
      <c r="D16" s="84">
        <v>247</v>
      </c>
      <c r="E16" s="84">
        <v>0</v>
      </c>
      <c r="F16" s="86">
        <v>216</v>
      </c>
      <c r="G16" s="86">
        <v>0</v>
      </c>
      <c r="H16" s="84">
        <v>141</v>
      </c>
      <c r="I16" s="84">
        <v>0</v>
      </c>
      <c r="J16" s="84">
        <v>102</v>
      </c>
      <c r="K16" s="84">
        <v>0</v>
      </c>
      <c r="L16" s="84">
        <v>60</v>
      </c>
      <c r="M16" s="84">
        <v>0</v>
      </c>
    </row>
    <row r="17" spans="1:13" ht="18" customHeight="1">
      <c r="A17" s="67" t="s">
        <v>23</v>
      </c>
      <c r="B17" s="84">
        <v>10</v>
      </c>
      <c r="C17" s="83" t="s">
        <v>74</v>
      </c>
      <c r="D17" s="84">
        <v>1091</v>
      </c>
      <c r="E17" s="84">
        <v>0</v>
      </c>
      <c r="F17" s="86">
        <v>864</v>
      </c>
      <c r="G17" s="86">
        <v>0</v>
      </c>
      <c r="H17" s="84">
        <v>698</v>
      </c>
      <c r="I17" s="84">
        <v>0</v>
      </c>
      <c r="J17" s="84">
        <v>291</v>
      </c>
      <c r="K17" s="84">
        <v>0</v>
      </c>
      <c r="L17" s="84">
        <v>216</v>
      </c>
      <c r="M17" s="84">
        <v>0</v>
      </c>
    </row>
    <row r="18" spans="1:13" ht="18" customHeight="1">
      <c r="A18" s="67" t="s">
        <v>24</v>
      </c>
      <c r="B18" s="84">
        <v>11</v>
      </c>
      <c r="C18" s="83" t="s">
        <v>24</v>
      </c>
      <c r="D18" s="84">
        <v>160653</v>
      </c>
      <c r="E18" s="84">
        <v>17</v>
      </c>
      <c r="F18" s="86">
        <v>131476</v>
      </c>
      <c r="G18" s="86">
        <v>10</v>
      </c>
      <c r="H18" s="84">
        <v>97786</v>
      </c>
      <c r="I18" s="84">
        <v>8</v>
      </c>
      <c r="J18" s="84">
        <v>103735</v>
      </c>
      <c r="K18" s="84">
        <v>8</v>
      </c>
      <c r="L18" s="84">
        <v>90251</v>
      </c>
      <c r="M18" s="84">
        <v>4</v>
      </c>
    </row>
    <row r="19" spans="1:13" ht="18" customHeight="1">
      <c r="A19" s="67" t="s">
        <v>25</v>
      </c>
      <c r="B19" s="84">
        <v>12</v>
      </c>
      <c r="C19" s="83" t="s">
        <v>25</v>
      </c>
      <c r="D19" s="84">
        <v>24237</v>
      </c>
      <c r="E19" s="84">
        <v>0</v>
      </c>
      <c r="F19" s="86">
        <v>16466</v>
      </c>
      <c r="G19" s="86">
        <v>0</v>
      </c>
      <c r="H19" s="84">
        <v>13302</v>
      </c>
      <c r="I19" s="84">
        <v>0</v>
      </c>
      <c r="J19" s="84">
        <v>14794</v>
      </c>
      <c r="K19" s="84">
        <v>2</v>
      </c>
      <c r="L19" s="84">
        <v>11341</v>
      </c>
      <c r="M19" s="84">
        <v>0</v>
      </c>
    </row>
    <row r="20" spans="1:13" ht="18" customHeight="1">
      <c r="A20" s="67" t="s">
        <v>26</v>
      </c>
      <c r="B20" s="84">
        <v>13</v>
      </c>
      <c r="C20" s="83" t="s">
        <v>26</v>
      </c>
      <c r="D20" s="84">
        <v>1993</v>
      </c>
      <c r="E20" s="84">
        <v>2</v>
      </c>
      <c r="F20" s="86">
        <v>2036</v>
      </c>
      <c r="G20" s="86">
        <v>3</v>
      </c>
      <c r="H20" s="84">
        <v>1634</v>
      </c>
      <c r="I20" s="84">
        <v>0</v>
      </c>
      <c r="J20" s="84">
        <v>1751</v>
      </c>
      <c r="K20" s="84">
        <v>6</v>
      </c>
      <c r="L20" s="84">
        <v>1549</v>
      </c>
      <c r="M20" s="84">
        <v>4</v>
      </c>
    </row>
    <row r="21" spans="1:13" ht="18" customHeight="1">
      <c r="A21" s="67" t="s">
        <v>27</v>
      </c>
      <c r="B21" s="84">
        <v>14</v>
      </c>
      <c r="C21" s="83" t="s">
        <v>27</v>
      </c>
      <c r="D21" s="84">
        <v>91851</v>
      </c>
      <c r="E21" s="84">
        <v>109</v>
      </c>
      <c r="F21" s="86">
        <v>76538</v>
      </c>
      <c r="G21" s="86">
        <v>43</v>
      </c>
      <c r="H21" s="84">
        <v>78260</v>
      </c>
      <c r="I21" s="84">
        <v>49</v>
      </c>
      <c r="J21" s="84">
        <v>96879</v>
      </c>
      <c r="K21" s="84">
        <v>26</v>
      </c>
      <c r="L21" s="84">
        <v>97200</v>
      </c>
      <c r="M21" s="84">
        <v>16</v>
      </c>
    </row>
    <row r="22" spans="1:13" ht="18" customHeight="1">
      <c r="A22" s="67" t="s">
        <v>28</v>
      </c>
      <c r="B22" s="84">
        <v>15</v>
      </c>
      <c r="C22" s="83" t="s">
        <v>28</v>
      </c>
      <c r="D22" s="84">
        <v>96577</v>
      </c>
      <c r="E22" s="84">
        <v>118</v>
      </c>
      <c r="F22" s="86">
        <v>58517</v>
      </c>
      <c r="G22" s="86">
        <v>96</v>
      </c>
      <c r="H22" s="84">
        <v>43677</v>
      </c>
      <c r="I22" s="84">
        <v>80</v>
      </c>
      <c r="J22" s="84">
        <v>53385</v>
      </c>
      <c r="K22" s="84">
        <v>68</v>
      </c>
      <c r="L22" s="84">
        <v>56603</v>
      </c>
      <c r="M22" s="84">
        <v>31</v>
      </c>
    </row>
    <row r="23" spans="1:13" ht="18" customHeight="1">
      <c r="A23" s="67" t="s">
        <v>29</v>
      </c>
      <c r="B23" s="84">
        <v>16</v>
      </c>
      <c r="C23" s="83" t="s">
        <v>29</v>
      </c>
      <c r="D23" s="84">
        <v>714</v>
      </c>
      <c r="E23" s="84">
        <v>1</v>
      </c>
      <c r="F23" s="86">
        <v>255</v>
      </c>
      <c r="G23" s="86">
        <v>0</v>
      </c>
      <c r="H23" s="84">
        <v>120</v>
      </c>
      <c r="I23" s="84">
        <v>0</v>
      </c>
      <c r="J23" s="84">
        <v>145</v>
      </c>
      <c r="K23" s="84">
        <v>0</v>
      </c>
      <c r="L23" s="84">
        <v>216</v>
      </c>
      <c r="M23" s="84">
        <v>0</v>
      </c>
    </row>
    <row r="24" spans="1:13" ht="18" customHeight="1">
      <c r="A24" s="67" t="s">
        <v>30</v>
      </c>
      <c r="B24" s="84">
        <v>17</v>
      </c>
      <c r="C24" s="83" t="s">
        <v>30</v>
      </c>
      <c r="D24" s="84">
        <v>25143</v>
      </c>
      <c r="E24" s="84">
        <v>53</v>
      </c>
      <c r="F24" s="86">
        <v>20834</v>
      </c>
      <c r="G24" s="86">
        <v>52</v>
      </c>
      <c r="H24" s="84">
        <v>24727</v>
      </c>
      <c r="I24" s="84">
        <v>62</v>
      </c>
      <c r="J24" s="84">
        <v>39168</v>
      </c>
      <c r="K24" s="84">
        <v>73</v>
      </c>
      <c r="L24" s="84">
        <v>48603</v>
      </c>
      <c r="M24" s="84">
        <v>79</v>
      </c>
    </row>
    <row r="25" spans="1:13" ht="18" customHeight="1">
      <c r="A25" s="67" t="s">
        <v>31</v>
      </c>
      <c r="B25" s="84">
        <v>18</v>
      </c>
      <c r="C25" s="83" t="s">
        <v>31</v>
      </c>
      <c r="D25" s="84">
        <v>8861</v>
      </c>
      <c r="E25" s="84">
        <v>30</v>
      </c>
      <c r="F25" s="86">
        <v>9883</v>
      </c>
      <c r="G25" s="86">
        <v>25</v>
      </c>
      <c r="H25" s="84">
        <v>11747</v>
      </c>
      <c r="I25" s="84">
        <v>21</v>
      </c>
      <c r="J25" s="84">
        <v>23145</v>
      </c>
      <c r="K25" s="84">
        <v>31</v>
      </c>
      <c r="L25" s="84">
        <v>28593</v>
      </c>
      <c r="M25" s="84">
        <v>0</v>
      </c>
    </row>
    <row r="26" spans="1:13" ht="18" customHeight="1">
      <c r="A26" s="67" t="s">
        <v>32</v>
      </c>
      <c r="B26" s="84">
        <v>19</v>
      </c>
      <c r="C26" s="83" t="s">
        <v>32</v>
      </c>
      <c r="D26" s="84">
        <v>3363</v>
      </c>
      <c r="E26" s="84">
        <v>4</v>
      </c>
      <c r="F26" s="86">
        <v>2891</v>
      </c>
      <c r="G26" s="86">
        <v>1</v>
      </c>
      <c r="H26" s="84">
        <v>2285</v>
      </c>
      <c r="I26" s="84">
        <v>1</v>
      </c>
      <c r="J26" s="84">
        <v>1936</v>
      </c>
      <c r="K26" s="84">
        <v>2</v>
      </c>
      <c r="L26" s="84">
        <v>1527</v>
      </c>
      <c r="M26" s="84">
        <v>3</v>
      </c>
    </row>
    <row r="27" spans="1:13" ht="18" customHeight="1">
      <c r="A27" s="67" t="s">
        <v>33</v>
      </c>
      <c r="B27" s="84">
        <v>20</v>
      </c>
      <c r="C27" s="83" t="s">
        <v>75</v>
      </c>
      <c r="D27" s="84">
        <v>308968</v>
      </c>
      <c r="E27" s="84">
        <v>99</v>
      </c>
      <c r="F27" s="86">
        <v>262842</v>
      </c>
      <c r="G27" s="86">
        <v>79</v>
      </c>
      <c r="H27" s="84">
        <v>228858</v>
      </c>
      <c r="I27" s="84">
        <v>67</v>
      </c>
      <c r="J27" s="84">
        <v>395035</v>
      </c>
      <c r="K27" s="84">
        <v>89</v>
      </c>
      <c r="L27" s="84">
        <v>432375</v>
      </c>
      <c r="M27" s="84">
        <v>78</v>
      </c>
    </row>
    <row r="28" spans="1:13" ht="18" customHeight="1">
      <c r="A28" s="67" t="s">
        <v>0</v>
      </c>
      <c r="B28" s="84">
        <v>21</v>
      </c>
      <c r="C28" s="83" t="s">
        <v>0</v>
      </c>
      <c r="D28" s="84">
        <v>2693</v>
      </c>
      <c r="E28" s="84">
        <v>3</v>
      </c>
      <c r="F28" s="86">
        <v>1689</v>
      </c>
      <c r="G28" s="86">
        <v>0</v>
      </c>
      <c r="H28" s="84">
        <v>1760</v>
      </c>
      <c r="I28" s="84">
        <v>0</v>
      </c>
      <c r="J28" s="84">
        <v>1036</v>
      </c>
      <c r="K28" s="84">
        <v>0</v>
      </c>
      <c r="L28" s="84">
        <v>633</v>
      </c>
      <c r="M28" s="84">
        <v>0</v>
      </c>
    </row>
    <row r="29" spans="1:13" ht="18" customHeight="1">
      <c r="A29" s="67" t="s">
        <v>34</v>
      </c>
      <c r="B29" s="84">
        <v>22</v>
      </c>
      <c r="C29" s="83" t="s">
        <v>76</v>
      </c>
      <c r="D29" s="84">
        <v>54294</v>
      </c>
      <c r="E29" s="84">
        <v>45</v>
      </c>
      <c r="F29" s="86">
        <v>45809</v>
      </c>
      <c r="G29" s="86">
        <v>22</v>
      </c>
      <c r="H29" s="84">
        <v>33139</v>
      </c>
      <c r="I29" s="84">
        <v>15</v>
      </c>
      <c r="J29" s="84">
        <v>15118</v>
      </c>
      <c r="K29" s="84">
        <v>4</v>
      </c>
      <c r="L29" s="84">
        <v>11429</v>
      </c>
      <c r="M29" s="84">
        <v>0</v>
      </c>
    </row>
    <row r="30" spans="1:13" ht="18" customHeight="1">
      <c r="A30" s="67" t="s">
        <v>35</v>
      </c>
      <c r="B30" s="84">
        <v>23</v>
      </c>
      <c r="C30" s="83" t="s">
        <v>35</v>
      </c>
      <c r="D30" s="84">
        <v>51</v>
      </c>
      <c r="E30" s="84">
        <v>0</v>
      </c>
      <c r="F30" s="86">
        <v>77</v>
      </c>
      <c r="G30" s="86">
        <v>0</v>
      </c>
      <c r="H30" s="84">
        <v>39</v>
      </c>
      <c r="I30" s="84">
        <v>0</v>
      </c>
      <c r="J30" s="84">
        <v>35</v>
      </c>
      <c r="K30" s="84">
        <v>0</v>
      </c>
      <c r="L30" s="84">
        <v>27</v>
      </c>
      <c r="M30" s="84">
        <v>0</v>
      </c>
    </row>
    <row r="31" spans="1:13" ht="18" customHeight="1">
      <c r="A31" s="67" t="s">
        <v>36</v>
      </c>
      <c r="B31" s="84">
        <v>24</v>
      </c>
      <c r="C31" s="83" t="s">
        <v>36</v>
      </c>
      <c r="D31" s="84">
        <v>22171</v>
      </c>
      <c r="E31" s="84">
        <v>0</v>
      </c>
      <c r="F31" s="86">
        <v>18869</v>
      </c>
      <c r="G31" s="86">
        <v>0</v>
      </c>
      <c r="H31" s="84">
        <v>15081</v>
      </c>
      <c r="I31" s="84">
        <v>0</v>
      </c>
      <c r="J31" s="84">
        <v>8729</v>
      </c>
      <c r="K31" s="84">
        <v>0</v>
      </c>
      <c r="L31" s="84">
        <v>5653</v>
      </c>
      <c r="M31" s="84">
        <v>0</v>
      </c>
    </row>
    <row r="32" spans="1:13" ht="18" customHeight="1">
      <c r="A32" s="67" t="s">
        <v>60</v>
      </c>
      <c r="B32" s="84">
        <v>25</v>
      </c>
      <c r="C32" s="83" t="s">
        <v>77</v>
      </c>
      <c r="D32" s="79"/>
      <c r="E32" s="79"/>
      <c r="F32" s="79"/>
      <c r="G32" s="79"/>
      <c r="H32" s="79"/>
      <c r="I32" s="79"/>
      <c r="J32" s="84">
        <v>5189</v>
      </c>
      <c r="K32" s="84">
        <v>0</v>
      </c>
      <c r="L32" s="84">
        <v>10945</v>
      </c>
      <c r="M32" s="84">
        <v>3</v>
      </c>
    </row>
    <row r="33" spans="1:13" ht="18" customHeight="1">
      <c r="A33" s="67" t="s">
        <v>37</v>
      </c>
      <c r="B33" s="84">
        <v>26</v>
      </c>
      <c r="C33" s="83" t="s">
        <v>37</v>
      </c>
      <c r="D33" s="84">
        <v>14417</v>
      </c>
      <c r="E33" s="84">
        <v>12</v>
      </c>
      <c r="F33" s="86">
        <v>11565</v>
      </c>
      <c r="G33" s="86">
        <v>7</v>
      </c>
      <c r="H33" s="84">
        <v>7396</v>
      </c>
      <c r="I33" s="84">
        <v>7</v>
      </c>
      <c r="J33" s="84">
        <v>51240</v>
      </c>
      <c r="K33" s="84">
        <v>96</v>
      </c>
      <c r="L33" s="84">
        <v>32525</v>
      </c>
      <c r="M33" s="84">
        <v>21</v>
      </c>
    </row>
    <row r="34" spans="1:13" ht="18" customHeight="1">
      <c r="A34" s="67" t="s">
        <v>12</v>
      </c>
      <c r="B34" s="84">
        <v>27</v>
      </c>
      <c r="C34" s="83" t="s">
        <v>12</v>
      </c>
      <c r="D34" s="84">
        <v>1277</v>
      </c>
      <c r="E34" s="84">
        <v>1</v>
      </c>
      <c r="F34" s="86">
        <v>1948</v>
      </c>
      <c r="G34" s="86">
        <v>0</v>
      </c>
      <c r="H34" s="84">
        <v>1426</v>
      </c>
      <c r="I34" s="84">
        <v>0</v>
      </c>
      <c r="J34" s="84">
        <v>1171</v>
      </c>
      <c r="K34" s="84">
        <v>0</v>
      </c>
      <c r="L34" s="84">
        <v>1495</v>
      </c>
      <c r="M34" s="84">
        <v>0</v>
      </c>
    </row>
    <row r="35" spans="1:13" ht="18" customHeight="1">
      <c r="A35" s="67" t="s">
        <v>44</v>
      </c>
      <c r="B35" s="84">
        <v>28</v>
      </c>
      <c r="C35" s="83" t="s">
        <v>44</v>
      </c>
      <c r="D35" s="84">
        <v>56968</v>
      </c>
      <c r="E35" s="84">
        <v>0</v>
      </c>
      <c r="F35" s="86">
        <v>47400</v>
      </c>
      <c r="G35" s="86">
        <v>0</v>
      </c>
      <c r="H35" s="84">
        <v>48346</v>
      </c>
      <c r="I35" s="84">
        <v>0</v>
      </c>
      <c r="J35" s="84">
        <v>41612</v>
      </c>
      <c r="K35" s="84">
        <v>0</v>
      </c>
      <c r="L35" s="84">
        <v>42563</v>
      </c>
      <c r="M35" s="84">
        <v>0</v>
      </c>
    </row>
    <row r="36" spans="1:13" ht="18" customHeight="1">
      <c r="A36" s="67" t="s">
        <v>38</v>
      </c>
      <c r="B36" s="84">
        <v>29</v>
      </c>
      <c r="C36" s="83" t="s">
        <v>38</v>
      </c>
      <c r="D36" s="84">
        <v>66368</v>
      </c>
      <c r="E36" s="84">
        <v>19</v>
      </c>
      <c r="F36" s="86">
        <v>55793</v>
      </c>
      <c r="G36" s="86">
        <v>30</v>
      </c>
      <c r="H36" s="84">
        <v>34717</v>
      </c>
      <c r="I36" s="84">
        <v>17</v>
      </c>
      <c r="J36" s="84">
        <v>26484</v>
      </c>
      <c r="K36" s="84">
        <v>66</v>
      </c>
      <c r="L36" s="84">
        <v>24054</v>
      </c>
      <c r="M36" s="84">
        <v>33</v>
      </c>
    </row>
    <row r="37" spans="1:13" ht="18" customHeight="1">
      <c r="A37" s="65" t="s">
        <v>11</v>
      </c>
    </row>
    <row r="38" spans="1:13" ht="18" customHeight="1">
      <c r="A38" s="67" t="s">
        <v>39</v>
      </c>
      <c r="B38" s="84">
        <v>30</v>
      </c>
      <c r="C38" s="83" t="s">
        <v>78</v>
      </c>
      <c r="D38" s="84">
        <v>1918</v>
      </c>
      <c r="E38" s="84">
        <v>0</v>
      </c>
      <c r="F38" s="86">
        <v>1539</v>
      </c>
      <c r="G38" s="86">
        <v>0</v>
      </c>
      <c r="H38" s="84">
        <v>1005</v>
      </c>
      <c r="I38" s="84">
        <v>0</v>
      </c>
      <c r="J38" s="84">
        <v>557</v>
      </c>
      <c r="K38" s="84">
        <v>0</v>
      </c>
      <c r="L38" s="84">
        <v>409</v>
      </c>
      <c r="M38" s="84">
        <v>0</v>
      </c>
    </row>
    <row r="39" spans="1:13" ht="18" customHeight="1">
      <c r="A39" s="67" t="s">
        <v>40</v>
      </c>
      <c r="B39" s="84">
        <v>31</v>
      </c>
      <c r="C39" s="83" t="s">
        <v>40</v>
      </c>
      <c r="D39" s="84">
        <v>582</v>
      </c>
      <c r="E39" s="84">
        <v>0</v>
      </c>
      <c r="F39" s="86">
        <v>201</v>
      </c>
      <c r="G39" s="86">
        <v>0</v>
      </c>
      <c r="H39" s="84">
        <v>150</v>
      </c>
      <c r="I39" s="84">
        <v>0</v>
      </c>
      <c r="J39" s="84">
        <v>114</v>
      </c>
      <c r="K39" s="84">
        <v>0</v>
      </c>
      <c r="L39" s="84">
        <v>152</v>
      </c>
      <c r="M39" s="84">
        <v>0</v>
      </c>
    </row>
    <row r="40" spans="1:13" ht="18" customHeight="1">
      <c r="A40" s="67" t="s">
        <v>41</v>
      </c>
      <c r="B40" s="84">
        <v>32</v>
      </c>
      <c r="C40" s="83" t="s">
        <v>41</v>
      </c>
      <c r="D40" s="84">
        <v>5150</v>
      </c>
      <c r="E40" s="84">
        <v>0</v>
      </c>
      <c r="F40" s="86">
        <v>4940</v>
      </c>
      <c r="G40" s="86">
        <v>1</v>
      </c>
      <c r="H40" s="84">
        <v>1778</v>
      </c>
      <c r="I40" s="84">
        <v>0</v>
      </c>
      <c r="J40" s="84">
        <v>669</v>
      </c>
      <c r="K40" s="84">
        <v>1</v>
      </c>
      <c r="L40" s="84">
        <v>535</v>
      </c>
      <c r="M40" s="84">
        <v>0</v>
      </c>
    </row>
    <row r="41" spans="1:13" ht="18" customHeight="1">
      <c r="A41" s="67" t="s">
        <v>42</v>
      </c>
      <c r="B41" s="84">
        <v>33</v>
      </c>
      <c r="C41" s="83" t="s">
        <v>42</v>
      </c>
      <c r="D41" s="84">
        <v>262</v>
      </c>
      <c r="E41" s="84">
        <v>0</v>
      </c>
      <c r="F41" s="86">
        <v>186</v>
      </c>
      <c r="G41" s="86">
        <v>0</v>
      </c>
      <c r="H41" s="84">
        <v>91</v>
      </c>
      <c r="I41" s="84">
        <v>0</v>
      </c>
      <c r="J41" s="84">
        <v>56</v>
      </c>
      <c r="K41" s="84">
        <v>0</v>
      </c>
      <c r="L41" s="84">
        <v>82</v>
      </c>
      <c r="M41" s="84">
        <v>0</v>
      </c>
    </row>
    <row r="42" spans="1:13" ht="18" customHeight="1">
      <c r="A42" s="67" t="s">
        <v>18</v>
      </c>
      <c r="B42" s="84">
        <v>34</v>
      </c>
      <c r="C42" s="83" t="s">
        <v>18</v>
      </c>
      <c r="D42" s="84">
        <v>413</v>
      </c>
      <c r="E42" s="84">
        <v>0</v>
      </c>
      <c r="F42" s="86">
        <v>382</v>
      </c>
      <c r="G42" s="86">
        <v>0</v>
      </c>
      <c r="H42" s="84">
        <v>353</v>
      </c>
      <c r="I42" s="84">
        <v>0</v>
      </c>
      <c r="J42" s="84">
        <v>98</v>
      </c>
      <c r="K42" s="84">
        <v>0</v>
      </c>
      <c r="L42" s="84">
        <v>54</v>
      </c>
      <c r="M42" s="84">
        <v>0</v>
      </c>
    </row>
    <row r="43" spans="1:13" ht="18" customHeight="1">
      <c r="A43" s="67" t="s">
        <v>43</v>
      </c>
      <c r="B43" s="84">
        <v>35</v>
      </c>
      <c r="C43" s="83" t="s">
        <v>43</v>
      </c>
      <c r="D43" s="84">
        <v>8</v>
      </c>
      <c r="E43" s="84">
        <v>0</v>
      </c>
      <c r="F43" s="86">
        <v>9</v>
      </c>
      <c r="G43" s="86">
        <v>0</v>
      </c>
      <c r="H43" s="84">
        <v>8</v>
      </c>
      <c r="I43" s="84">
        <v>0</v>
      </c>
      <c r="J43" s="84">
        <v>0</v>
      </c>
      <c r="K43" s="84">
        <v>0</v>
      </c>
      <c r="L43" s="84">
        <v>4</v>
      </c>
      <c r="M43" s="84">
        <v>0</v>
      </c>
    </row>
    <row r="44" spans="1:13" ht="18" customHeight="1">
      <c r="A44" s="67" t="s">
        <v>1</v>
      </c>
      <c r="B44" s="84">
        <v>36</v>
      </c>
      <c r="C44" s="83" t="s">
        <v>1</v>
      </c>
      <c r="D44" s="84">
        <v>196</v>
      </c>
      <c r="E44" s="84">
        <v>1</v>
      </c>
      <c r="F44" s="86">
        <v>143</v>
      </c>
      <c r="G44" s="86">
        <v>0</v>
      </c>
      <c r="H44" s="84">
        <v>127</v>
      </c>
      <c r="I44" s="84">
        <v>0</v>
      </c>
      <c r="J44" s="84">
        <v>79</v>
      </c>
      <c r="K44" s="84">
        <v>0</v>
      </c>
      <c r="L44" s="84">
        <v>54</v>
      </c>
      <c r="M44" s="84">
        <v>1</v>
      </c>
    </row>
    <row r="45" spans="1:13" ht="15">
      <c r="A45" s="65" t="s">
        <v>61</v>
      </c>
      <c r="B45" s="79"/>
      <c r="C45" s="83" t="s">
        <v>79</v>
      </c>
      <c r="D45" s="84">
        <v>1310656</v>
      </c>
      <c r="E45" s="84">
        <v>754</v>
      </c>
      <c r="F45" s="86">
        <v>1067824</v>
      </c>
      <c r="G45" s="86">
        <v>519</v>
      </c>
      <c r="H45" s="84">
        <v>881730</v>
      </c>
      <c r="I45" s="84">
        <v>440</v>
      </c>
      <c r="J45" s="84">
        <v>1102205</v>
      </c>
      <c r="K45" s="84">
        <v>562</v>
      </c>
      <c r="L45" s="84">
        <v>1126661</v>
      </c>
      <c r="M45" s="84">
        <v>287</v>
      </c>
    </row>
    <row r="46" spans="1:13" ht="15">
      <c r="B46" s="79"/>
      <c r="C46" s="79"/>
      <c r="D46" s="79"/>
      <c r="E46" s="79"/>
      <c r="F46" s="79"/>
      <c r="G46" s="87" t="s">
        <v>80</v>
      </c>
      <c r="H46" s="79"/>
      <c r="I46" s="79"/>
      <c r="J46" s="79"/>
      <c r="K46" s="79"/>
      <c r="L46" s="79"/>
      <c r="M46" s="79"/>
    </row>
    <row r="47" spans="1:13" ht="15">
      <c r="B47" s="83" t="s">
        <v>81</v>
      </c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</row>
    <row r="48" spans="1:13" ht="15">
      <c r="B48" s="83" t="s">
        <v>73</v>
      </c>
      <c r="C48" s="83" t="s">
        <v>82</v>
      </c>
      <c r="D48" s="79"/>
      <c r="E48" s="79"/>
      <c r="F48" s="79"/>
      <c r="G48" s="79"/>
      <c r="H48" s="79"/>
      <c r="I48" s="79"/>
      <c r="J48" s="79"/>
      <c r="K48" s="79"/>
      <c r="L48" s="79"/>
      <c r="M48" s="79"/>
    </row>
    <row r="49" spans="2:13" ht="15">
      <c r="B49" s="83" t="s">
        <v>83</v>
      </c>
      <c r="C49" s="79"/>
      <c r="D49" s="83" t="s">
        <v>84</v>
      </c>
      <c r="E49" s="79"/>
      <c r="F49" s="79"/>
      <c r="G49" s="79"/>
      <c r="H49" s="79"/>
      <c r="I49" s="79"/>
      <c r="J49" s="79"/>
      <c r="K49" s="79"/>
      <c r="L49" s="79"/>
      <c r="M49" s="79"/>
    </row>
    <row r="50" spans="2:13" ht="15">
      <c r="C50" s="81" t="s">
        <v>85</v>
      </c>
      <c r="D50" s="79"/>
      <c r="E50" s="79"/>
      <c r="F50" s="79"/>
      <c r="G50" s="79"/>
      <c r="H50" s="79"/>
      <c r="I50" s="79"/>
      <c r="J50" s="79"/>
      <c r="K50" s="79"/>
      <c r="L50" s="79"/>
      <c r="M50" s="80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M48"/>
  <sheetViews>
    <sheetView topLeftCell="A28" workbookViewId="0">
      <selection activeCell="P40" sqref="P40"/>
    </sheetView>
  </sheetViews>
  <sheetFormatPr defaultRowHeight="12.75"/>
  <cols>
    <col min="1" max="1" width="17.85546875" customWidth="1"/>
    <col min="2" max="2" width="6.5703125" style="137" customWidth="1"/>
    <col min="3" max="13" width="10.28515625" customWidth="1"/>
  </cols>
  <sheetData>
    <row r="2" spans="1:13" ht="15">
      <c r="B2" s="132" t="s">
        <v>86</v>
      </c>
      <c r="C2" s="88"/>
      <c r="D2" s="88"/>
      <c r="E2" s="88"/>
      <c r="F2" s="92" t="s">
        <v>87</v>
      </c>
      <c r="G2" s="88"/>
      <c r="H2" s="88"/>
      <c r="I2" s="88"/>
      <c r="J2" s="88"/>
      <c r="K2" s="88"/>
      <c r="L2" s="88"/>
      <c r="M2" s="88"/>
    </row>
    <row r="3" spans="1:13" ht="15">
      <c r="B3" s="133"/>
      <c r="C3" s="89" t="s">
        <v>88</v>
      </c>
      <c r="D3" s="88"/>
      <c r="E3" s="88"/>
      <c r="F3" s="88"/>
      <c r="G3" s="88"/>
      <c r="H3" s="88"/>
      <c r="I3" s="88"/>
      <c r="J3" s="88"/>
      <c r="K3" s="88"/>
      <c r="L3" s="88"/>
      <c r="M3" s="88"/>
    </row>
    <row r="4" spans="1:13" ht="15">
      <c r="B4" s="134" t="s">
        <v>71</v>
      </c>
      <c r="C4" s="90" t="s">
        <v>72</v>
      </c>
      <c r="D4" s="88"/>
      <c r="E4" s="91">
        <v>2011</v>
      </c>
      <c r="F4" s="93">
        <v>2012</v>
      </c>
      <c r="G4" s="88"/>
      <c r="H4" s="91">
        <v>2013</v>
      </c>
      <c r="I4" s="88"/>
      <c r="J4" s="91">
        <v>2014</v>
      </c>
      <c r="K4" s="88"/>
      <c r="L4" s="91">
        <v>2015</v>
      </c>
      <c r="M4" s="90" t="s">
        <v>73</v>
      </c>
    </row>
    <row r="5" spans="1:13" ht="15">
      <c r="B5" s="135" t="s">
        <v>63</v>
      </c>
      <c r="C5" s="88"/>
      <c r="D5" s="90" t="s">
        <v>6</v>
      </c>
      <c r="E5" s="90" t="s">
        <v>7</v>
      </c>
      <c r="F5" s="94" t="s">
        <v>6</v>
      </c>
      <c r="G5" s="90" t="s">
        <v>7</v>
      </c>
      <c r="H5" s="90" t="s">
        <v>6</v>
      </c>
      <c r="I5" s="90" t="s">
        <v>7</v>
      </c>
      <c r="J5" s="90" t="s">
        <v>6</v>
      </c>
      <c r="K5" s="90" t="s">
        <v>7</v>
      </c>
      <c r="L5" s="90" t="s">
        <v>6</v>
      </c>
      <c r="M5" s="90" t="s">
        <v>7</v>
      </c>
    </row>
    <row r="6" spans="1:13" ht="16.5" customHeight="1">
      <c r="A6" s="67" t="s">
        <v>13</v>
      </c>
      <c r="B6" s="133">
        <v>1</v>
      </c>
      <c r="C6" s="90" t="s">
        <v>13</v>
      </c>
      <c r="D6" s="88">
        <v>4</v>
      </c>
      <c r="E6" s="88">
        <v>1</v>
      </c>
      <c r="F6" s="88">
        <v>3</v>
      </c>
      <c r="G6" s="91">
        <v>7</v>
      </c>
      <c r="H6" s="88">
        <v>3</v>
      </c>
      <c r="I6" s="88">
        <v>0</v>
      </c>
      <c r="J6" s="91">
        <v>0</v>
      </c>
      <c r="K6" s="91">
        <v>0</v>
      </c>
      <c r="L6" s="91">
        <v>0</v>
      </c>
      <c r="M6" s="91">
        <v>0</v>
      </c>
    </row>
    <row r="7" spans="1:13" ht="16.5" customHeight="1">
      <c r="A7" s="67" t="s">
        <v>14</v>
      </c>
      <c r="B7" s="133">
        <v>2</v>
      </c>
      <c r="C7" s="90" t="s">
        <v>14</v>
      </c>
      <c r="D7" s="91">
        <v>0</v>
      </c>
      <c r="E7" s="91">
        <v>0</v>
      </c>
      <c r="F7" s="93">
        <v>0</v>
      </c>
      <c r="G7" s="91">
        <v>0</v>
      </c>
      <c r="H7" s="91">
        <v>0</v>
      </c>
      <c r="I7" s="91">
        <v>0</v>
      </c>
      <c r="J7" s="91">
        <v>32</v>
      </c>
      <c r="K7" s="88">
        <v>3</v>
      </c>
      <c r="L7" s="91">
        <v>30</v>
      </c>
      <c r="M7" s="88">
        <v>2</v>
      </c>
    </row>
    <row r="8" spans="1:13" ht="16.5" customHeight="1">
      <c r="A8" s="67" t="s">
        <v>15</v>
      </c>
      <c r="B8" s="136">
        <v>3</v>
      </c>
      <c r="C8" s="90" t="s">
        <v>15</v>
      </c>
      <c r="D8" s="91">
        <v>489</v>
      </c>
      <c r="E8" s="91">
        <v>113</v>
      </c>
      <c r="F8" s="93">
        <v>463</v>
      </c>
      <c r="G8" s="91">
        <v>100</v>
      </c>
      <c r="H8" s="91">
        <v>495</v>
      </c>
      <c r="I8" s="91">
        <v>134</v>
      </c>
      <c r="J8" s="91">
        <v>761</v>
      </c>
      <c r="K8" s="91">
        <v>165</v>
      </c>
      <c r="L8" s="91">
        <v>614</v>
      </c>
      <c r="M8" s="91">
        <v>135</v>
      </c>
    </row>
    <row r="9" spans="1:13" ht="16.5" customHeight="1">
      <c r="A9" s="67" t="s">
        <v>16</v>
      </c>
      <c r="B9" s="136">
        <v>4</v>
      </c>
      <c r="C9" s="90" t="s">
        <v>16</v>
      </c>
      <c r="D9" s="91">
        <v>145</v>
      </c>
      <c r="E9" s="91">
        <v>18</v>
      </c>
      <c r="F9" s="93">
        <v>8</v>
      </c>
      <c r="G9" s="91">
        <v>0</v>
      </c>
      <c r="H9" s="91">
        <v>14</v>
      </c>
      <c r="I9" s="91">
        <v>0</v>
      </c>
      <c r="J9" s="91">
        <v>20</v>
      </c>
      <c r="K9" s="88">
        <v>2</v>
      </c>
      <c r="L9" s="91">
        <v>63</v>
      </c>
      <c r="M9" s="91">
        <v>10</v>
      </c>
    </row>
    <row r="10" spans="1:13" ht="16.5" customHeight="1">
      <c r="A10" s="67" t="s">
        <v>17</v>
      </c>
      <c r="B10" s="136">
        <v>5</v>
      </c>
      <c r="C10" s="90" t="s">
        <v>17</v>
      </c>
      <c r="D10" s="91">
        <v>0</v>
      </c>
      <c r="E10" s="91">
        <v>0</v>
      </c>
      <c r="F10" s="93">
        <v>0</v>
      </c>
      <c r="G10" s="91">
        <v>0</v>
      </c>
      <c r="H10" s="91">
        <v>0</v>
      </c>
      <c r="I10" s="91">
        <v>0</v>
      </c>
      <c r="J10" s="139" t="s">
        <v>146</v>
      </c>
      <c r="K10" s="139" t="s">
        <v>146</v>
      </c>
      <c r="L10" s="139" t="s">
        <v>146</v>
      </c>
      <c r="M10" s="139" t="s">
        <v>146</v>
      </c>
    </row>
    <row r="11" spans="1:13" ht="16.5" customHeight="1">
      <c r="A11" s="67" t="s">
        <v>19</v>
      </c>
      <c r="B11" s="136">
        <v>6</v>
      </c>
      <c r="C11" s="90" t="s">
        <v>19</v>
      </c>
      <c r="D11" s="91">
        <v>1</v>
      </c>
      <c r="E11" s="91">
        <v>0</v>
      </c>
      <c r="F11" s="93">
        <v>9</v>
      </c>
      <c r="G11" s="91">
        <v>0</v>
      </c>
      <c r="H11" s="91">
        <v>3</v>
      </c>
      <c r="I11" s="91">
        <v>1</v>
      </c>
      <c r="J11" s="91">
        <v>0</v>
      </c>
      <c r="K11" s="91">
        <v>0</v>
      </c>
      <c r="L11" s="91">
        <v>0</v>
      </c>
      <c r="M11" s="91">
        <v>0</v>
      </c>
    </row>
    <row r="12" spans="1:13" ht="16.5" customHeight="1">
      <c r="A12" s="67" t="s">
        <v>20</v>
      </c>
      <c r="B12" s="133">
        <v>7</v>
      </c>
      <c r="C12" s="90" t="s">
        <v>20</v>
      </c>
      <c r="D12" s="91">
        <v>0</v>
      </c>
      <c r="E12" s="91">
        <v>0</v>
      </c>
      <c r="F12" s="93">
        <v>0</v>
      </c>
      <c r="G12" s="91">
        <v>0</v>
      </c>
      <c r="H12" s="91">
        <v>0</v>
      </c>
      <c r="I12" s="91">
        <v>0</v>
      </c>
      <c r="J12" s="139" t="s">
        <v>146</v>
      </c>
      <c r="K12" s="139" t="s">
        <v>146</v>
      </c>
      <c r="L12" s="139" t="s">
        <v>146</v>
      </c>
      <c r="M12" s="139" t="s">
        <v>146</v>
      </c>
    </row>
    <row r="13" spans="1:13" ht="16.5" customHeight="1">
      <c r="A13" s="67" t="s">
        <v>21</v>
      </c>
      <c r="B13" s="133">
        <v>8</v>
      </c>
      <c r="C13" s="90" t="s">
        <v>21</v>
      </c>
      <c r="D13" s="91">
        <v>12</v>
      </c>
      <c r="E13" s="88">
        <v>3</v>
      </c>
      <c r="F13" s="88">
        <v>3</v>
      </c>
      <c r="G13" s="91">
        <v>0</v>
      </c>
      <c r="H13" s="88">
        <v>2</v>
      </c>
      <c r="I13" s="91">
        <v>0</v>
      </c>
      <c r="J13" s="88">
        <v>5</v>
      </c>
      <c r="K13" s="88">
        <v>1</v>
      </c>
      <c r="L13" s="88">
        <v>2</v>
      </c>
      <c r="M13" s="91">
        <v>0</v>
      </c>
    </row>
    <row r="14" spans="1:13" ht="16.5" customHeight="1">
      <c r="A14" s="67" t="s">
        <v>22</v>
      </c>
      <c r="B14" s="136">
        <v>9</v>
      </c>
      <c r="C14" s="90" t="s">
        <v>22</v>
      </c>
      <c r="D14" s="91">
        <v>0</v>
      </c>
      <c r="E14" s="91">
        <v>0</v>
      </c>
      <c r="F14" s="93">
        <v>0</v>
      </c>
      <c r="G14" s="91">
        <v>0</v>
      </c>
      <c r="H14" s="91">
        <v>0</v>
      </c>
      <c r="I14" s="91">
        <v>0</v>
      </c>
      <c r="J14" s="139" t="s">
        <v>146</v>
      </c>
      <c r="K14" s="139" t="s">
        <v>146</v>
      </c>
      <c r="L14" s="139" t="s">
        <v>146</v>
      </c>
      <c r="M14" s="139" t="s">
        <v>146</v>
      </c>
    </row>
    <row r="15" spans="1:13" ht="16.5" customHeight="1">
      <c r="A15" s="67" t="s">
        <v>23</v>
      </c>
      <c r="B15" s="136">
        <v>10</v>
      </c>
      <c r="C15" s="90" t="s">
        <v>74</v>
      </c>
      <c r="D15" s="91">
        <v>0</v>
      </c>
      <c r="E15" s="91">
        <v>0</v>
      </c>
      <c r="F15" s="93">
        <v>0</v>
      </c>
      <c r="G15" s="91">
        <v>0</v>
      </c>
      <c r="H15" s="91">
        <v>0</v>
      </c>
      <c r="I15" s="91">
        <v>0</v>
      </c>
      <c r="J15" s="139" t="s">
        <v>146</v>
      </c>
      <c r="K15" s="139" t="s">
        <v>146</v>
      </c>
      <c r="L15" s="139" t="s">
        <v>146</v>
      </c>
      <c r="M15" s="139" t="s">
        <v>146</v>
      </c>
    </row>
    <row r="16" spans="1:13" ht="16.5" customHeight="1">
      <c r="A16" s="67" t="s">
        <v>24</v>
      </c>
      <c r="B16" s="136">
        <v>11</v>
      </c>
      <c r="C16" s="90" t="s">
        <v>24</v>
      </c>
      <c r="D16" s="91">
        <v>101</v>
      </c>
      <c r="E16" s="91">
        <v>5</v>
      </c>
      <c r="F16" s="93">
        <v>1</v>
      </c>
      <c r="G16" s="91">
        <v>0</v>
      </c>
      <c r="H16" s="91">
        <v>89</v>
      </c>
      <c r="I16" s="91">
        <v>5</v>
      </c>
      <c r="J16" s="91">
        <v>90</v>
      </c>
      <c r="K16" s="91">
        <v>2</v>
      </c>
      <c r="L16" s="91">
        <v>42</v>
      </c>
      <c r="M16" s="91">
        <v>1</v>
      </c>
    </row>
    <row r="17" spans="1:13" ht="16.5" customHeight="1">
      <c r="A17" s="67" t="s">
        <v>25</v>
      </c>
      <c r="B17" s="136">
        <v>12</v>
      </c>
      <c r="C17" s="90" t="s">
        <v>25</v>
      </c>
      <c r="D17" s="91">
        <v>23</v>
      </c>
      <c r="E17" s="91">
        <v>0</v>
      </c>
      <c r="F17" s="93">
        <v>1</v>
      </c>
      <c r="G17" s="91">
        <v>0</v>
      </c>
      <c r="H17" s="91">
        <v>2</v>
      </c>
      <c r="I17" s="91">
        <v>0</v>
      </c>
      <c r="J17" s="91">
        <v>13</v>
      </c>
      <c r="K17" s="91">
        <v>0</v>
      </c>
      <c r="L17" s="91">
        <v>27</v>
      </c>
      <c r="M17" s="91">
        <v>1</v>
      </c>
    </row>
    <row r="18" spans="1:13" ht="16.5" customHeight="1">
      <c r="A18" s="67" t="s">
        <v>26</v>
      </c>
      <c r="B18" s="133">
        <v>13</v>
      </c>
      <c r="C18" s="90" t="s">
        <v>26</v>
      </c>
      <c r="D18" s="91">
        <v>37</v>
      </c>
      <c r="E18" s="91">
        <v>3</v>
      </c>
      <c r="F18" s="93">
        <v>2</v>
      </c>
      <c r="G18" s="91">
        <v>0</v>
      </c>
      <c r="H18" s="91">
        <v>2</v>
      </c>
      <c r="I18" s="91">
        <v>0</v>
      </c>
      <c r="J18" s="91">
        <v>3</v>
      </c>
      <c r="K18" s="91">
        <v>2</v>
      </c>
      <c r="L18" s="91">
        <v>2</v>
      </c>
      <c r="M18" s="91">
        <v>1</v>
      </c>
    </row>
    <row r="19" spans="1:13" ht="16.5" customHeight="1">
      <c r="A19" s="67" t="s">
        <v>27</v>
      </c>
      <c r="B19" s="133">
        <v>14</v>
      </c>
      <c r="C19" s="90" t="s">
        <v>27</v>
      </c>
      <c r="D19" s="91">
        <v>0</v>
      </c>
      <c r="E19" s="91">
        <v>0</v>
      </c>
      <c r="F19" s="93">
        <v>0</v>
      </c>
      <c r="G19" s="91">
        <v>0</v>
      </c>
      <c r="H19" s="91">
        <v>0</v>
      </c>
      <c r="I19" s="91">
        <v>0</v>
      </c>
      <c r="J19" s="139" t="s">
        <v>146</v>
      </c>
      <c r="K19" s="139" t="s">
        <v>146</v>
      </c>
      <c r="L19" s="139" t="s">
        <v>146</v>
      </c>
      <c r="M19" s="139" t="s">
        <v>146</v>
      </c>
    </row>
    <row r="20" spans="1:13" ht="16.5" customHeight="1">
      <c r="A20" s="67" t="s">
        <v>28</v>
      </c>
      <c r="B20" s="136">
        <v>15</v>
      </c>
      <c r="C20" s="90" t="s">
        <v>28</v>
      </c>
      <c r="D20" s="91">
        <v>6</v>
      </c>
      <c r="E20" s="91">
        <v>0</v>
      </c>
      <c r="F20" s="93">
        <v>3</v>
      </c>
      <c r="G20" s="91">
        <v>0</v>
      </c>
      <c r="H20" s="91">
        <v>0</v>
      </c>
      <c r="I20" s="91">
        <v>0</v>
      </c>
      <c r="J20" s="91">
        <v>0</v>
      </c>
      <c r="K20" s="91">
        <v>0</v>
      </c>
      <c r="L20" s="88"/>
      <c r="M20" s="91">
        <v>0</v>
      </c>
    </row>
    <row r="21" spans="1:13" ht="16.5" customHeight="1">
      <c r="A21" s="67" t="s">
        <v>29</v>
      </c>
      <c r="B21" s="136">
        <v>16</v>
      </c>
      <c r="C21" s="90" t="s">
        <v>29</v>
      </c>
      <c r="D21" s="91">
        <v>9</v>
      </c>
      <c r="E21" s="91">
        <v>0</v>
      </c>
      <c r="F21" s="93">
        <v>0</v>
      </c>
      <c r="G21" s="91">
        <v>0</v>
      </c>
      <c r="H21" s="91">
        <v>0</v>
      </c>
      <c r="I21" s="91">
        <v>0</v>
      </c>
      <c r="J21" s="91">
        <v>1</v>
      </c>
      <c r="K21" s="91">
        <v>0</v>
      </c>
      <c r="L21" s="91">
        <v>6</v>
      </c>
      <c r="M21" s="91">
        <v>0</v>
      </c>
    </row>
    <row r="22" spans="1:13" ht="16.5" customHeight="1">
      <c r="A22" s="67" t="s">
        <v>30</v>
      </c>
      <c r="B22" s="136">
        <v>17</v>
      </c>
      <c r="C22" s="90" t="s">
        <v>30</v>
      </c>
      <c r="D22" s="91">
        <v>0</v>
      </c>
      <c r="E22" s="91">
        <v>0</v>
      </c>
      <c r="F22" s="93">
        <v>0</v>
      </c>
      <c r="G22" s="91">
        <v>0</v>
      </c>
      <c r="H22" s="91">
        <v>0</v>
      </c>
      <c r="I22" s="91">
        <v>0</v>
      </c>
      <c r="J22" s="91">
        <v>72</v>
      </c>
      <c r="K22" s="91">
        <v>3</v>
      </c>
      <c r="L22" s="91">
        <v>41</v>
      </c>
      <c r="M22" s="91">
        <v>8</v>
      </c>
    </row>
    <row r="23" spans="1:13" ht="16.5" customHeight="1">
      <c r="A23" s="67" t="s">
        <v>31</v>
      </c>
      <c r="B23" s="136">
        <v>18</v>
      </c>
      <c r="C23" s="90" t="s">
        <v>31</v>
      </c>
      <c r="D23" s="91">
        <v>0</v>
      </c>
      <c r="E23" s="91">
        <v>0</v>
      </c>
      <c r="F23" s="93">
        <v>0</v>
      </c>
      <c r="G23" s="91">
        <v>0</v>
      </c>
      <c r="H23" s="91">
        <v>0</v>
      </c>
      <c r="I23" s="91">
        <v>0</v>
      </c>
      <c r="J23" s="139" t="s">
        <v>146</v>
      </c>
      <c r="K23" s="139" t="s">
        <v>146</v>
      </c>
      <c r="L23" s="139" t="s">
        <v>146</v>
      </c>
      <c r="M23" s="139" t="s">
        <v>146</v>
      </c>
    </row>
    <row r="24" spans="1:13" ht="16.5" customHeight="1">
      <c r="A24" s="67" t="s">
        <v>32</v>
      </c>
      <c r="B24" s="133">
        <v>19</v>
      </c>
      <c r="C24" s="90" t="s">
        <v>32</v>
      </c>
      <c r="D24" s="91">
        <v>29</v>
      </c>
      <c r="E24" s="91">
        <v>5</v>
      </c>
      <c r="F24" s="93">
        <v>0</v>
      </c>
      <c r="G24" s="91">
        <v>0</v>
      </c>
      <c r="H24" s="91">
        <v>4</v>
      </c>
      <c r="I24" s="91">
        <v>0</v>
      </c>
      <c r="J24" s="88"/>
      <c r="K24" s="91">
        <v>0</v>
      </c>
      <c r="L24" s="91">
        <v>0</v>
      </c>
      <c r="M24" s="91">
        <v>0</v>
      </c>
    </row>
    <row r="25" spans="1:13" ht="16.5" customHeight="1">
      <c r="A25" s="67" t="s">
        <v>33</v>
      </c>
      <c r="B25" s="133">
        <v>20</v>
      </c>
      <c r="C25" s="90" t="s">
        <v>75</v>
      </c>
      <c r="D25" s="91">
        <v>0</v>
      </c>
      <c r="E25" s="91">
        <v>0</v>
      </c>
      <c r="F25" s="93">
        <v>0</v>
      </c>
      <c r="G25" s="91">
        <v>0</v>
      </c>
      <c r="H25" s="91">
        <v>0</v>
      </c>
      <c r="I25" s="91">
        <v>0</v>
      </c>
      <c r="J25" s="139" t="s">
        <v>146</v>
      </c>
      <c r="K25" s="139" t="s">
        <v>146</v>
      </c>
      <c r="L25" s="139" t="s">
        <v>146</v>
      </c>
      <c r="M25" s="139" t="s">
        <v>146</v>
      </c>
    </row>
    <row r="26" spans="1:13" ht="16.5" customHeight="1">
      <c r="A26" s="67" t="s">
        <v>0</v>
      </c>
      <c r="B26" s="136">
        <v>21</v>
      </c>
      <c r="C26" s="90" t="s">
        <v>0</v>
      </c>
      <c r="D26" s="91">
        <v>0</v>
      </c>
      <c r="E26" s="91">
        <v>0</v>
      </c>
      <c r="F26" s="93">
        <v>0</v>
      </c>
      <c r="G26" s="91">
        <v>0</v>
      </c>
      <c r="H26" s="91">
        <v>0</v>
      </c>
      <c r="I26" s="91">
        <v>0</v>
      </c>
      <c r="J26" s="91">
        <v>0</v>
      </c>
      <c r="K26" s="91">
        <v>0</v>
      </c>
      <c r="L26" s="91">
        <v>0</v>
      </c>
      <c r="M26" s="91">
        <v>0</v>
      </c>
    </row>
    <row r="27" spans="1:13" ht="16.5" customHeight="1">
      <c r="A27" s="67" t="s">
        <v>34</v>
      </c>
      <c r="B27" s="136">
        <v>22</v>
      </c>
      <c r="C27" s="90" t="s">
        <v>76</v>
      </c>
      <c r="D27" s="91">
        <v>0</v>
      </c>
      <c r="E27" s="91">
        <v>0</v>
      </c>
      <c r="F27" s="93">
        <v>0</v>
      </c>
      <c r="G27" s="91">
        <v>0</v>
      </c>
      <c r="H27" s="91">
        <v>0</v>
      </c>
      <c r="I27" s="91">
        <v>0</v>
      </c>
      <c r="J27" s="139" t="s">
        <v>146</v>
      </c>
      <c r="K27" s="139" t="s">
        <v>146</v>
      </c>
      <c r="L27" s="139" t="s">
        <v>146</v>
      </c>
      <c r="M27" s="139" t="s">
        <v>146</v>
      </c>
    </row>
    <row r="28" spans="1:13" ht="16.5" customHeight="1">
      <c r="A28" s="67" t="s">
        <v>35</v>
      </c>
      <c r="B28" s="136">
        <v>23</v>
      </c>
      <c r="C28" s="90" t="s">
        <v>35</v>
      </c>
      <c r="D28" s="91">
        <v>0</v>
      </c>
      <c r="E28" s="91">
        <v>0</v>
      </c>
      <c r="F28" s="93">
        <v>0</v>
      </c>
      <c r="G28" s="91">
        <v>0</v>
      </c>
      <c r="H28" s="91">
        <v>0</v>
      </c>
      <c r="I28" s="91">
        <v>0</v>
      </c>
      <c r="J28" s="139" t="s">
        <v>146</v>
      </c>
      <c r="K28" s="139" t="s">
        <v>146</v>
      </c>
      <c r="L28" s="139" t="s">
        <v>146</v>
      </c>
      <c r="M28" s="139" t="s">
        <v>146</v>
      </c>
    </row>
    <row r="29" spans="1:13" ht="16.5" customHeight="1">
      <c r="A29" s="67" t="s">
        <v>36</v>
      </c>
      <c r="B29" s="136">
        <v>24</v>
      </c>
      <c r="C29" s="90" t="s">
        <v>36</v>
      </c>
      <c r="D29" s="91">
        <v>24</v>
      </c>
      <c r="E29" s="91">
        <v>3</v>
      </c>
      <c r="F29" s="93">
        <v>25</v>
      </c>
      <c r="G29" s="91">
        <v>4</v>
      </c>
      <c r="H29" s="91">
        <v>33</v>
      </c>
      <c r="I29" s="91">
        <v>0</v>
      </c>
      <c r="J29" s="91">
        <v>36</v>
      </c>
      <c r="K29" s="91">
        <v>3</v>
      </c>
      <c r="L29" s="91">
        <v>52</v>
      </c>
      <c r="M29" s="91">
        <v>0</v>
      </c>
    </row>
    <row r="30" spans="1:13" ht="16.5" customHeight="1">
      <c r="A30" s="67" t="s">
        <v>60</v>
      </c>
      <c r="B30" s="133">
        <v>25</v>
      </c>
      <c r="C30" s="90" t="s">
        <v>77</v>
      </c>
      <c r="D30" s="139" t="s">
        <v>146</v>
      </c>
      <c r="E30" s="139" t="s">
        <v>146</v>
      </c>
      <c r="F30" s="139" t="s">
        <v>146</v>
      </c>
      <c r="G30" s="139" t="s">
        <v>146</v>
      </c>
      <c r="H30" s="139" t="s">
        <v>146</v>
      </c>
      <c r="I30" s="139" t="s">
        <v>146</v>
      </c>
      <c r="J30" s="91">
        <v>0</v>
      </c>
      <c r="K30" s="91">
        <v>0</v>
      </c>
      <c r="L30" s="91">
        <v>4</v>
      </c>
      <c r="M30" s="91">
        <v>0</v>
      </c>
    </row>
    <row r="31" spans="1:13" ht="16.5" customHeight="1">
      <c r="A31" s="67" t="s">
        <v>37</v>
      </c>
      <c r="B31" s="133">
        <v>26</v>
      </c>
      <c r="C31" s="90" t="s">
        <v>37</v>
      </c>
      <c r="D31" s="91">
        <v>0</v>
      </c>
      <c r="E31" s="91">
        <v>0</v>
      </c>
      <c r="F31" s="93">
        <v>0</v>
      </c>
      <c r="G31" s="91">
        <v>0</v>
      </c>
      <c r="H31" s="91">
        <v>14</v>
      </c>
      <c r="I31" s="91">
        <v>0</v>
      </c>
      <c r="J31" s="91">
        <v>14</v>
      </c>
      <c r="K31" s="91">
        <v>0</v>
      </c>
      <c r="L31" s="91">
        <v>23</v>
      </c>
      <c r="M31" s="91">
        <v>4</v>
      </c>
    </row>
    <row r="32" spans="1:13" ht="16.5" customHeight="1">
      <c r="A32" s="67" t="s">
        <v>12</v>
      </c>
      <c r="B32" s="136">
        <v>27</v>
      </c>
      <c r="C32" s="90" t="s">
        <v>12</v>
      </c>
      <c r="D32" s="91">
        <v>0</v>
      </c>
      <c r="E32" s="91">
        <v>0</v>
      </c>
      <c r="F32" s="93">
        <v>1</v>
      </c>
      <c r="G32" s="91">
        <v>0</v>
      </c>
      <c r="H32" s="91">
        <v>0</v>
      </c>
      <c r="I32" s="91">
        <v>0</v>
      </c>
      <c r="J32" s="91">
        <v>2</v>
      </c>
      <c r="K32" s="91">
        <v>0</v>
      </c>
      <c r="L32" s="91">
        <v>2</v>
      </c>
      <c r="M32" s="91">
        <v>0</v>
      </c>
    </row>
    <row r="33" spans="1:13" ht="16.5" customHeight="1">
      <c r="A33" s="67" t="s">
        <v>44</v>
      </c>
      <c r="B33" s="136">
        <v>28</v>
      </c>
      <c r="C33" s="90" t="s">
        <v>44</v>
      </c>
      <c r="D33" s="91">
        <v>224</v>
      </c>
      <c r="E33" s="91">
        <v>27</v>
      </c>
      <c r="F33" s="93">
        <v>139</v>
      </c>
      <c r="G33" s="91">
        <v>23</v>
      </c>
      <c r="H33" s="91">
        <v>281</v>
      </c>
      <c r="I33" s="91">
        <v>47</v>
      </c>
      <c r="J33" s="91">
        <v>191</v>
      </c>
      <c r="K33" s="91">
        <v>34</v>
      </c>
      <c r="L33" s="91">
        <v>351</v>
      </c>
      <c r="M33" s="91">
        <v>42</v>
      </c>
    </row>
    <row r="34" spans="1:13" ht="16.5" customHeight="1">
      <c r="A34" s="67" t="s">
        <v>38</v>
      </c>
      <c r="B34" s="136">
        <v>29</v>
      </c>
      <c r="C34" s="90" t="s">
        <v>38</v>
      </c>
      <c r="D34" s="91">
        <v>101</v>
      </c>
      <c r="E34" s="91">
        <v>3</v>
      </c>
      <c r="F34" s="93">
        <v>87</v>
      </c>
      <c r="G34" s="91">
        <v>13</v>
      </c>
      <c r="H34" s="91">
        <v>140</v>
      </c>
      <c r="I34" s="91">
        <v>12</v>
      </c>
      <c r="J34" s="91">
        <v>415</v>
      </c>
      <c r="K34" s="91">
        <v>78</v>
      </c>
      <c r="L34" s="91">
        <v>342</v>
      </c>
      <c r="M34" s="91">
        <v>75</v>
      </c>
    </row>
    <row r="35" spans="1:13" ht="16.5" customHeight="1">
      <c r="A35" s="65" t="s">
        <v>11</v>
      </c>
    </row>
    <row r="36" spans="1:13" ht="16.5" customHeight="1">
      <c r="A36" s="67" t="s">
        <v>39</v>
      </c>
      <c r="B36" s="136">
        <v>30</v>
      </c>
      <c r="C36" s="90" t="s">
        <v>78</v>
      </c>
      <c r="D36" s="91">
        <v>0</v>
      </c>
      <c r="E36" s="91">
        <v>0</v>
      </c>
      <c r="F36" s="93">
        <v>0</v>
      </c>
      <c r="G36" s="91">
        <v>0</v>
      </c>
      <c r="H36" s="91">
        <v>0</v>
      </c>
      <c r="I36" s="91">
        <v>0</v>
      </c>
      <c r="J36" s="139" t="s">
        <v>146</v>
      </c>
      <c r="K36" s="139" t="s">
        <v>146</v>
      </c>
      <c r="L36" s="139" t="s">
        <v>146</v>
      </c>
      <c r="M36" s="139" t="s">
        <v>146</v>
      </c>
    </row>
    <row r="37" spans="1:13" ht="16.5" customHeight="1">
      <c r="A37" s="67" t="s">
        <v>40</v>
      </c>
      <c r="B37" s="136">
        <v>31</v>
      </c>
      <c r="C37" s="90" t="s">
        <v>40</v>
      </c>
      <c r="D37" s="91">
        <v>0</v>
      </c>
      <c r="E37" s="91">
        <v>0</v>
      </c>
      <c r="F37" s="93">
        <v>0</v>
      </c>
      <c r="G37" s="91">
        <v>0</v>
      </c>
      <c r="H37" s="91">
        <v>0</v>
      </c>
      <c r="I37" s="91">
        <v>0</v>
      </c>
      <c r="J37" s="139" t="s">
        <v>146</v>
      </c>
      <c r="K37" s="139" t="s">
        <v>146</v>
      </c>
      <c r="L37" s="139" t="s">
        <v>146</v>
      </c>
      <c r="M37" s="139" t="s">
        <v>146</v>
      </c>
    </row>
    <row r="38" spans="1:13" ht="16.5" customHeight="1">
      <c r="A38" s="67" t="s">
        <v>41</v>
      </c>
      <c r="B38" s="136">
        <v>32</v>
      </c>
      <c r="C38" s="90" t="s">
        <v>41</v>
      </c>
      <c r="D38" s="91">
        <v>0</v>
      </c>
      <c r="E38" s="91">
        <v>0</v>
      </c>
      <c r="F38" s="93">
        <v>0</v>
      </c>
      <c r="G38" s="91">
        <v>0</v>
      </c>
      <c r="H38" s="91">
        <v>0</v>
      </c>
      <c r="I38" s="91">
        <v>0</v>
      </c>
      <c r="J38" s="139" t="s">
        <v>146</v>
      </c>
      <c r="K38" s="139" t="s">
        <v>146</v>
      </c>
      <c r="L38" s="139" t="s">
        <v>146</v>
      </c>
      <c r="M38" s="139" t="s">
        <v>146</v>
      </c>
    </row>
    <row r="39" spans="1:13" ht="16.5" customHeight="1">
      <c r="A39" s="67" t="s">
        <v>42</v>
      </c>
      <c r="B39" s="136">
        <v>33</v>
      </c>
      <c r="C39" s="90" t="s">
        <v>42</v>
      </c>
      <c r="D39" s="91">
        <v>0</v>
      </c>
      <c r="E39" s="91">
        <v>0</v>
      </c>
      <c r="F39" s="93">
        <v>0</v>
      </c>
      <c r="G39" s="91">
        <v>0</v>
      </c>
      <c r="H39" s="91">
        <v>0</v>
      </c>
      <c r="I39" s="91">
        <v>0</v>
      </c>
      <c r="J39" s="139" t="s">
        <v>146</v>
      </c>
      <c r="K39" s="139" t="s">
        <v>146</v>
      </c>
      <c r="L39" s="139" t="s">
        <v>146</v>
      </c>
      <c r="M39" s="139" t="s">
        <v>146</v>
      </c>
    </row>
    <row r="40" spans="1:13" ht="16.5" customHeight="1">
      <c r="A40" s="67" t="s">
        <v>18</v>
      </c>
      <c r="B40" s="136">
        <v>34</v>
      </c>
      <c r="C40" s="90" t="s">
        <v>18</v>
      </c>
      <c r="D40" s="88">
        <v>9</v>
      </c>
      <c r="E40" s="91">
        <v>0</v>
      </c>
      <c r="F40" s="93">
        <v>0</v>
      </c>
      <c r="G40" s="91">
        <v>0</v>
      </c>
      <c r="H40" s="91">
        <v>0</v>
      </c>
      <c r="I40" s="91">
        <v>0</v>
      </c>
      <c r="J40" s="91">
        <v>0</v>
      </c>
      <c r="K40" s="91">
        <v>0</v>
      </c>
      <c r="L40" s="88">
        <v>1</v>
      </c>
      <c r="M40" s="91">
        <v>0</v>
      </c>
    </row>
    <row r="41" spans="1:13" ht="16.5" customHeight="1">
      <c r="A41" s="67" t="s">
        <v>43</v>
      </c>
      <c r="B41" s="136">
        <v>35</v>
      </c>
      <c r="C41" s="90" t="s">
        <v>89</v>
      </c>
      <c r="D41" s="91">
        <v>0</v>
      </c>
      <c r="E41" s="91">
        <v>0</v>
      </c>
      <c r="F41" s="93">
        <v>0</v>
      </c>
      <c r="G41" s="91">
        <v>0</v>
      </c>
      <c r="H41" s="91">
        <v>0</v>
      </c>
      <c r="I41" s="91">
        <v>0</v>
      </c>
      <c r="J41" s="139" t="s">
        <v>146</v>
      </c>
      <c r="K41" s="139" t="s">
        <v>146</v>
      </c>
      <c r="L41" s="139" t="s">
        <v>146</v>
      </c>
      <c r="M41" s="139" t="s">
        <v>146</v>
      </c>
    </row>
    <row r="42" spans="1:13" ht="16.5" customHeight="1">
      <c r="A42" s="67" t="s">
        <v>1</v>
      </c>
      <c r="B42" s="136">
        <v>36</v>
      </c>
      <c r="C42" s="90" t="s">
        <v>1</v>
      </c>
      <c r="D42" s="91">
        <v>0</v>
      </c>
      <c r="E42" s="91">
        <v>0</v>
      </c>
      <c r="F42" s="93">
        <v>0</v>
      </c>
      <c r="G42" s="91">
        <v>0</v>
      </c>
      <c r="H42" s="91">
        <v>0</v>
      </c>
      <c r="I42" s="91">
        <v>0</v>
      </c>
      <c r="J42" s="139" t="s">
        <v>146</v>
      </c>
      <c r="K42" s="139" t="s">
        <v>146</v>
      </c>
      <c r="L42" s="139" t="s">
        <v>146</v>
      </c>
      <c r="M42" s="139" t="s">
        <v>146</v>
      </c>
    </row>
    <row r="43" spans="1:13" ht="15">
      <c r="A43" s="65" t="s">
        <v>61</v>
      </c>
      <c r="B43" s="133"/>
      <c r="C43" s="90" t="s">
        <v>79</v>
      </c>
      <c r="D43" s="91">
        <v>1214</v>
      </c>
      <c r="E43" s="91">
        <v>181</v>
      </c>
      <c r="F43" s="93">
        <v>745</v>
      </c>
      <c r="G43" s="91">
        <v>140</v>
      </c>
      <c r="H43" s="91">
        <v>1086</v>
      </c>
      <c r="I43" s="91">
        <v>202</v>
      </c>
      <c r="J43" s="91">
        <v>1661</v>
      </c>
      <c r="K43" s="91">
        <v>293</v>
      </c>
      <c r="L43" s="91">
        <v>1609</v>
      </c>
      <c r="M43" s="91">
        <v>279</v>
      </c>
    </row>
    <row r="44" spans="1:13" ht="15">
      <c r="B44" s="133"/>
      <c r="C44" s="88"/>
      <c r="D44" s="88"/>
      <c r="E44" s="88"/>
      <c r="F44" s="94" t="s">
        <v>80</v>
      </c>
      <c r="G44" s="88"/>
      <c r="H44" s="88"/>
      <c r="I44" s="88"/>
      <c r="J44" s="88"/>
      <c r="K44" s="88"/>
      <c r="L44" s="88"/>
      <c r="M44" s="88"/>
    </row>
    <row r="45" spans="1:13" ht="15">
      <c r="B45" s="135" t="s">
        <v>81</v>
      </c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</row>
    <row r="46" spans="1:13" ht="15">
      <c r="B46" s="135" t="s">
        <v>73</v>
      </c>
      <c r="C46" s="90" t="s">
        <v>82</v>
      </c>
      <c r="D46" s="88"/>
      <c r="E46" s="88"/>
      <c r="F46" s="88"/>
      <c r="G46" s="88"/>
      <c r="H46" s="88"/>
      <c r="I46" s="88"/>
      <c r="J46" s="88"/>
      <c r="K46" s="88"/>
      <c r="L46" s="88"/>
      <c r="M46" s="88"/>
    </row>
    <row r="47" spans="1:13" ht="15">
      <c r="B47" s="135" t="s">
        <v>83</v>
      </c>
      <c r="C47" s="90" t="s">
        <v>84</v>
      </c>
      <c r="D47" s="88"/>
      <c r="E47" s="88"/>
      <c r="F47" s="88"/>
      <c r="G47" s="88"/>
      <c r="H47" s="88"/>
      <c r="I47" s="88"/>
      <c r="J47" s="88"/>
      <c r="K47" s="88"/>
      <c r="L47" s="88"/>
      <c r="M47" s="88"/>
    </row>
    <row r="48" spans="1:13" ht="15">
      <c r="B48" s="138">
        <v>78</v>
      </c>
      <c r="C48" s="88"/>
      <c r="D48" s="88"/>
      <c r="E48" s="88"/>
      <c r="F48" s="88"/>
      <c r="G48" s="88"/>
      <c r="H48" s="88"/>
      <c r="I48" s="88"/>
      <c r="J48" s="88"/>
      <c r="K48" s="89" t="s">
        <v>85</v>
      </c>
      <c r="L48" s="88"/>
      <c r="M48" s="8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Q99"/>
  <sheetViews>
    <sheetView topLeftCell="A44" workbookViewId="0">
      <selection activeCell="P52" sqref="P52"/>
    </sheetView>
  </sheetViews>
  <sheetFormatPr defaultRowHeight="12.75"/>
  <cols>
    <col min="1" max="1" width="18.140625" customWidth="1"/>
  </cols>
  <sheetData>
    <row r="2" spans="1:16" ht="15">
      <c r="B2" s="96" t="s">
        <v>90</v>
      </c>
      <c r="C2" s="95"/>
      <c r="D2" s="95"/>
      <c r="E2" s="95"/>
      <c r="F2" s="100" t="s">
        <v>91</v>
      </c>
      <c r="G2" s="95"/>
      <c r="H2" s="95"/>
      <c r="I2" s="95"/>
    </row>
    <row r="3" spans="1:16" ht="15">
      <c r="B3" s="95"/>
      <c r="C3" s="100" t="s">
        <v>92</v>
      </c>
      <c r="D3" s="95"/>
      <c r="E3" s="95"/>
      <c r="F3" s="95"/>
      <c r="G3" s="95"/>
      <c r="H3" s="95"/>
      <c r="I3" s="95"/>
    </row>
    <row r="4" spans="1:16" ht="15">
      <c r="B4" s="97" t="s">
        <v>71</v>
      </c>
      <c r="C4" s="101" t="s">
        <v>72</v>
      </c>
      <c r="D4" s="101" t="s">
        <v>93</v>
      </c>
      <c r="E4" s="95"/>
      <c r="F4" s="101" t="s">
        <v>94</v>
      </c>
      <c r="G4" s="95"/>
      <c r="H4" s="98" t="s">
        <v>95</v>
      </c>
      <c r="I4" s="95"/>
    </row>
    <row r="5" spans="1:16" ht="15">
      <c r="B5" s="98" t="s">
        <v>63</v>
      </c>
      <c r="C5" s="95"/>
      <c r="D5" s="101" t="s">
        <v>6</v>
      </c>
      <c r="E5" s="98" t="s">
        <v>7</v>
      </c>
      <c r="F5" s="95"/>
      <c r="G5" s="98" t="s">
        <v>7</v>
      </c>
      <c r="H5" s="98" t="s">
        <v>6</v>
      </c>
      <c r="I5" s="98" t="s">
        <v>7</v>
      </c>
    </row>
    <row r="6" spans="1:16">
      <c r="A6" s="67" t="s">
        <v>13</v>
      </c>
      <c r="B6" s="99">
        <v>1</v>
      </c>
      <c r="C6" s="101" t="s">
        <v>96</v>
      </c>
      <c r="D6" s="103">
        <v>661382</v>
      </c>
      <c r="E6" s="99">
        <v>4</v>
      </c>
      <c r="F6" s="103">
        <v>670763</v>
      </c>
      <c r="G6" s="99">
        <v>6</v>
      </c>
      <c r="H6" s="99">
        <v>1332145</v>
      </c>
      <c r="I6" s="99">
        <v>10</v>
      </c>
    </row>
    <row r="7" spans="1:16">
      <c r="A7" s="67" t="s">
        <v>14</v>
      </c>
      <c r="B7" s="99">
        <v>2</v>
      </c>
      <c r="C7" s="101" t="s">
        <v>14</v>
      </c>
      <c r="D7" s="103">
        <v>6359</v>
      </c>
      <c r="E7" s="99">
        <v>4</v>
      </c>
      <c r="F7" s="103">
        <v>6298</v>
      </c>
      <c r="G7" s="99">
        <v>1</v>
      </c>
      <c r="H7" s="99">
        <v>12657</v>
      </c>
      <c r="I7" s="99">
        <v>5</v>
      </c>
    </row>
    <row r="8" spans="1:16">
      <c r="A8" s="67" t="s">
        <v>15</v>
      </c>
      <c r="B8" s="99">
        <v>3</v>
      </c>
      <c r="C8" s="101" t="s">
        <v>15</v>
      </c>
      <c r="D8" s="103">
        <v>47639</v>
      </c>
      <c r="E8" s="99">
        <v>58</v>
      </c>
      <c r="F8" s="103">
        <v>35734</v>
      </c>
      <c r="G8" s="99">
        <v>15</v>
      </c>
      <c r="H8" s="99">
        <v>83373</v>
      </c>
      <c r="I8" s="99">
        <v>73</v>
      </c>
    </row>
    <row r="9" spans="1:16">
      <c r="A9" s="67" t="s">
        <v>16</v>
      </c>
      <c r="B9" s="99">
        <v>4</v>
      </c>
      <c r="C9" s="101" t="s">
        <v>16</v>
      </c>
      <c r="D9" s="103">
        <v>296532</v>
      </c>
      <c r="E9" s="99">
        <v>9</v>
      </c>
      <c r="F9" s="103">
        <v>253506</v>
      </c>
      <c r="G9" s="99">
        <v>15</v>
      </c>
      <c r="H9" s="99">
        <v>550038</v>
      </c>
      <c r="I9" s="99">
        <v>24</v>
      </c>
    </row>
    <row r="10" spans="1:16">
      <c r="A10" s="67" t="s">
        <v>17</v>
      </c>
      <c r="B10" s="99">
        <v>5</v>
      </c>
      <c r="C10" s="101" t="s">
        <v>17</v>
      </c>
      <c r="D10" s="103">
        <v>60501</v>
      </c>
      <c r="E10" s="99">
        <v>25</v>
      </c>
      <c r="F10" s="103">
        <v>55060</v>
      </c>
      <c r="G10" s="99">
        <v>7</v>
      </c>
      <c r="H10" s="99">
        <v>115561</v>
      </c>
      <c r="I10" s="99">
        <v>32</v>
      </c>
    </row>
    <row r="11" spans="1:16">
      <c r="A11" s="67" t="s">
        <v>19</v>
      </c>
      <c r="B11" s="99">
        <v>6</v>
      </c>
      <c r="C11" s="101" t="s">
        <v>19</v>
      </c>
      <c r="D11" s="103">
        <v>8521</v>
      </c>
      <c r="E11" s="99">
        <v>2</v>
      </c>
      <c r="F11" s="103">
        <v>7576</v>
      </c>
      <c r="G11" s="99">
        <v>2</v>
      </c>
      <c r="H11" s="99">
        <v>16097</v>
      </c>
      <c r="I11" s="99">
        <v>4</v>
      </c>
    </row>
    <row r="12" spans="1:16">
      <c r="A12" s="67" t="s">
        <v>20</v>
      </c>
      <c r="B12" s="99">
        <v>7</v>
      </c>
      <c r="C12" s="101" t="s">
        <v>20</v>
      </c>
      <c r="D12" s="103">
        <v>261916</v>
      </c>
      <c r="E12" s="99">
        <v>3</v>
      </c>
      <c r="F12" s="103">
        <v>242941</v>
      </c>
      <c r="G12" s="99">
        <v>0</v>
      </c>
      <c r="H12" s="99">
        <v>504857</v>
      </c>
      <c r="I12" s="99">
        <v>3</v>
      </c>
    </row>
    <row r="13" spans="1:16">
      <c r="A13" s="67" t="s">
        <v>21</v>
      </c>
      <c r="B13" s="99">
        <v>8</v>
      </c>
      <c r="C13" s="101" t="s">
        <v>21</v>
      </c>
      <c r="D13" s="103">
        <v>99756</v>
      </c>
      <c r="E13" s="99">
        <v>5</v>
      </c>
      <c r="F13" s="103">
        <v>98142</v>
      </c>
      <c r="G13" s="99">
        <v>3</v>
      </c>
      <c r="H13" s="99">
        <v>197898</v>
      </c>
      <c r="I13" s="99">
        <v>8</v>
      </c>
      <c r="J13" t="s">
        <v>97</v>
      </c>
      <c r="K13">
        <v>176795</v>
      </c>
      <c r="L13">
        <v>0</v>
      </c>
      <c r="M13">
        <v>156703</v>
      </c>
      <c r="N13">
        <v>0</v>
      </c>
      <c r="O13">
        <v>333498</v>
      </c>
      <c r="P13">
        <v>0</v>
      </c>
    </row>
    <row r="14" spans="1:16">
      <c r="A14" s="67" t="s">
        <v>22</v>
      </c>
      <c r="B14" s="99">
        <v>9</v>
      </c>
      <c r="C14" s="101" t="s">
        <v>22</v>
      </c>
      <c r="D14" s="103">
        <v>175912</v>
      </c>
      <c r="E14" s="99">
        <v>33</v>
      </c>
      <c r="F14" s="103">
        <v>174547</v>
      </c>
      <c r="G14" s="99">
        <v>19</v>
      </c>
      <c r="H14" s="99">
        <v>350459</v>
      </c>
      <c r="I14" s="99">
        <v>52</v>
      </c>
      <c r="J14" t="s">
        <v>98</v>
      </c>
      <c r="K14">
        <v>95259</v>
      </c>
      <c r="L14">
        <v>0</v>
      </c>
      <c r="M14">
        <v>86256</v>
      </c>
      <c r="N14">
        <v>0</v>
      </c>
      <c r="O14">
        <v>181515</v>
      </c>
      <c r="P14">
        <v>0</v>
      </c>
    </row>
    <row r="15" spans="1:16">
      <c r="A15" s="67" t="s">
        <v>23</v>
      </c>
      <c r="B15" s="99">
        <v>10</v>
      </c>
      <c r="C15" s="101" t="s">
        <v>97</v>
      </c>
      <c r="D15" s="103">
        <v>272054</v>
      </c>
      <c r="E15" s="99">
        <v>0</v>
      </c>
      <c r="F15" s="103">
        <v>242959</v>
      </c>
      <c r="G15" s="99">
        <v>0</v>
      </c>
      <c r="H15" s="99">
        <v>515013</v>
      </c>
      <c r="I15" s="99">
        <v>0</v>
      </c>
      <c r="K15">
        <f t="shared" ref="K15:P15" si="0">SUM(K13:K14)</f>
        <v>272054</v>
      </c>
      <c r="L15">
        <f t="shared" si="0"/>
        <v>0</v>
      </c>
      <c r="M15">
        <f t="shared" si="0"/>
        <v>242959</v>
      </c>
      <c r="N15">
        <f t="shared" si="0"/>
        <v>0</v>
      </c>
      <c r="O15">
        <f t="shared" si="0"/>
        <v>515013</v>
      </c>
      <c r="P15">
        <f t="shared" si="0"/>
        <v>0</v>
      </c>
    </row>
    <row r="16" spans="1:16">
      <c r="A16" s="67" t="s">
        <v>24</v>
      </c>
      <c r="B16" s="99">
        <v>11</v>
      </c>
      <c r="C16" s="101" t="s">
        <v>24</v>
      </c>
      <c r="D16" s="103">
        <v>48664</v>
      </c>
      <c r="E16" s="99">
        <v>8</v>
      </c>
      <c r="F16" s="103">
        <v>32787</v>
      </c>
      <c r="G16" s="99">
        <v>9</v>
      </c>
      <c r="H16" s="99">
        <v>81451</v>
      </c>
      <c r="I16" s="99">
        <v>17</v>
      </c>
    </row>
    <row r="17" spans="1:9">
      <c r="A17" s="67" t="s">
        <v>25</v>
      </c>
      <c r="B17" s="99">
        <v>12</v>
      </c>
      <c r="C17" s="101" t="s">
        <v>25</v>
      </c>
      <c r="D17" s="103">
        <v>408648</v>
      </c>
      <c r="E17" s="99">
        <v>8</v>
      </c>
      <c r="F17" s="103">
        <v>402133</v>
      </c>
      <c r="G17" s="99">
        <v>4</v>
      </c>
      <c r="H17" s="99">
        <v>810781</v>
      </c>
      <c r="I17" s="99">
        <v>12</v>
      </c>
    </row>
    <row r="18" spans="1:9">
      <c r="A18" s="67" t="s">
        <v>26</v>
      </c>
      <c r="B18" s="99">
        <v>13</v>
      </c>
      <c r="C18" s="101" t="s">
        <v>26</v>
      </c>
      <c r="D18" s="103">
        <v>191143</v>
      </c>
      <c r="E18" s="99">
        <v>6</v>
      </c>
      <c r="F18" s="103">
        <v>210963</v>
      </c>
      <c r="G18" s="99">
        <v>3</v>
      </c>
      <c r="H18" s="99">
        <v>402106</v>
      </c>
      <c r="I18" s="99">
        <v>9</v>
      </c>
    </row>
    <row r="19" spans="1:9">
      <c r="A19" s="67" t="s">
        <v>27</v>
      </c>
      <c r="B19" s="99">
        <v>14</v>
      </c>
      <c r="C19" s="101" t="s">
        <v>27</v>
      </c>
      <c r="D19" s="103">
        <v>396022</v>
      </c>
      <c r="E19" s="99">
        <v>61</v>
      </c>
      <c r="F19" s="103">
        <v>371999</v>
      </c>
      <c r="G19" s="99">
        <v>51</v>
      </c>
      <c r="H19" s="99">
        <v>768021</v>
      </c>
      <c r="I19" s="99">
        <v>112</v>
      </c>
    </row>
    <row r="20" spans="1:9">
      <c r="A20" s="67" t="s">
        <v>28</v>
      </c>
      <c r="B20" s="99">
        <v>15</v>
      </c>
      <c r="C20" s="101" t="s">
        <v>28</v>
      </c>
      <c r="D20" s="103">
        <v>349959</v>
      </c>
      <c r="E20" s="99">
        <v>4</v>
      </c>
      <c r="F20" s="103">
        <v>314055</v>
      </c>
      <c r="G20" s="99">
        <v>0</v>
      </c>
      <c r="H20" s="99">
        <v>664014</v>
      </c>
      <c r="I20" s="99">
        <v>4</v>
      </c>
    </row>
    <row r="21" spans="1:9">
      <c r="A21" s="67" t="s">
        <v>29</v>
      </c>
      <c r="B21" s="99">
        <v>16</v>
      </c>
      <c r="C21" s="101" t="s">
        <v>29</v>
      </c>
      <c r="D21" s="103">
        <v>14615</v>
      </c>
      <c r="E21" s="99">
        <v>17</v>
      </c>
      <c r="F21" s="103">
        <v>15339</v>
      </c>
      <c r="G21" s="99">
        <v>15</v>
      </c>
      <c r="H21" s="99">
        <v>29954</v>
      </c>
      <c r="I21" s="99">
        <v>32</v>
      </c>
    </row>
    <row r="22" spans="1:9">
      <c r="A22" s="67" t="s">
        <v>30</v>
      </c>
      <c r="B22" s="99">
        <v>17</v>
      </c>
      <c r="C22" s="101" t="s">
        <v>30</v>
      </c>
      <c r="D22" s="103">
        <v>92073</v>
      </c>
      <c r="E22" s="99">
        <v>18</v>
      </c>
      <c r="F22" s="103">
        <v>104951</v>
      </c>
      <c r="G22" s="99">
        <v>11</v>
      </c>
      <c r="H22" s="99">
        <v>197024</v>
      </c>
      <c r="I22" s="99">
        <v>29</v>
      </c>
    </row>
    <row r="23" spans="1:9">
      <c r="A23" s="67" t="s">
        <v>31</v>
      </c>
      <c r="B23" s="99">
        <v>18</v>
      </c>
      <c r="C23" s="101" t="s">
        <v>31</v>
      </c>
      <c r="D23" s="103">
        <v>7309</v>
      </c>
      <c r="E23" s="99">
        <v>8</v>
      </c>
      <c r="F23" s="103">
        <v>6892</v>
      </c>
      <c r="G23" s="99">
        <v>2</v>
      </c>
      <c r="H23" s="99">
        <v>14201</v>
      </c>
      <c r="I23" s="99">
        <v>10</v>
      </c>
    </row>
    <row r="24" spans="1:9">
      <c r="A24" s="67" t="s">
        <v>32</v>
      </c>
      <c r="B24" s="99">
        <v>19</v>
      </c>
      <c r="C24" s="101" t="s">
        <v>32</v>
      </c>
      <c r="D24" s="103">
        <v>10990</v>
      </c>
      <c r="E24" s="99">
        <v>0</v>
      </c>
      <c r="F24" s="103">
        <v>11311</v>
      </c>
      <c r="G24" s="99">
        <v>0</v>
      </c>
      <c r="H24" s="99">
        <v>22301</v>
      </c>
      <c r="I24" s="99">
        <v>0</v>
      </c>
    </row>
    <row r="25" spans="1:9">
      <c r="A25" s="67" t="s">
        <v>33</v>
      </c>
      <c r="B25" s="99">
        <v>20</v>
      </c>
      <c r="C25" s="101" t="s">
        <v>75</v>
      </c>
      <c r="D25" s="103">
        <v>428087</v>
      </c>
      <c r="E25" s="99">
        <v>120</v>
      </c>
      <c r="F25" s="103">
        <v>339488</v>
      </c>
      <c r="G25" s="99">
        <v>70</v>
      </c>
      <c r="H25" s="99">
        <v>767575</v>
      </c>
      <c r="I25" s="99">
        <v>190</v>
      </c>
    </row>
    <row r="26" spans="1:9">
      <c r="A26" s="67" t="s">
        <v>0</v>
      </c>
      <c r="B26" s="99">
        <v>21</v>
      </c>
      <c r="C26" s="101" t="s">
        <v>0</v>
      </c>
      <c r="D26" s="103">
        <v>88902</v>
      </c>
      <c r="E26" s="99">
        <v>13</v>
      </c>
      <c r="F26" s="103">
        <v>81536</v>
      </c>
      <c r="G26" s="99">
        <v>9</v>
      </c>
      <c r="H26" s="99">
        <v>170438</v>
      </c>
      <c r="I26" s="99">
        <v>22</v>
      </c>
    </row>
    <row r="27" spans="1:9">
      <c r="A27" s="67" t="s">
        <v>34</v>
      </c>
      <c r="B27" s="99">
        <v>22</v>
      </c>
      <c r="C27" s="101" t="s">
        <v>34</v>
      </c>
      <c r="D27" s="103">
        <v>405897</v>
      </c>
      <c r="E27" s="99">
        <v>5</v>
      </c>
      <c r="F27" s="103">
        <v>270935</v>
      </c>
      <c r="G27" s="99">
        <v>12</v>
      </c>
      <c r="H27" s="99">
        <v>676832</v>
      </c>
      <c r="I27" s="99">
        <v>17</v>
      </c>
    </row>
    <row r="28" spans="1:9">
      <c r="A28" s="67" t="s">
        <v>35</v>
      </c>
      <c r="B28" s="99">
        <v>23</v>
      </c>
      <c r="C28" s="101" t="s">
        <v>35</v>
      </c>
      <c r="D28" s="103">
        <v>19405</v>
      </c>
      <c r="E28" s="99">
        <v>1</v>
      </c>
      <c r="F28" s="103">
        <v>20578</v>
      </c>
      <c r="G28" s="99">
        <v>1</v>
      </c>
      <c r="H28" s="99">
        <v>39983</v>
      </c>
      <c r="I28" s="99">
        <v>2</v>
      </c>
    </row>
    <row r="29" spans="1:9">
      <c r="A29" s="67" t="s">
        <v>36</v>
      </c>
      <c r="B29" s="99">
        <v>24</v>
      </c>
      <c r="C29" s="101" t="s">
        <v>36</v>
      </c>
      <c r="D29" s="103">
        <v>127505</v>
      </c>
      <c r="E29" s="99">
        <v>8</v>
      </c>
      <c r="F29" s="103">
        <v>122759</v>
      </c>
      <c r="G29" s="99">
        <v>6</v>
      </c>
      <c r="H29" s="99">
        <v>250264</v>
      </c>
      <c r="I29" s="99">
        <v>14</v>
      </c>
    </row>
    <row r="30" spans="1:9">
      <c r="A30" s="67" t="s">
        <v>60</v>
      </c>
    </row>
    <row r="31" spans="1:9">
      <c r="A31" s="67" t="s">
        <v>37</v>
      </c>
      <c r="B31" s="99">
        <v>25</v>
      </c>
      <c r="C31" s="101" t="s">
        <v>37</v>
      </c>
      <c r="D31" s="103">
        <v>41855</v>
      </c>
      <c r="E31" s="99">
        <v>15</v>
      </c>
      <c r="F31" s="103">
        <v>38533</v>
      </c>
      <c r="G31" s="99">
        <v>7</v>
      </c>
      <c r="H31" s="99">
        <v>80388</v>
      </c>
      <c r="I31" s="99">
        <v>22</v>
      </c>
    </row>
    <row r="32" spans="1:9">
      <c r="A32" s="67" t="s">
        <v>12</v>
      </c>
      <c r="B32" s="99">
        <v>26</v>
      </c>
      <c r="C32" s="101" t="s">
        <v>12</v>
      </c>
      <c r="D32" s="103">
        <v>45843</v>
      </c>
      <c r="E32" s="99">
        <v>8</v>
      </c>
      <c r="F32" s="103">
        <v>44585</v>
      </c>
      <c r="G32" s="99">
        <v>6</v>
      </c>
      <c r="H32" s="99">
        <v>90428</v>
      </c>
      <c r="I32" s="99">
        <v>14</v>
      </c>
    </row>
    <row r="33" spans="1:9">
      <c r="A33" s="67" t="s">
        <v>44</v>
      </c>
      <c r="B33" s="99">
        <v>27</v>
      </c>
      <c r="C33" s="101" t="s">
        <v>44</v>
      </c>
      <c r="D33" s="103">
        <v>416501</v>
      </c>
      <c r="E33" s="99">
        <v>172</v>
      </c>
      <c r="F33" s="103">
        <v>338081</v>
      </c>
      <c r="G33" s="99">
        <v>129</v>
      </c>
      <c r="H33" s="99">
        <v>754582</v>
      </c>
      <c r="I33" s="99">
        <v>301</v>
      </c>
    </row>
    <row r="34" spans="1:9">
      <c r="A34" s="67" t="s">
        <v>38</v>
      </c>
      <c r="B34" s="99">
        <v>28</v>
      </c>
      <c r="C34" s="101" t="s">
        <v>38</v>
      </c>
      <c r="D34" s="103">
        <v>968547</v>
      </c>
      <c r="E34" s="99">
        <v>111</v>
      </c>
      <c r="F34" s="103">
        <v>927635</v>
      </c>
      <c r="G34" s="99">
        <v>89</v>
      </c>
      <c r="H34" s="99">
        <v>1896182</v>
      </c>
      <c r="I34" s="99">
        <v>200</v>
      </c>
    </row>
    <row r="35" spans="1:9">
      <c r="A35" s="65" t="s">
        <v>11</v>
      </c>
    </row>
    <row r="36" spans="1:9">
      <c r="A36" s="67" t="s">
        <v>39</v>
      </c>
      <c r="B36" s="99">
        <v>29</v>
      </c>
      <c r="C36" s="101" t="s">
        <v>78</v>
      </c>
      <c r="D36" s="103">
        <v>13113</v>
      </c>
      <c r="E36" s="99">
        <v>0</v>
      </c>
      <c r="F36" s="103">
        <v>10834</v>
      </c>
      <c r="G36" s="99">
        <v>2</v>
      </c>
      <c r="H36" s="99">
        <v>23947</v>
      </c>
      <c r="I36" s="99">
        <v>2</v>
      </c>
    </row>
    <row r="37" spans="1:9">
      <c r="A37" s="67" t="s">
        <v>40</v>
      </c>
      <c r="B37" s="99">
        <v>30</v>
      </c>
      <c r="C37" s="101" t="s">
        <v>40</v>
      </c>
      <c r="D37" s="103">
        <v>23431</v>
      </c>
      <c r="E37" s="99">
        <v>16</v>
      </c>
      <c r="F37" s="103">
        <v>15846</v>
      </c>
      <c r="G37" s="99">
        <v>13</v>
      </c>
      <c r="H37" s="99">
        <v>39277</v>
      </c>
      <c r="I37" s="99">
        <v>29</v>
      </c>
    </row>
    <row r="38" spans="1:9">
      <c r="A38" s="67" t="s">
        <v>41</v>
      </c>
      <c r="B38" s="99">
        <v>31</v>
      </c>
      <c r="C38" s="101" t="s">
        <v>41</v>
      </c>
      <c r="D38" s="103">
        <v>32745</v>
      </c>
      <c r="E38" s="99">
        <v>0</v>
      </c>
      <c r="F38" s="103">
        <v>30592</v>
      </c>
      <c r="G38" s="99">
        <v>0</v>
      </c>
      <c r="H38" s="99">
        <v>63337</v>
      </c>
      <c r="I38" s="99">
        <v>0</v>
      </c>
    </row>
    <row r="39" spans="1:9">
      <c r="A39" s="67" t="s">
        <v>42</v>
      </c>
      <c r="B39" s="99">
        <v>32</v>
      </c>
      <c r="C39" s="101" t="s">
        <v>42</v>
      </c>
      <c r="D39" s="103">
        <v>7603</v>
      </c>
      <c r="E39" s="99">
        <v>0</v>
      </c>
      <c r="F39" s="103">
        <v>5228</v>
      </c>
      <c r="G39" s="99">
        <v>0</v>
      </c>
      <c r="H39" s="99">
        <v>12831</v>
      </c>
      <c r="I39" s="99">
        <v>0</v>
      </c>
    </row>
    <row r="40" spans="1:9">
      <c r="A40" s="67" t="s">
        <v>18</v>
      </c>
      <c r="B40" s="99">
        <v>33</v>
      </c>
      <c r="C40" s="101" t="s">
        <v>18</v>
      </c>
      <c r="D40" s="103">
        <v>67651</v>
      </c>
      <c r="E40" s="99">
        <v>39</v>
      </c>
      <c r="F40" s="103">
        <v>52967</v>
      </c>
      <c r="G40" s="99">
        <v>38</v>
      </c>
      <c r="H40" s="99">
        <v>120618</v>
      </c>
      <c r="I40" s="99">
        <v>77</v>
      </c>
    </row>
    <row r="41" spans="1:9">
      <c r="A41" s="67" t="s">
        <v>43</v>
      </c>
      <c r="B41" s="99">
        <v>34</v>
      </c>
      <c r="C41" s="101" t="s">
        <v>43</v>
      </c>
      <c r="D41" s="103">
        <v>3672</v>
      </c>
      <c r="E41" s="99">
        <v>0</v>
      </c>
      <c r="F41" s="103">
        <v>3078</v>
      </c>
      <c r="G41" s="99">
        <v>0</v>
      </c>
      <c r="H41" s="99">
        <v>6750</v>
      </c>
      <c r="I41" s="99">
        <v>0</v>
      </c>
    </row>
    <row r="42" spans="1:9">
      <c r="A42" s="67" t="s">
        <v>1</v>
      </c>
      <c r="B42" s="99">
        <v>35</v>
      </c>
      <c r="C42" s="101" t="s">
        <v>1</v>
      </c>
      <c r="D42" s="103">
        <v>45136</v>
      </c>
      <c r="E42" s="99">
        <v>6</v>
      </c>
      <c r="F42" s="103">
        <v>42112</v>
      </c>
      <c r="G42" s="99">
        <v>5</v>
      </c>
      <c r="H42" s="99">
        <v>87248</v>
      </c>
      <c r="I42" s="99">
        <v>11</v>
      </c>
    </row>
    <row r="43" spans="1:9" ht="15">
      <c r="A43" s="65" t="s">
        <v>61</v>
      </c>
      <c r="B43" s="95"/>
      <c r="C43" s="101" t="s">
        <v>95</v>
      </c>
      <c r="D43" s="103">
        <v>6145888</v>
      </c>
      <c r="E43" s="99">
        <v>787</v>
      </c>
      <c r="F43" s="103">
        <v>5602743</v>
      </c>
      <c r="G43" s="99">
        <v>550</v>
      </c>
      <c r="H43" s="99">
        <v>11748631</v>
      </c>
      <c r="I43" s="99">
        <v>1337</v>
      </c>
    </row>
    <row r="44" spans="1:9" ht="15">
      <c r="B44" s="95"/>
      <c r="C44" s="95"/>
      <c r="D44" s="101" t="s">
        <v>99</v>
      </c>
      <c r="E44" s="95"/>
      <c r="F44" s="95"/>
      <c r="G44" s="95"/>
      <c r="H44" s="95"/>
      <c r="I44" s="95"/>
    </row>
    <row r="45" spans="1:9" ht="15">
      <c r="B45" s="98" t="s">
        <v>81</v>
      </c>
      <c r="C45" s="95"/>
      <c r="D45" s="95"/>
      <c r="E45" s="95"/>
      <c r="F45" s="95"/>
      <c r="G45" s="95"/>
      <c r="H45" s="95"/>
      <c r="I45" s="95"/>
    </row>
    <row r="46" spans="1:9" ht="15">
      <c r="B46" s="95"/>
      <c r="C46" s="101" t="s">
        <v>100</v>
      </c>
      <c r="D46" s="95"/>
      <c r="E46" s="95"/>
      <c r="F46" s="95"/>
      <c r="G46" s="95"/>
      <c r="H46" s="95"/>
      <c r="I46" s="95"/>
    </row>
    <row r="48" spans="1:9" ht="15">
      <c r="B48" s="97" t="s">
        <v>85</v>
      </c>
      <c r="C48" s="102">
        <v>85</v>
      </c>
      <c r="D48" s="95"/>
      <c r="E48" s="95"/>
      <c r="F48" s="95"/>
      <c r="G48" s="95"/>
      <c r="H48" s="95"/>
      <c r="I48" s="95"/>
    </row>
    <row r="52" spans="1:17" ht="15">
      <c r="B52" s="105" t="s">
        <v>90</v>
      </c>
      <c r="C52" s="104"/>
      <c r="D52" s="104"/>
      <c r="E52" s="104"/>
      <c r="F52" s="112" t="s">
        <v>101</v>
      </c>
      <c r="G52" s="104"/>
      <c r="H52" s="104"/>
      <c r="I52" s="104"/>
      <c r="J52" s="104"/>
    </row>
    <row r="53" spans="1:17" ht="15">
      <c r="B53" s="104"/>
      <c r="C53" s="106" t="s">
        <v>102</v>
      </c>
      <c r="D53" s="104"/>
      <c r="E53" s="104"/>
      <c r="F53" s="104"/>
      <c r="G53" s="104"/>
      <c r="H53" s="104"/>
      <c r="I53" s="104"/>
      <c r="J53" s="104"/>
    </row>
    <row r="54" spans="1:17" ht="15">
      <c r="B54" s="106" t="s">
        <v>71</v>
      </c>
      <c r="C54" s="107" t="s">
        <v>72</v>
      </c>
      <c r="D54" s="104"/>
      <c r="E54" s="111" t="s">
        <v>93</v>
      </c>
      <c r="F54" s="104"/>
      <c r="G54" s="107" t="s">
        <v>94</v>
      </c>
      <c r="H54" s="104"/>
      <c r="I54" s="107" t="s">
        <v>95</v>
      </c>
      <c r="J54" s="107" t="s">
        <v>103</v>
      </c>
    </row>
    <row r="55" spans="1:17" ht="15">
      <c r="B55" s="107" t="s">
        <v>63</v>
      </c>
      <c r="C55" s="104"/>
      <c r="D55" s="104"/>
      <c r="E55" s="111" t="s">
        <v>7</v>
      </c>
      <c r="F55" s="104"/>
      <c r="G55" s="107" t="s">
        <v>7</v>
      </c>
      <c r="H55" s="107" t="s">
        <v>6</v>
      </c>
      <c r="I55" s="107" t="s">
        <v>7</v>
      </c>
      <c r="J55" s="107" t="s">
        <v>104</v>
      </c>
    </row>
    <row r="56" spans="1:17">
      <c r="A56" s="67" t="s">
        <v>13</v>
      </c>
      <c r="B56" s="108">
        <v>1</v>
      </c>
      <c r="C56" s="107" t="s">
        <v>13</v>
      </c>
      <c r="D56" s="110">
        <v>503176</v>
      </c>
      <c r="E56" s="110">
        <v>4</v>
      </c>
      <c r="F56" s="110">
        <v>516436</v>
      </c>
      <c r="G56" s="108">
        <v>0</v>
      </c>
      <c r="H56" s="108">
        <v>1019612</v>
      </c>
      <c r="I56" s="108">
        <v>4</v>
      </c>
      <c r="J56" s="107" t="s">
        <v>105</v>
      </c>
    </row>
    <row r="57" spans="1:17">
      <c r="A57" s="67" t="s">
        <v>14</v>
      </c>
      <c r="B57" s="108">
        <v>2</v>
      </c>
      <c r="C57" s="107" t="s">
        <v>14</v>
      </c>
      <c r="D57" s="110">
        <v>3588</v>
      </c>
      <c r="E57" s="110">
        <v>3</v>
      </c>
      <c r="F57" s="110">
        <v>3474</v>
      </c>
      <c r="G57" s="108">
        <v>1</v>
      </c>
      <c r="H57" s="108">
        <v>7062</v>
      </c>
      <c r="I57" s="108">
        <v>4</v>
      </c>
      <c r="J57" s="107" t="s">
        <v>106</v>
      </c>
    </row>
    <row r="58" spans="1:17">
      <c r="A58" s="67" t="s">
        <v>15</v>
      </c>
      <c r="B58" s="108">
        <v>3</v>
      </c>
      <c r="C58" s="107" t="s">
        <v>15</v>
      </c>
      <c r="D58" s="110">
        <v>71145</v>
      </c>
      <c r="E58" s="110">
        <v>88</v>
      </c>
      <c r="F58" s="110">
        <v>57247</v>
      </c>
      <c r="G58" s="108">
        <v>33</v>
      </c>
      <c r="H58" s="108">
        <v>128392</v>
      </c>
      <c r="I58" s="108">
        <v>121</v>
      </c>
      <c r="J58" s="107" t="s">
        <v>106</v>
      </c>
    </row>
    <row r="59" spans="1:17">
      <c r="A59" s="67" t="s">
        <v>16</v>
      </c>
      <c r="B59" s="108">
        <v>4</v>
      </c>
      <c r="C59" s="107" t="s">
        <v>16</v>
      </c>
      <c r="D59" s="110">
        <v>240570</v>
      </c>
      <c r="E59" s="110">
        <v>19</v>
      </c>
      <c r="F59" s="110">
        <v>197744</v>
      </c>
      <c r="G59" s="108">
        <v>17</v>
      </c>
      <c r="H59" s="108">
        <v>438314</v>
      </c>
      <c r="I59" s="108">
        <v>36</v>
      </c>
      <c r="J59" s="107" t="s">
        <v>106</v>
      </c>
    </row>
    <row r="60" spans="1:17">
      <c r="A60" s="67" t="s">
        <v>17</v>
      </c>
      <c r="B60" s="108">
        <v>5</v>
      </c>
      <c r="C60" s="107" t="s">
        <v>17</v>
      </c>
      <c r="D60" s="110">
        <v>70348</v>
      </c>
      <c r="E60" s="110">
        <v>8</v>
      </c>
      <c r="F60" s="110">
        <v>61608</v>
      </c>
      <c r="G60" s="108">
        <v>5</v>
      </c>
      <c r="H60" s="108">
        <v>131956</v>
      </c>
      <c r="I60" s="108">
        <v>13</v>
      </c>
      <c r="J60" s="107" t="s">
        <v>106</v>
      </c>
    </row>
    <row r="61" spans="1:17">
      <c r="A61" s="67" t="s">
        <v>19</v>
      </c>
      <c r="B61" s="108">
        <v>6</v>
      </c>
      <c r="C61" s="107" t="s">
        <v>19</v>
      </c>
      <c r="D61" s="110">
        <v>6974</v>
      </c>
      <c r="E61" s="110">
        <v>0</v>
      </c>
      <c r="F61" s="110">
        <v>6230</v>
      </c>
      <c r="G61" s="108">
        <v>1</v>
      </c>
      <c r="H61" s="108">
        <v>13204</v>
      </c>
      <c r="I61" s="108">
        <v>1</v>
      </c>
      <c r="J61" s="107" t="s">
        <v>106</v>
      </c>
    </row>
    <row r="62" spans="1:17">
      <c r="A62" s="67" t="s">
        <v>20</v>
      </c>
      <c r="B62" s="108">
        <v>7</v>
      </c>
      <c r="C62" s="107" t="s">
        <v>20</v>
      </c>
      <c r="D62" s="110">
        <v>295358</v>
      </c>
      <c r="E62" s="110">
        <v>2</v>
      </c>
      <c r="F62" s="110">
        <v>271765</v>
      </c>
      <c r="G62" s="108">
        <v>1</v>
      </c>
      <c r="H62" s="108">
        <v>567123</v>
      </c>
      <c r="I62" s="108">
        <v>3</v>
      </c>
      <c r="J62" s="107" t="s">
        <v>106</v>
      </c>
      <c r="K62">
        <v>151455</v>
      </c>
      <c r="L62">
        <v>2</v>
      </c>
      <c r="M62">
        <v>132960</v>
      </c>
      <c r="N62">
        <v>0</v>
      </c>
      <c r="O62">
        <v>284415</v>
      </c>
      <c r="P62">
        <v>2</v>
      </c>
      <c r="Q62" t="s">
        <v>106</v>
      </c>
    </row>
    <row r="63" spans="1:17">
      <c r="A63" s="67" t="s">
        <v>21</v>
      </c>
      <c r="B63" s="108">
        <v>8</v>
      </c>
      <c r="C63" s="107" t="s">
        <v>21</v>
      </c>
      <c r="D63" s="110">
        <v>96547</v>
      </c>
      <c r="E63" s="110">
        <v>2</v>
      </c>
      <c r="F63" s="110">
        <v>91223</v>
      </c>
      <c r="G63" s="108">
        <v>2</v>
      </c>
      <c r="H63" s="108">
        <v>187770</v>
      </c>
      <c r="I63" s="108">
        <v>4</v>
      </c>
      <c r="J63" s="107" t="s">
        <v>106</v>
      </c>
      <c r="K63">
        <v>99179</v>
      </c>
      <c r="L63">
        <v>0</v>
      </c>
      <c r="M63">
        <v>89249</v>
      </c>
      <c r="N63">
        <v>0</v>
      </c>
      <c r="O63">
        <v>188428</v>
      </c>
      <c r="P63">
        <v>0</v>
      </c>
      <c r="Q63" t="s">
        <v>106</v>
      </c>
    </row>
    <row r="64" spans="1:17">
      <c r="A64" s="67" t="s">
        <v>22</v>
      </c>
      <c r="B64" s="108">
        <v>9</v>
      </c>
      <c r="C64" s="107" t="s">
        <v>22</v>
      </c>
      <c r="D64" s="110">
        <v>164300</v>
      </c>
      <c r="E64" s="110">
        <v>54</v>
      </c>
      <c r="F64" s="110">
        <v>169868</v>
      </c>
      <c r="G64" s="108">
        <v>15</v>
      </c>
      <c r="H64" s="108">
        <v>334168</v>
      </c>
      <c r="I64" s="108">
        <v>69</v>
      </c>
      <c r="J64" s="107" t="s">
        <v>106</v>
      </c>
      <c r="K64">
        <f t="shared" ref="K64:P64" si="1">SUM(K62:K63)</f>
        <v>250634</v>
      </c>
      <c r="L64">
        <f t="shared" si="1"/>
        <v>2</v>
      </c>
      <c r="M64">
        <f t="shared" si="1"/>
        <v>222209</v>
      </c>
      <c r="N64">
        <f t="shared" si="1"/>
        <v>0</v>
      </c>
      <c r="O64">
        <f t="shared" si="1"/>
        <v>472843</v>
      </c>
      <c r="P64">
        <f t="shared" si="1"/>
        <v>2</v>
      </c>
    </row>
    <row r="65" spans="1:10">
      <c r="A65" s="67" t="s">
        <v>23</v>
      </c>
      <c r="B65" s="108">
        <v>10</v>
      </c>
      <c r="C65" s="107" t="s">
        <v>97</v>
      </c>
      <c r="D65" s="110">
        <v>250634</v>
      </c>
      <c r="E65" s="110">
        <v>2</v>
      </c>
      <c r="F65" s="110">
        <v>222209</v>
      </c>
      <c r="G65" s="108">
        <v>0</v>
      </c>
      <c r="H65" s="108">
        <v>472843</v>
      </c>
      <c r="I65" s="108">
        <v>2</v>
      </c>
      <c r="J65" s="107" t="s">
        <v>106</v>
      </c>
    </row>
    <row r="66" spans="1:10">
      <c r="A66" s="67" t="s">
        <v>24</v>
      </c>
      <c r="B66" s="108">
        <v>11</v>
      </c>
      <c r="C66" s="107" t="s">
        <v>24</v>
      </c>
      <c r="D66" s="110">
        <v>38505</v>
      </c>
      <c r="E66" s="110">
        <v>0</v>
      </c>
      <c r="F66" s="110">
        <v>33382</v>
      </c>
      <c r="G66" s="108">
        <v>0</v>
      </c>
      <c r="H66" s="108">
        <v>71887</v>
      </c>
      <c r="I66" s="108">
        <v>0</v>
      </c>
      <c r="J66" s="107" t="s">
        <v>106</v>
      </c>
    </row>
    <row r="67" spans="1:10">
      <c r="A67" s="67" t="s">
        <v>25</v>
      </c>
      <c r="B67" s="108">
        <v>12</v>
      </c>
      <c r="C67" s="107" t="s">
        <v>25</v>
      </c>
      <c r="D67" s="110">
        <v>436180</v>
      </c>
      <c r="E67" s="110">
        <v>8</v>
      </c>
      <c r="F67" s="110">
        <v>391762</v>
      </c>
      <c r="G67" s="108">
        <v>5</v>
      </c>
      <c r="H67" s="108">
        <v>827942</v>
      </c>
      <c r="I67" s="108">
        <v>13</v>
      </c>
      <c r="J67" s="107" t="s">
        <v>106</v>
      </c>
    </row>
    <row r="68" spans="1:10">
      <c r="A68" s="67" t="s">
        <v>26</v>
      </c>
      <c r="B68" s="108">
        <v>13</v>
      </c>
      <c r="C68" s="107" t="s">
        <v>26</v>
      </c>
      <c r="D68" s="110">
        <v>205010</v>
      </c>
      <c r="E68" s="110">
        <v>1</v>
      </c>
      <c r="F68" s="110">
        <v>223827</v>
      </c>
      <c r="G68" s="108">
        <v>1</v>
      </c>
      <c r="H68" s="108">
        <v>428837</v>
      </c>
      <c r="I68" s="108">
        <v>2</v>
      </c>
      <c r="J68" s="107" t="s">
        <v>106</v>
      </c>
    </row>
    <row r="69" spans="1:10">
      <c r="A69" s="67" t="s">
        <v>27</v>
      </c>
      <c r="B69" s="108">
        <v>14</v>
      </c>
      <c r="C69" s="107" t="s">
        <v>27</v>
      </c>
      <c r="D69" s="110">
        <v>386872</v>
      </c>
      <c r="E69" s="110">
        <v>36</v>
      </c>
      <c r="F69" s="110">
        <v>341389</v>
      </c>
      <c r="G69" s="108">
        <v>38</v>
      </c>
      <c r="H69" s="108">
        <v>728261</v>
      </c>
      <c r="I69" s="108">
        <v>74</v>
      </c>
      <c r="J69" s="107" t="s">
        <v>106</v>
      </c>
    </row>
    <row r="70" spans="1:10">
      <c r="A70" s="67" t="s">
        <v>28</v>
      </c>
      <c r="B70" s="108">
        <v>15</v>
      </c>
      <c r="C70" s="107" t="s">
        <v>107</v>
      </c>
      <c r="D70" s="110">
        <v>440480</v>
      </c>
      <c r="E70" s="110">
        <v>14</v>
      </c>
      <c r="F70" s="110">
        <v>382257</v>
      </c>
      <c r="G70" s="108">
        <v>13</v>
      </c>
      <c r="H70" s="108">
        <v>822737</v>
      </c>
      <c r="I70" s="108">
        <v>27</v>
      </c>
      <c r="J70" s="107" t="s">
        <v>106</v>
      </c>
    </row>
    <row r="71" spans="1:10">
      <c r="A71" s="67" t="s">
        <v>29</v>
      </c>
      <c r="B71" s="108">
        <v>16</v>
      </c>
      <c r="C71" s="107" t="s">
        <v>29</v>
      </c>
      <c r="D71" s="110">
        <v>13709</v>
      </c>
      <c r="E71" s="110">
        <v>14</v>
      </c>
      <c r="F71" s="110">
        <v>15450</v>
      </c>
      <c r="G71" s="108">
        <v>9</v>
      </c>
      <c r="H71" s="108">
        <v>29159</v>
      </c>
      <c r="I71" s="108">
        <v>23</v>
      </c>
      <c r="J71" s="107" t="s">
        <v>106</v>
      </c>
    </row>
    <row r="72" spans="1:10">
      <c r="A72" s="67" t="s">
        <v>30</v>
      </c>
      <c r="B72" s="108">
        <v>17</v>
      </c>
      <c r="C72" s="107" t="s">
        <v>30</v>
      </c>
      <c r="D72" s="110">
        <v>34585</v>
      </c>
      <c r="E72" s="110">
        <v>7</v>
      </c>
      <c r="F72" s="110">
        <v>41056</v>
      </c>
      <c r="G72" s="108">
        <v>13</v>
      </c>
      <c r="H72" s="108">
        <v>75641</v>
      </c>
      <c r="I72" s="108">
        <v>20</v>
      </c>
      <c r="J72" s="107" t="s">
        <v>108</v>
      </c>
    </row>
    <row r="73" spans="1:10">
      <c r="A73" s="67" t="s">
        <v>31</v>
      </c>
      <c r="B73" s="108">
        <v>18</v>
      </c>
      <c r="C73" s="107" t="s">
        <v>31</v>
      </c>
      <c r="D73" s="110">
        <v>8125</v>
      </c>
      <c r="E73" s="110">
        <v>6</v>
      </c>
      <c r="F73" s="110">
        <v>6090</v>
      </c>
      <c r="G73" s="108">
        <v>5</v>
      </c>
      <c r="H73" s="108">
        <v>14215</v>
      </c>
      <c r="I73" s="108">
        <v>11</v>
      </c>
      <c r="J73" s="107" t="s">
        <v>106</v>
      </c>
    </row>
    <row r="74" spans="1:10">
      <c r="A74" s="67" t="s">
        <v>32</v>
      </c>
      <c r="B74" s="108">
        <v>19</v>
      </c>
      <c r="C74" s="107" t="s">
        <v>32</v>
      </c>
      <c r="D74" s="110">
        <v>5487</v>
      </c>
      <c r="E74" s="110">
        <v>0</v>
      </c>
      <c r="F74" s="110">
        <v>5563</v>
      </c>
      <c r="G74" s="108">
        <v>0</v>
      </c>
      <c r="H74" s="108">
        <v>11050</v>
      </c>
      <c r="I74" s="108">
        <v>0</v>
      </c>
      <c r="J74" s="107" t="s">
        <v>109</v>
      </c>
    </row>
    <row r="75" spans="1:10">
      <c r="A75" s="67" t="s">
        <v>33</v>
      </c>
      <c r="B75" s="108">
        <v>20</v>
      </c>
      <c r="C75" s="107" t="s">
        <v>75</v>
      </c>
      <c r="D75" s="110">
        <v>384417</v>
      </c>
      <c r="E75" s="110">
        <v>42</v>
      </c>
      <c r="F75" s="110">
        <v>308067</v>
      </c>
      <c r="G75" s="108">
        <v>37</v>
      </c>
      <c r="H75" s="108">
        <v>692484</v>
      </c>
      <c r="I75" s="108">
        <v>79</v>
      </c>
      <c r="J75" s="107" t="s">
        <v>106</v>
      </c>
    </row>
    <row r="76" spans="1:10">
      <c r="A76" s="67" t="s">
        <v>0</v>
      </c>
      <c r="B76" s="108">
        <v>21</v>
      </c>
      <c r="C76" s="107" t="s">
        <v>0</v>
      </c>
      <c r="D76" s="110">
        <v>93615</v>
      </c>
      <c r="E76" s="110">
        <v>23</v>
      </c>
      <c r="F76" s="110">
        <v>85596</v>
      </c>
      <c r="G76" s="108">
        <v>14</v>
      </c>
      <c r="H76" s="108">
        <v>179211</v>
      </c>
      <c r="I76" s="108">
        <v>37</v>
      </c>
      <c r="J76" s="107" t="s">
        <v>110</v>
      </c>
    </row>
    <row r="77" spans="1:10">
      <c r="A77" s="67" t="s">
        <v>34</v>
      </c>
      <c r="B77" s="108">
        <v>22</v>
      </c>
      <c r="C77" s="107" t="s">
        <v>34</v>
      </c>
      <c r="D77" s="110">
        <v>462974</v>
      </c>
      <c r="E77" s="110">
        <v>6</v>
      </c>
      <c r="F77" s="110">
        <v>304820</v>
      </c>
      <c r="G77" s="108">
        <v>7</v>
      </c>
      <c r="H77" s="108">
        <v>767794</v>
      </c>
      <c r="I77" s="108">
        <v>13</v>
      </c>
      <c r="J77" s="107" t="s">
        <v>106</v>
      </c>
    </row>
    <row r="78" spans="1:10">
      <c r="A78" s="67" t="s">
        <v>35</v>
      </c>
      <c r="B78" s="108">
        <v>23</v>
      </c>
      <c r="C78" s="107" t="s">
        <v>35</v>
      </c>
      <c r="D78" s="110">
        <v>12680</v>
      </c>
      <c r="E78" s="110">
        <v>0</v>
      </c>
      <c r="F78" s="110">
        <v>12603</v>
      </c>
      <c r="G78" s="108">
        <v>0</v>
      </c>
      <c r="H78" s="108">
        <v>25283</v>
      </c>
      <c r="I78" s="108">
        <v>0</v>
      </c>
      <c r="J78" s="107" t="s">
        <v>106</v>
      </c>
    </row>
    <row r="79" spans="1:10">
      <c r="A79" s="67" t="s">
        <v>36</v>
      </c>
      <c r="B79" s="108">
        <v>24</v>
      </c>
      <c r="C79" s="107" t="s">
        <v>36</v>
      </c>
      <c r="D79" s="110">
        <v>161702</v>
      </c>
      <c r="E79" s="110">
        <v>4</v>
      </c>
      <c r="F79" s="110">
        <v>149032</v>
      </c>
      <c r="G79" s="108">
        <v>4</v>
      </c>
      <c r="H79" s="108">
        <v>310734</v>
      </c>
      <c r="I79" s="108">
        <v>8</v>
      </c>
      <c r="J79" s="107" t="s">
        <v>106</v>
      </c>
    </row>
    <row r="80" spans="1:10">
      <c r="A80" s="67" t="s">
        <v>60</v>
      </c>
      <c r="B80" s="108">
        <v>25</v>
      </c>
      <c r="C80" s="107" t="s">
        <v>60</v>
      </c>
      <c r="D80" s="110">
        <v>467238</v>
      </c>
      <c r="E80" s="110">
        <v>12</v>
      </c>
      <c r="F80" s="110">
        <v>496335</v>
      </c>
      <c r="G80" s="108">
        <v>8</v>
      </c>
      <c r="H80" s="108">
        <v>963573</v>
      </c>
      <c r="I80" s="108">
        <v>20</v>
      </c>
      <c r="J80" s="107" t="s">
        <v>110</v>
      </c>
    </row>
    <row r="81" spans="1:10">
      <c r="A81" s="67" t="s">
        <v>37</v>
      </c>
      <c r="B81" s="108">
        <v>26</v>
      </c>
      <c r="C81" s="107" t="s">
        <v>37</v>
      </c>
      <c r="D81" s="110">
        <v>36549</v>
      </c>
      <c r="E81" s="110">
        <v>3</v>
      </c>
      <c r="F81" s="110">
        <v>33751</v>
      </c>
      <c r="G81" s="108">
        <v>1</v>
      </c>
      <c r="H81" s="108">
        <v>70300</v>
      </c>
      <c r="I81" s="108">
        <v>4</v>
      </c>
      <c r="J81" s="107" t="s">
        <v>106</v>
      </c>
    </row>
    <row r="82" spans="1:10">
      <c r="A82" s="67" t="s">
        <v>12</v>
      </c>
      <c r="B82" s="108">
        <v>27</v>
      </c>
      <c r="C82" s="107" t="s">
        <v>12</v>
      </c>
      <c r="D82" s="110">
        <v>54967</v>
      </c>
      <c r="E82" s="110">
        <v>4</v>
      </c>
      <c r="F82" s="110">
        <v>54007</v>
      </c>
      <c r="G82" s="108">
        <v>2</v>
      </c>
      <c r="H82" s="108">
        <v>108974</v>
      </c>
      <c r="I82" s="108">
        <v>6</v>
      </c>
      <c r="J82" s="107" t="s">
        <v>106</v>
      </c>
    </row>
    <row r="83" spans="1:10">
      <c r="A83" s="67" t="s">
        <v>44</v>
      </c>
      <c r="B83" s="108">
        <v>28</v>
      </c>
      <c r="C83" s="107" t="s">
        <v>44</v>
      </c>
      <c r="D83" s="110">
        <v>429568</v>
      </c>
      <c r="E83" s="110">
        <v>174</v>
      </c>
      <c r="F83" s="110">
        <v>345264</v>
      </c>
      <c r="G83" s="108">
        <v>146</v>
      </c>
      <c r="H83" s="108">
        <v>774832</v>
      </c>
      <c r="I83" s="108">
        <v>320</v>
      </c>
      <c r="J83" s="107" t="s">
        <v>106</v>
      </c>
    </row>
    <row r="84" spans="1:10">
      <c r="A84" s="67" t="s">
        <v>38</v>
      </c>
      <c r="B84" s="108">
        <v>29</v>
      </c>
      <c r="C84" s="107" t="s">
        <v>111</v>
      </c>
      <c r="D84" s="110">
        <v>854921</v>
      </c>
      <c r="E84" s="110">
        <v>99</v>
      </c>
      <c r="F84" s="110">
        <v>808872</v>
      </c>
      <c r="G84" s="108">
        <v>67</v>
      </c>
      <c r="H84" s="108">
        <v>1663793</v>
      </c>
      <c r="I84" s="108">
        <v>166</v>
      </c>
      <c r="J84" s="107" t="s">
        <v>110</v>
      </c>
    </row>
    <row r="85" spans="1:10">
      <c r="A85" s="65" t="s">
        <v>11</v>
      </c>
    </row>
    <row r="86" spans="1:10">
      <c r="A86" s="67" t="s">
        <v>39</v>
      </c>
      <c r="B86" s="108">
        <v>30</v>
      </c>
      <c r="C86" s="107" t="s">
        <v>78</v>
      </c>
      <c r="D86" s="110">
        <v>10885</v>
      </c>
      <c r="E86" s="110">
        <v>0</v>
      </c>
      <c r="F86" s="110">
        <v>9956</v>
      </c>
      <c r="G86" s="108">
        <v>0</v>
      </c>
      <c r="H86" s="108">
        <v>20841</v>
      </c>
      <c r="I86" s="108">
        <v>0</v>
      </c>
      <c r="J86" s="107" t="s">
        <v>112</v>
      </c>
    </row>
    <row r="87" spans="1:10">
      <c r="A87" s="67" t="s">
        <v>40</v>
      </c>
      <c r="B87" s="108">
        <v>31</v>
      </c>
      <c r="C87" s="107" t="s">
        <v>113</v>
      </c>
      <c r="D87" s="110">
        <v>26425</v>
      </c>
      <c r="E87" s="110">
        <v>26</v>
      </c>
      <c r="F87" s="110">
        <v>18859</v>
      </c>
      <c r="G87" s="108">
        <v>21</v>
      </c>
      <c r="H87" s="108">
        <v>45284</v>
      </c>
      <c r="I87" s="108">
        <v>47</v>
      </c>
      <c r="J87" s="107" t="s">
        <v>106</v>
      </c>
    </row>
    <row r="88" spans="1:10">
      <c r="A88" s="67" t="s">
        <v>41</v>
      </c>
      <c r="B88" s="108">
        <v>32</v>
      </c>
      <c r="C88" s="107" t="s">
        <v>41</v>
      </c>
      <c r="D88" s="110">
        <v>26292</v>
      </c>
      <c r="E88" s="110">
        <v>2</v>
      </c>
      <c r="F88" s="110">
        <v>24615</v>
      </c>
      <c r="G88" s="108">
        <v>2</v>
      </c>
      <c r="H88" s="108">
        <v>50907</v>
      </c>
      <c r="I88" s="108">
        <v>4</v>
      </c>
      <c r="J88" s="107" t="s">
        <v>106</v>
      </c>
    </row>
    <row r="89" spans="1:10" ht="15">
      <c r="A89" s="67" t="s">
        <v>42</v>
      </c>
      <c r="B89" s="108">
        <v>33</v>
      </c>
      <c r="C89" s="107" t="s">
        <v>42</v>
      </c>
      <c r="D89" s="110">
        <v>7577</v>
      </c>
      <c r="E89" s="104"/>
      <c r="F89" s="110">
        <v>5684</v>
      </c>
      <c r="G89" s="108">
        <v>0</v>
      </c>
      <c r="H89" s="108">
        <v>13261</v>
      </c>
      <c r="I89" s="104"/>
      <c r="J89" s="107" t="s">
        <v>114</v>
      </c>
    </row>
    <row r="90" spans="1:10">
      <c r="A90" s="67" t="s">
        <v>18</v>
      </c>
      <c r="B90" s="108">
        <v>34</v>
      </c>
      <c r="C90" s="107" t="s">
        <v>18</v>
      </c>
      <c r="D90" s="110">
        <v>81841</v>
      </c>
      <c r="E90" s="110">
        <v>33</v>
      </c>
      <c r="F90" s="110">
        <v>66893</v>
      </c>
      <c r="G90" s="108">
        <v>49</v>
      </c>
      <c r="H90" s="108">
        <v>148734</v>
      </c>
      <c r="I90" s="108">
        <v>82</v>
      </c>
      <c r="J90" s="107" t="s">
        <v>106</v>
      </c>
    </row>
    <row r="91" spans="1:10">
      <c r="A91" s="67" t="s">
        <v>43</v>
      </c>
      <c r="B91" s="108">
        <v>35</v>
      </c>
      <c r="C91" s="107" t="s">
        <v>43</v>
      </c>
      <c r="D91" s="110">
        <v>2090</v>
      </c>
      <c r="E91" s="110">
        <v>0</v>
      </c>
      <c r="F91" s="110">
        <v>1939</v>
      </c>
      <c r="G91" s="108">
        <v>0</v>
      </c>
      <c r="H91" s="108">
        <v>4029</v>
      </c>
      <c r="I91" s="108">
        <v>0</v>
      </c>
      <c r="J91" s="107" t="s">
        <v>105</v>
      </c>
    </row>
    <row r="92" spans="1:10" ht="15">
      <c r="A92" s="67" t="s">
        <v>1</v>
      </c>
      <c r="B92" s="108">
        <v>36</v>
      </c>
      <c r="C92" s="107" t="s">
        <v>1</v>
      </c>
      <c r="D92" s="110">
        <v>42882</v>
      </c>
      <c r="E92" s="110">
        <v>0</v>
      </c>
      <c r="F92" s="110">
        <v>40290</v>
      </c>
      <c r="G92" s="104"/>
      <c r="H92" s="108">
        <v>83172</v>
      </c>
      <c r="I92" s="104"/>
      <c r="J92" s="107" t="s">
        <v>115</v>
      </c>
    </row>
    <row r="93" spans="1:10" ht="15">
      <c r="A93" s="65" t="s">
        <v>61</v>
      </c>
      <c r="B93" s="104"/>
      <c r="C93" s="107" t="s">
        <v>95</v>
      </c>
      <c r="D93" s="110">
        <v>6428216</v>
      </c>
      <c r="E93" s="110">
        <v>698</v>
      </c>
      <c r="F93" s="110">
        <v>5805163</v>
      </c>
      <c r="G93" s="108">
        <v>518</v>
      </c>
      <c r="H93" s="108">
        <v>12233379</v>
      </c>
      <c r="I93" s="108">
        <v>1216</v>
      </c>
      <c r="J93" s="104"/>
    </row>
    <row r="94" spans="1:10" ht="15">
      <c r="B94" s="104"/>
      <c r="C94" s="104"/>
      <c r="D94" s="104"/>
      <c r="E94" s="111" t="s">
        <v>99</v>
      </c>
      <c r="F94" s="104"/>
      <c r="G94" s="104"/>
      <c r="H94" s="104"/>
      <c r="I94" s="104"/>
      <c r="J94" s="104"/>
    </row>
    <row r="95" spans="1:10" ht="15">
      <c r="B95" s="107" t="s">
        <v>81</v>
      </c>
      <c r="C95" s="104"/>
      <c r="D95" s="104"/>
      <c r="E95" s="104"/>
      <c r="F95" s="104"/>
      <c r="G95" s="104"/>
      <c r="H95" s="104"/>
      <c r="I95" s="104"/>
      <c r="J95" s="104"/>
    </row>
    <row r="96" spans="1:10" ht="15">
      <c r="B96" s="107" t="s">
        <v>83</v>
      </c>
      <c r="C96" s="104"/>
      <c r="D96" s="104"/>
      <c r="E96" s="111" t="s">
        <v>116</v>
      </c>
      <c r="F96" s="104"/>
      <c r="G96" s="104"/>
      <c r="H96" s="104"/>
      <c r="I96" s="104"/>
      <c r="J96" s="104"/>
    </row>
    <row r="97" spans="2:10" ht="15">
      <c r="B97" s="107" t="s">
        <v>117</v>
      </c>
      <c r="C97" s="104"/>
      <c r="D97" s="104"/>
      <c r="E97" s="111" t="s">
        <v>118</v>
      </c>
      <c r="F97" s="104"/>
      <c r="G97" s="104"/>
      <c r="H97" s="104"/>
      <c r="I97" s="104"/>
      <c r="J97" s="104"/>
    </row>
    <row r="98" spans="2:10" ht="15">
      <c r="B98" s="104"/>
      <c r="C98" s="104"/>
      <c r="D98" s="111" t="s">
        <v>119</v>
      </c>
      <c r="E98" s="104"/>
      <c r="F98" s="104"/>
      <c r="G98" s="104"/>
      <c r="H98" s="104"/>
      <c r="I98" s="104"/>
      <c r="J98" s="104"/>
    </row>
    <row r="99" spans="2:10" ht="15">
      <c r="B99" s="109">
        <v>86</v>
      </c>
      <c r="C99" s="104"/>
      <c r="D99" s="104"/>
      <c r="E99" s="104"/>
      <c r="F99" s="104"/>
      <c r="G99" s="104"/>
      <c r="H99" s="104"/>
      <c r="I99" s="106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2:S99"/>
  <sheetViews>
    <sheetView topLeftCell="A45" workbookViewId="0">
      <selection activeCell="M59" sqref="M59"/>
    </sheetView>
  </sheetViews>
  <sheetFormatPr defaultRowHeight="12.75"/>
  <cols>
    <col min="1" max="1" width="18.5703125" customWidth="1"/>
  </cols>
  <sheetData>
    <row r="2" spans="1:15" ht="15">
      <c r="B2" s="118" t="s">
        <v>120</v>
      </c>
      <c r="C2" s="119" t="s">
        <v>121</v>
      </c>
      <c r="D2" s="113"/>
      <c r="E2" s="113"/>
      <c r="F2" s="113"/>
      <c r="G2" s="113"/>
      <c r="H2" s="113"/>
      <c r="I2" s="113"/>
    </row>
    <row r="3" spans="1:15" ht="15">
      <c r="B3" s="119" t="s">
        <v>122</v>
      </c>
      <c r="C3" s="113"/>
      <c r="D3" s="113"/>
      <c r="E3" s="113"/>
      <c r="F3" s="113"/>
      <c r="G3" s="113"/>
      <c r="H3" s="113"/>
      <c r="I3" s="113"/>
    </row>
    <row r="5" spans="1:15" ht="15">
      <c r="B5" s="119" t="s">
        <v>71</v>
      </c>
      <c r="C5" s="120" t="s">
        <v>72</v>
      </c>
      <c r="D5" s="120" t="s">
        <v>93</v>
      </c>
      <c r="E5" s="113"/>
      <c r="F5" s="120" t="s">
        <v>94</v>
      </c>
      <c r="G5" s="113"/>
      <c r="H5" s="115" t="s">
        <v>95</v>
      </c>
      <c r="I5" s="113"/>
    </row>
    <row r="6" spans="1:15" ht="15">
      <c r="B6" s="120" t="s">
        <v>63</v>
      </c>
      <c r="C6" s="113"/>
      <c r="D6" s="120" t="s">
        <v>6</v>
      </c>
      <c r="E6" s="120" t="s">
        <v>7</v>
      </c>
      <c r="F6" s="113"/>
      <c r="G6" s="115" t="s">
        <v>7</v>
      </c>
      <c r="H6" s="115" t="s">
        <v>6</v>
      </c>
      <c r="I6" s="115" t="s">
        <v>7</v>
      </c>
    </row>
    <row r="7" spans="1:15">
      <c r="A7" s="67" t="s">
        <v>13</v>
      </c>
      <c r="B7" s="121">
        <v>1</v>
      </c>
      <c r="C7" s="120" t="s">
        <v>96</v>
      </c>
      <c r="D7" s="121">
        <v>1212185</v>
      </c>
      <c r="E7" s="121">
        <v>89</v>
      </c>
      <c r="F7" s="121">
        <v>1201324</v>
      </c>
      <c r="G7" s="116">
        <v>55</v>
      </c>
      <c r="H7" s="116">
        <v>2413509</v>
      </c>
      <c r="I7" s="116">
        <v>144</v>
      </c>
    </row>
    <row r="8" spans="1:15">
      <c r="A8" s="67" t="s">
        <v>14</v>
      </c>
      <c r="B8" s="121">
        <v>2</v>
      </c>
      <c r="C8" s="120" t="s">
        <v>14</v>
      </c>
      <c r="D8" s="121">
        <v>9082</v>
      </c>
      <c r="E8" s="121">
        <v>2</v>
      </c>
      <c r="F8" s="121">
        <v>8805</v>
      </c>
      <c r="G8" s="116">
        <v>1</v>
      </c>
      <c r="H8" s="116">
        <v>17887</v>
      </c>
      <c r="I8" s="116">
        <v>3</v>
      </c>
    </row>
    <row r="9" spans="1:15">
      <c r="A9" s="67" t="s">
        <v>15</v>
      </c>
      <c r="B9" s="121">
        <v>3</v>
      </c>
      <c r="C9" s="120" t="s">
        <v>15</v>
      </c>
      <c r="D9" s="121">
        <v>38730</v>
      </c>
      <c r="E9" s="121">
        <v>59</v>
      </c>
      <c r="F9" s="121">
        <v>29604</v>
      </c>
      <c r="G9" s="116">
        <v>13</v>
      </c>
      <c r="H9" s="116">
        <v>68334</v>
      </c>
      <c r="I9" s="116">
        <v>72</v>
      </c>
    </row>
    <row r="10" spans="1:15">
      <c r="A10" s="67" t="s">
        <v>16</v>
      </c>
      <c r="B10" s="121">
        <v>4</v>
      </c>
      <c r="C10" s="120" t="s">
        <v>16</v>
      </c>
      <c r="D10" s="121">
        <v>806385</v>
      </c>
      <c r="E10" s="121">
        <v>26</v>
      </c>
      <c r="F10" s="121">
        <v>682359</v>
      </c>
      <c r="G10" s="116">
        <v>27</v>
      </c>
      <c r="H10" s="116">
        <v>1488744</v>
      </c>
      <c r="I10" s="116">
        <v>53</v>
      </c>
    </row>
    <row r="11" spans="1:15">
      <c r="A11" s="67" t="s">
        <v>17</v>
      </c>
      <c r="B11" s="121">
        <v>5</v>
      </c>
      <c r="C11" s="120" t="s">
        <v>17</v>
      </c>
      <c r="D11" s="121">
        <v>192693</v>
      </c>
      <c r="E11" s="121">
        <v>49</v>
      </c>
      <c r="F11" s="121">
        <v>170877</v>
      </c>
      <c r="G11" s="116">
        <v>24</v>
      </c>
      <c r="H11" s="116">
        <v>363570</v>
      </c>
      <c r="I11" s="116">
        <v>73</v>
      </c>
    </row>
    <row r="12" spans="1:15">
      <c r="A12" s="67" t="s">
        <v>19</v>
      </c>
      <c r="B12" s="121">
        <v>6</v>
      </c>
      <c r="C12" s="120" t="s">
        <v>19</v>
      </c>
      <c r="D12" s="121">
        <v>34047</v>
      </c>
      <c r="E12" s="121">
        <v>1</v>
      </c>
      <c r="F12" s="121">
        <v>33673</v>
      </c>
      <c r="G12" s="116">
        <v>0</v>
      </c>
      <c r="H12" s="116">
        <v>67720</v>
      </c>
      <c r="I12" s="116">
        <v>1</v>
      </c>
    </row>
    <row r="13" spans="1:15">
      <c r="A13" s="67" t="s">
        <v>20</v>
      </c>
      <c r="B13" s="121">
        <v>7</v>
      </c>
      <c r="C13" s="120" t="s">
        <v>20</v>
      </c>
      <c r="D13" s="121">
        <v>639869</v>
      </c>
      <c r="E13" s="121">
        <v>0</v>
      </c>
      <c r="F13" s="121">
        <v>609482</v>
      </c>
      <c r="G13" s="116">
        <v>0</v>
      </c>
      <c r="H13" s="116">
        <v>1249351</v>
      </c>
      <c r="I13" s="116">
        <v>0</v>
      </c>
    </row>
    <row r="14" spans="1:15">
      <c r="A14" s="67" t="s">
        <v>21</v>
      </c>
      <c r="B14" s="121">
        <v>8</v>
      </c>
      <c r="C14" s="120" t="s">
        <v>21</v>
      </c>
      <c r="D14" s="121">
        <v>549342</v>
      </c>
      <c r="E14" s="121">
        <v>7</v>
      </c>
      <c r="F14" s="121">
        <v>574028</v>
      </c>
      <c r="G14" s="116">
        <v>11</v>
      </c>
      <c r="H14" s="116">
        <v>1123370</v>
      </c>
      <c r="I14" s="116">
        <v>18</v>
      </c>
      <c r="J14" s="121">
        <v>119197</v>
      </c>
      <c r="K14" s="121">
        <v>0</v>
      </c>
      <c r="L14" s="121">
        <v>103452</v>
      </c>
      <c r="M14" s="116">
        <v>0</v>
      </c>
      <c r="N14" s="116">
        <v>222649</v>
      </c>
      <c r="O14" s="116">
        <v>0</v>
      </c>
    </row>
    <row r="15" spans="1:15">
      <c r="A15" s="67" t="s">
        <v>22</v>
      </c>
      <c r="B15" s="121">
        <v>9</v>
      </c>
      <c r="C15" s="120" t="s">
        <v>22</v>
      </c>
      <c r="D15" s="121">
        <v>758554</v>
      </c>
      <c r="E15" s="121">
        <v>154</v>
      </c>
      <c r="F15" s="121">
        <v>765018</v>
      </c>
      <c r="G15" s="116">
        <v>72</v>
      </c>
      <c r="H15" s="116">
        <v>1523572</v>
      </c>
      <c r="I15" s="116">
        <v>226</v>
      </c>
      <c r="J15" s="121">
        <v>278064</v>
      </c>
      <c r="K15" s="121">
        <v>0</v>
      </c>
      <c r="L15" s="121">
        <v>245509</v>
      </c>
      <c r="M15" s="116">
        <v>0</v>
      </c>
      <c r="N15" s="116">
        <v>523573</v>
      </c>
      <c r="O15" s="116">
        <v>0</v>
      </c>
    </row>
    <row r="16" spans="1:15">
      <c r="A16" s="67" t="s">
        <v>23</v>
      </c>
      <c r="B16" s="121">
        <v>10</v>
      </c>
      <c r="C16" s="120" t="s">
        <v>97</v>
      </c>
      <c r="D16" s="121">
        <v>397261</v>
      </c>
      <c r="E16" s="121">
        <v>0</v>
      </c>
      <c r="F16" s="121">
        <v>348961</v>
      </c>
      <c r="G16" s="116">
        <v>0</v>
      </c>
      <c r="H16" s="116">
        <v>746222</v>
      </c>
      <c r="I16" s="116">
        <v>0</v>
      </c>
      <c r="J16" s="143">
        <f t="shared" ref="J16:O16" si="0">SUM(J14:J15)</f>
        <v>397261</v>
      </c>
      <c r="K16" s="143">
        <f t="shared" si="0"/>
        <v>0</v>
      </c>
      <c r="L16" s="143">
        <f t="shared" si="0"/>
        <v>348961</v>
      </c>
      <c r="M16" s="143">
        <f t="shared" si="0"/>
        <v>0</v>
      </c>
      <c r="N16" s="143">
        <f t="shared" si="0"/>
        <v>746222</v>
      </c>
      <c r="O16" s="143">
        <f t="shared" si="0"/>
        <v>0</v>
      </c>
    </row>
    <row r="17" spans="1:9">
      <c r="A17" s="67" t="s">
        <v>24</v>
      </c>
      <c r="B17" s="121">
        <v>11</v>
      </c>
      <c r="C17" s="120" t="s">
        <v>24</v>
      </c>
      <c r="D17" s="121">
        <v>139929</v>
      </c>
      <c r="E17" s="121">
        <v>1</v>
      </c>
      <c r="F17" s="121">
        <v>84647</v>
      </c>
      <c r="G17" s="116">
        <v>2</v>
      </c>
      <c r="H17" s="116">
        <v>224576</v>
      </c>
      <c r="I17" s="116">
        <v>3</v>
      </c>
    </row>
    <row r="18" spans="1:9">
      <c r="A18" s="67" t="s">
        <v>25</v>
      </c>
      <c r="B18" s="121">
        <v>12</v>
      </c>
      <c r="C18" s="120" t="s">
        <v>25</v>
      </c>
      <c r="D18" s="121">
        <v>1121196</v>
      </c>
      <c r="E18" s="121">
        <v>27</v>
      </c>
      <c r="F18" s="121">
        <v>1091963</v>
      </c>
      <c r="G18" s="116">
        <v>12</v>
      </c>
      <c r="H18" s="116">
        <v>2213159</v>
      </c>
      <c r="I18" s="116">
        <v>39</v>
      </c>
    </row>
    <row r="19" spans="1:9">
      <c r="A19" s="67" t="s">
        <v>26</v>
      </c>
      <c r="B19" s="121">
        <v>13</v>
      </c>
      <c r="C19" s="120" t="s">
        <v>26</v>
      </c>
      <c r="D19" s="121">
        <v>2870825</v>
      </c>
      <c r="E19" s="121">
        <v>19</v>
      </c>
      <c r="F19" s="121">
        <v>3172000</v>
      </c>
      <c r="G19" s="116">
        <v>8</v>
      </c>
      <c r="H19" s="116">
        <v>6042825</v>
      </c>
      <c r="I19" s="116">
        <v>27</v>
      </c>
    </row>
    <row r="20" spans="1:9">
      <c r="A20" s="67" t="s">
        <v>27</v>
      </c>
      <c r="B20" s="121">
        <v>14</v>
      </c>
      <c r="C20" s="120" t="s">
        <v>27</v>
      </c>
      <c r="D20" s="121">
        <v>816002</v>
      </c>
      <c r="E20" s="121">
        <v>98</v>
      </c>
      <c r="F20" s="121">
        <v>713709</v>
      </c>
      <c r="G20" s="116">
        <v>97</v>
      </c>
      <c r="H20" s="116">
        <v>1529711</v>
      </c>
      <c r="I20" s="116">
        <v>195</v>
      </c>
    </row>
    <row r="21" spans="1:9">
      <c r="A21" s="67" t="s">
        <v>28</v>
      </c>
      <c r="B21" s="121">
        <v>15</v>
      </c>
      <c r="C21" s="120" t="s">
        <v>28</v>
      </c>
      <c r="D21" s="121">
        <v>596490</v>
      </c>
      <c r="E21" s="121">
        <v>0</v>
      </c>
      <c r="F21" s="121">
        <v>549695</v>
      </c>
      <c r="G21" s="116">
        <v>1</v>
      </c>
      <c r="H21" s="116">
        <v>1146185</v>
      </c>
      <c r="I21" s="116">
        <v>1</v>
      </c>
    </row>
    <row r="22" spans="1:9">
      <c r="A22" s="67" t="s">
        <v>29</v>
      </c>
      <c r="B22" s="121">
        <v>16</v>
      </c>
      <c r="C22" s="120" t="s">
        <v>29</v>
      </c>
      <c r="D22" s="121">
        <v>16631</v>
      </c>
      <c r="E22" s="121">
        <v>16</v>
      </c>
      <c r="F22" s="121">
        <v>16839</v>
      </c>
      <c r="G22" s="116">
        <v>8</v>
      </c>
      <c r="H22" s="116">
        <v>33470</v>
      </c>
      <c r="I22" s="116">
        <v>24</v>
      </c>
    </row>
    <row r="23" spans="1:9">
      <c r="A23" s="67" t="s">
        <v>30</v>
      </c>
      <c r="B23" s="121">
        <v>17</v>
      </c>
      <c r="C23" s="120" t="s">
        <v>30</v>
      </c>
      <c r="D23" s="121">
        <v>167921</v>
      </c>
      <c r="E23" s="121">
        <v>3</v>
      </c>
      <c r="F23" s="121">
        <v>207299</v>
      </c>
      <c r="G23" s="116">
        <v>2</v>
      </c>
      <c r="H23" s="116">
        <v>375220</v>
      </c>
      <c r="I23" s="116">
        <v>5</v>
      </c>
    </row>
    <row r="24" spans="1:9">
      <c r="A24" s="67" t="s">
        <v>31</v>
      </c>
      <c r="B24" s="121">
        <v>18</v>
      </c>
      <c r="C24" s="120" t="s">
        <v>31</v>
      </c>
      <c r="D24" s="121">
        <v>14074</v>
      </c>
      <c r="E24" s="121">
        <v>31</v>
      </c>
      <c r="F24" s="121">
        <v>14716</v>
      </c>
      <c r="G24" s="116">
        <v>12</v>
      </c>
      <c r="H24" s="116">
        <v>28790</v>
      </c>
      <c r="I24" s="116">
        <v>43</v>
      </c>
    </row>
    <row r="25" spans="1:9">
      <c r="A25" s="67" t="s">
        <v>32</v>
      </c>
      <c r="B25" s="121">
        <v>19</v>
      </c>
      <c r="C25" s="120" t="s">
        <v>32</v>
      </c>
      <c r="D25" s="121">
        <v>19026</v>
      </c>
      <c r="E25" s="121">
        <v>0</v>
      </c>
      <c r="F25" s="121">
        <v>19286</v>
      </c>
      <c r="G25" s="116">
        <v>0</v>
      </c>
      <c r="H25" s="116">
        <v>38312</v>
      </c>
      <c r="I25" s="116">
        <v>0</v>
      </c>
    </row>
    <row r="26" spans="1:9">
      <c r="A26" s="67" t="s">
        <v>33</v>
      </c>
      <c r="B26" s="121">
        <v>20</v>
      </c>
      <c r="C26" s="120" t="s">
        <v>75</v>
      </c>
      <c r="D26" s="121">
        <v>1189656</v>
      </c>
      <c r="E26" s="121">
        <v>75</v>
      </c>
      <c r="F26" s="121">
        <v>935584</v>
      </c>
      <c r="G26" s="116">
        <v>56</v>
      </c>
      <c r="H26" s="116">
        <v>2125240</v>
      </c>
      <c r="I26" s="116">
        <v>131</v>
      </c>
    </row>
    <row r="27" spans="1:9">
      <c r="A27" s="67" t="s">
        <v>0</v>
      </c>
      <c r="B27" s="121">
        <v>21</v>
      </c>
      <c r="C27" s="120" t="s">
        <v>0</v>
      </c>
      <c r="D27" s="121">
        <v>318440</v>
      </c>
      <c r="E27" s="121">
        <v>18</v>
      </c>
      <c r="F27" s="121">
        <v>320468</v>
      </c>
      <c r="G27" s="116">
        <v>17</v>
      </c>
      <c r="H27" s="116">
        <v>638908</v>
      </c>
      <c r="I27" s="116">
        <v>35</v>
      </c>
    </row>
    <row r="28" spans="1:9">
      <c r="A28" s="67" t="s">
        <v>34</v>
      </c>
      <c r="B28" s="121">
        <v>22</v>
      </c>
      <c r="C28" s="120" t="s">
        <v>34</v>
      </c>
      <c r="D28" s="121">
        <v>1750739</v>
      </c>
      <c r="E28" s="121">
        <v>70</v>
      </c>
      <c r="F28" s="121">
        <v>1287844</v>
      </c>
      <c r="G28" s="116">
        <v>38</v>
      </c>
      <c r="H28" s="116">
        <v>3038583</v>
      </c>
      <c r="I28" s="116">
        <v>108</v>
      </c>
    </row>
    <row r="29" spans="1:9">
      <c r="A29" s="67" t="s">
        <v>35</v>
      </c>
      <c r="B29" s="121">
        <v>23</v>
      </c>
      <c r="C29" s="120" t="s">
        <v>35</v>
      </c>
      <c r="D29" s="121">
        <v>40170</v>
      </c>
      <c r="E29" s="121">
        <v>5</v>
      </c>
      <c r="F29" s="121">
        <v>43723</v>
      </c>
      <c r="G29" s="116">
        <v>2</v>
      </c>
      <c r="H29" s="116">
        <v>83893</v>
      </c>
      <c r="I29" s="116">
        <v>7</v>
      </c>
    </row>
    <row r="30" spans="1:9">
      <c r="A30" s="67" t="s">
        <v>36</v>
      </c>
      <c r="B30" s="121">
        <v>24</v>
      </c>
      <c r="C30" s="120" t="s">
        <v>36</v>
      </c>
      <c r="D30" s="121">
        <v>963652</v>
      </c>
      <c r="E30" s="121">
        <v>9</v>
      </c>
      <c r="F30" s="121">
        <v>940940</v>
      </c>
      <c r="G30" s="116">
        <v>5</v>
      </c>
      <c r="H30" s="116">
        <v>1904592</v>
      </c>
      <c r="I30" s="116">
        <v>14</v>
      </c>
    </row>
    <row r="31" spans="1:9">
      <c r="A31" s="67" t="s">
        <v>60</v>
      </c>
    </row>
    <row r="32" spans="1:9">
      <c r="A32" s="67" t="s">
        <v>37</v>
      </c>
      <c r="B32" s="121">
        <v>25</v>
      </c>
      <c r="C32" s="120" t="s">
        <v>37</v>
      </c>
      <c r="D32" s="121">
        <v>79057</v>
      </c>
      <c r="E32" s="121">
        <v>31</v>
      </c>
      <c r="F32" s="121">
        <v>75170</v>
      </c>
      <c r="G32" s="116">
        <v>20</v>
      </c>
      <c r="H32" s="116">
        <v>154227</v>
      </c>
      <c r="I32" s="116">
        <v>51</v>
      </c>
    </row>
    <row r="33" spans="1:9">
      <c r="A33" s="67" t="s">
        <v>12</v>
      </c>
      <c r="B33" s="121">
        <v>26</v>
      </c>
      <c r="C33" s="120" t="s">
        <v>12</v>
      </c>
      <c r="D33" s="121">
        <v>106612</v>
      </c>
      <c r="E33" s="121">
        <v>61</v>
      </c>
      <c r="F33" s="121">
        <v>104773</v>
      </c>
      <c r="G33" s="116">
        <v>28</v>
      </c>
      <c r="H33" s="116">
        <v>211385</v>
      </c>
      <c r="I33" s="116">
        <v>89</v>
      </c>
    </row>
    <row r="34" spans="1:9">
      <c r="A34" s="67" t="s">
        <v>44</v>
      </c>
      <c r="B34" s="121">
        <v>27</v>
      </c>
      <c r="C34" s="120" t="s">
        <v>44</v>
      </c>
      <c r="D34" s="121">
        <v>900814</v>
      </c>
      <c r="E34" s="121">
        <v>366</v>
      </c>
      <c r="F34" s="121">
        <v>726695</v>
      </c>
      <c r="G34" s="116">
        <v>253</v>
      </c>
      <c r="H34" s="116">
        <v>1627509</v>
      </c>
      <c r="I34" s="116">
        <v>619</v>
      </c>
    </row>
    <row r="35" spans="1:9">
      <c r="A35" s="67" t="s">
        <v>38</v>
      </c>
      <c r="B35" s="121">
        <v>28</v>
      </c>
      <c r="C35" s="120" t="s">
        <v>38</v>
      </c>
      <c r="D35" s="121">
        <v>1513185</v>
      </c>
      <c r="E35" s="121">
        <v>385</v>
      </c>
      <c r="F35" s="121">
        <v>1318438</v>
      </c>
      <c r="G35" s="116">
        <v>240</v>
      </c>
      <c r="H35" s="116">
        <v>2831623</v>
      </c>
      <c r="I35" s="116">
        <v>625</v>
      </c>
    </row>
    <row r="36" spans="1:9">
      <c r="A36" s="65" t="s">
        <v>11</v>
      </c>
      <c r="H36" s="137" t="s">
        <v>146</v>
      </c>
      <c r="I36" s="137" t="s">
        <v>146</v>
      </c>
    </row>
    <row r="37" spans="1:9">
      <c r="A37" s="67" t="s">
        <v>39</v>
      </c>
      <c r="B37" s="121">
        <v>29</v>
      </c>
      <c r="C37" s="120" t="s">
        <v>78</v>
      </c>
      <c r="D37" s="121">
        <v>30818</v>
      </c>
      <c r="E37" s="121">
        <v>0</v>
      </c>
      <c r="F37" s="121">
        <v>30898</v>
      </c>
      <c r="G37" s="116">
        <v>0</v>
      </c>
      <c r="H37" s="116">
        <v>61716</v>
      </c>
      <c r="I37" s="116">
        <v>0</v>
      </c>
    </row>
    <row r="38" spans="1:9">
      <c r="A38" s="67" t="s">
        <v>40</v>
      </c>
      <c r="B38" s="121">
        <v>30</v>
      </c>
      <c r="C38" s="120" t="s">
        <v>40</v>
      </c>
      <c r="D38" s="121">
        <v>61741</v>
      </c>
      <c r="E38" s="121">
        <v>5</v>
      </c>
      <c r="F38" s="121">
        <v>47340</v>
      </c>
      <c r="G38" s="116">
        <v>3</v>
      </c>
      <c r="H38" s="116">
        <v>109081</v>
      </c>
      <c r="I38" s="116">
        <v>8</v>
      </c>
    </row>
    <row r="39" spans="1:9">
      <c r="A39" s="67" t="s">
        <v>41</v>
      </c>
      <c r="B39" s="121">
        <v>31</v>
      </c>
      <c r="C39" s="120" t="s">
        <v>41</v>
      </c>
      <c r="D39" s="121">
        <v>53840</v>
      </c>
      <c r="E39" s="121">
        <v>1</v>
      </c>
      <c r="F39" s="121">
        <v>48647</v>
      </c>
      <c r="G39" s="116">
        <v>2</v>
      </c>
      <c r="H39" s="116">
        <v>102487</v>
      </c>
      <c r="I39" s="116">
        <v>3</v>
      </c>
    </row>
    <row r="40" spans="1:9" ht="15">
      <c r="A40" s="67" t="s">
        <v>42</v>
      </c>
      <c r="B40" s="121">
        <v>32</v>
      </c>
      <c r="C40" s="120" t="s">
        <v>42</v>
      </c>
      <c r="D40" s="121">
        <v>38439</v>
      </c>
      <c r="E40" s="113"/>
      <c r="F40" s="121">
        <v>22132</v>
      </c>
      <c r="G40" s="113"/>
      <c r="H40" s="116">
        <v>60571</v>
      </c>
      <c r="I40" s="116">
        <v>4</v>
      </c>
    </row>
    <row r="41" spans="1:9">
      <c r="A41" s="67" t="s">
        <v>18</v>
      </c>
      <c r="B41" s="121">
        <v>33</v>
      </c>
      <c r="C41" s="120" t="s">
        <v>18</v>
      </c>
      <c r="D41" s="121">
        <v>210218</v>
      </c>
      <c r="E41" s="121">
        <v>64</v>
      </c>
      <c r="F41" s="121">
        <v>159188</v>
      </c>
      <c r="G41" s="116">
        <v>42</v>
      </c>
      <c r="H41" s="116">
        <v>369406</v>
      </c>
      <c r="I41" s="116">
        <v>106</v>
      </c>
    </row>
    <row r="42" spans="1:9">
      <c r="A42" s="67" t="s">
        <v>43</v>
      </c>
      <c r="B42" s="121">
        <v>34</v>
      </c>
      <c r="C42" s="120" t="s">
        <v>43</v>
      </c>
      <c r="D42" s="121">
        <v>26396</v>
      </c>
      <c r="E42" s="121">
        <v>0</v>
      </c>
      <c r="F42" s="121">
        <v>23411</v>
      </c>
      <c r="G42" s="116">
        <v>0</v>
      </c>
      <c r="H42" s="116">
        <v>49807</v>
      </c>
      <c r="I42" s="116">
        <v>0</v>
      </c>
    </row>
    <row r="43" spans="1:9" ht="15">
      <c r="A43" s="67" t="s">
        <v>1</v>
      </c>
      <c r="B43" s="121">
        <v>35</v>
      </c>
      <c r="C43" s="120" t="s">
        <v>1</v>
      </c>
      <c r="D43" s="121">
        <v>388491</v>
      </c>
      <c r="E43" s="113"/>
      <c r="F43" s="121">
        <v>383697</v>
      </c>
      <c r="G43" s="116">
        <v>1</v>
      </c>
      <c r="H43" s="116">
        <v>772188</v>
      </c>
      <c r="I43" s="116">
        <v>2</v>
      </c>
    </row>
    <row r="44" spans="1:9" ht="15">
      <c r="A44" s="65" t="s">
        <v>61</v>
      </c>
      <c r="B44" s="113"/>
      <c r="C44" s="120" t="s">
        <v>95</v>
      </c>
      <c r="D44" s="121">
        <v>18072510</v>
      </c>
      <c r="E44" s="121">
        <v>1675</v>
      </c>
      <c r="F44" s="121">
        <v>16763233</v>
      </c>
      <c r="G44" s="116">
        <v>1054</v>
      </c>
      <c r="H44" s="116">
        <v>34835743</v>
      </c>
      <c r="I44" s="116">
        <v>2729</v>
      </c>
    </row>
    <row r="45" spans="1:9" ht="15">
      <c r="B45" s="113"/>
      <c r="C45" s="113"/>
      <c r="D45" s="120" t="s">
        <v>99</v>
      </c>
      <c r="E45" s="113"/>
      <c r="F45" s="113"/>
      <c r="G45" s="113"/>
      <c r="H45" s="113"/>
      <c r="I45" s="113"/>
    </row>
    <row r="46" spans="1:9" ht="15">
      <c r="B46" s="120" t="s">
        <v>81</v>
      </c>
      <c r="C46" s="113"/>
      <c r="D46" s="113"/>
      <c r="E46" s="113"/>
      <c r="F46" s="113"/>
      <c r="G46" s="113"/>
      <c r="H46" s="113"/>
      <c r="I46" s="113"/>
    </row>
    <row r="47" spans="1:9" ht="15">
      <c r="B47" s="113"/>
      <c r="C47" s="113"/>
      <c r="D47" s="120" t="s">
        <v>123</v>
      </c>
      <c r="E47" s="113"/>
      <c r="F47" s="113"/>
      <c r="G47" s="113"/>
      <c r="H47" s="113"/>
      <c r="I47" s="113"/>
    </row>
    <row r="48" spans="1:9" ht="15">
      <c r="B48" s="113"/>
      <c r="C48" s="119" t="s">
        <v>85</v>
      </c>
      <c r="D48" s="113"/>
      <c r="E48" s="113"/>
      <c r="F48" s="113"/>
      <c r="G48" s="113"/>
      <c r="H48" s="113"/>
      <c r="I48" s="117">
        <v>91</v>
      </c>
    </row>
    <row r="53" spans="1:19" ht="15">
      <c r="B53" s="118" t="s">
        <v>120</v>
      </c>
      <c r="C53" s="113"/>
      <c r="D53" s="113"/>
      <c r="E53" s="113"/>
      <c r="F53" s="119" t="s">
        <v>124</v>
      </c>
      <c r="G53" s="113"/>
      <c r="H53" s="113"/>
      <c r="I53" s="113"/>
      <c r="J53" s="114" t="s">
        <v>125</v>
      </c>
      <c r="K53" s="117">
        <v>2015</v>
      </c>
    </row>
    <row r="54" spans="1:19" ht="15">
      <c r="B54" s="113"/>
      <c r="C54" s="113"/>
      <c r="D54" s="113"/>
      <c r="E54" s="119" t="s">
        <v>126</v>
      </c>
      <c r="F54" s="113"/>
      <c r="G54" s="113"/>
      <c r="H54" s="113"/>
      <c r="I54" s="113"/>
      <c r="J54" s="113"/>
      <c r="K54" s="113"/>
    </row>
    <row r="55" spans="1:19" ht="15">
      <c r="B55" s="119" t="s">
        <v>71</v>
      </c>
      <c r="C55" s="120" t="s">
        <v>72</v>
      </c>
      <c r="D55" s="113"/>
      <c r="E55" s="120" t="s">
        <v>93</v>
      </c>
      <c r="F55" s="120" t="s">
        <v>94</v>
      </c>
      <c r="G55" s="113"/>
      <c r="H55" s="113"/>
      <c r="I55" s="115" t="s">
        <v>95</v>
      </c>
      <c r="J55" s="115" t="s">
        <v>103</v>
      </c>
      <c r="K55" s="113"/>
    </row>
    <row r="56" spans="1:19" ht="15">
      <c r="B56" s="120" t="s">
        <v>63</v>
      </c>
      <c r="C56" s="113"/>
      <c r="D56" s="120" t="s">
        <v>6</v>
      </c>
      <c r="E56" s="120" t="s">
        <v>7</v>
      </c>
      <c r="F56" s="120" t="s">
        <v>6</v>
      </c>
      <c r="G56" s="115" t="s">
        <v>7</v>
      </c>
      <c r="H56" s="115" t="s">
        <v>6</v>
      </c>
      <c r="I56" s="115" t="s">
        <v>7</v>
      </c>
      <c r="J56" s="115" t="s">
        <v>104</v>
      </c>
      <c r="K56" s="113"/>
    </row>
    <row r="57" spans="1:19" ht="15">
      <c r="A57" s="67" t="s">
        <v>13</v>
      </c>
      <c r="B57" s="121">
        <v>1</v>
      </c>
      <c r="C57" s="120" t="s">
        <v>13</v>
      </c>
      <c r="D57" s="121">
        <v>1052911</v>
      </c>
      <c r="E57" s="121">
        <v>73</v>
      </c>
      <c r="F57" s="121">
        <v>1043586</v>
      </c>
      <c r="G57" s="116">
        <v>55</v>
      </c>
      <c r="H57" s="116">
        <v>2096497</v>
      </c>
      <c r="I57" s="116">
        <v>128</v>
      </c>
      <c r="J57" s="115" t="s">
        <v>127</v>
      </c>
      <c r="K57" s="113"/>
    </row>
    <row r="58" spans="1:19" ht="15">
      <c r="A58" s="67" t="s">
        <v>14</v>
      </c>
      <c r="B58" s="121">
        <v>2</v>
      </c>
      <c r="C58" s="120" t="s">
        <v>14</v>
      </c>
      <c r="D58" s="121">
        <v>5628</v>
      </c>
      <c r="E58" s="121">
        <v>5</v>
      </c>
      <c r="F58" s="121">
        <v>5282</v>
      </c>
      <c r="G58" s="116">
        <v>2</v>
      </c>
      <c r="H58" s="116">
        <v>10910</v>
      </c>
      <c r="I58" s="116">
        <v>7</v>
      </c>
      <c r="J58" s="115" t="s">
        <v>110</v>
      </c>
      <c r="K58" s="113"/>
    </row>
    <row r="59" spans="1:19" ht="15">
      <c r="A59" s="67" t="s">
        <v>15</v>
      </c>
      <c r="B59" s="121">
        <v>3</v>
      </c>
      <c r="C59" s="120" t="s">
        <v>15</v>
      </c>
      <c r="D59" s="121">
        <v>11393</v>
      </c>
      <c r="E59" s="121">
        <v>53</v>
      </c>
      <c r="F59" s="121">
        <v>9063</v>
      </c>
      <c r="G59" s="116">
        <v>28</v>
      </c>
      <c r="H59" s="116">
        <v>20456</v>
      </c>
      <c r="I59" s="116">
        <v>81</v>
      </c>
      <c r="J59" s="115" t="s">
        <v>110</v>
      </c>
      <c r="K59" s="113"/>
    </row>
    <row r="60" spans="1:19" ht="15">
      <c r="A60" s="67" t="s">
        <v>16</v>
      </c>
      <c r="B60" s="121">
        <v>4</v>
      </c>
      <c r="C60" s="120" t="s">
        <v>16</v>
      </c>
      <c r="D60" s="121">
        <v>638427</v>
      </c>
      <c r="E60" s="121">
        <v>19</v>
      </c>
      <c r="F60" s="121">
        <v>545984</v>
      </c>
      <c r="G60" s="116">
        <v>21</v>
      </c>
      <c r="H60" s="116">
        <v>1184411</v>
      </c>
      <c r="I60" s="116">
        <v>40</v>
      </c>
      <c r="J60" s="115" t="s">
        <v>110</v>
      </c>
      <c r="K60" s="113"/>
    </row>
    <row r="61" spans="1:19" ht="15">
      <c r="A61" s="67" t="s">
        <v>17</v>
      </c>
      <c r="B61" s="121">
        <v>5</v>
      </c>
      <c r="C61" s="120" t="s">
        <v>17</v>
      </c>
      <c r="D61" s="121">
        <v>198023</v>
      </c>
      <c r="E61" s="121">
        <v>44</v>
      </c>
      <c r="F61" s="121">
        <v>177782</v>
      </c>
      <c r="G61" s="116">
        <v>18</v>
      </c>
      <c r="H61" s="116">
        <v>375805</v>
      </c>
      <c r="I61" s="116">
        <v>62</v>
      </c>
      <c r="J61" s="115" t="s">
        <v>110</v>
      </c>
      <c r="K61" s="113"/>
    </row>
    <row r="62" spans="1:19" ht="15">
      <c r="A62" s="67" t="s">
        <v>19</v>
      </c>
      <c r="B62" s="121">
        <v>6</v>
      </c>
      <c r="C62" s="120" t="s">
        <v>19</v>
      </c>
      <c r="D62" s="121">
        <v>30533</v>
      </c>
      <c r="E62" s="121">
        <v>0</v>
      </c>
      <c r="F62" s="121">
        <v>30465</v>
      </c>
      <c r="G62" s="116">
        <v>0</v>
      </c>
      <c r="H62" s="116">
        <v>60998</v>
      </c>
      <c r="I62" s="116">
        <v>0</v>
      </c>
      <c r="J62" s="115" t="s">
        <v>110</v>
      </c>
      <c r="K62" s="113"/>
    </row>
    <row r="63" spans="1:19" ht="15">
      <c r="A63" s="67" t="s">
        <v>20</v>
      </c>
      <c r="B63" s="121">
        <v>7</v>
      </c>
      <c r="C63" s="120" t="s">
        <v>20</v>
      </c>
      <c r="D63" s="121">
        <v>704854</v>
      </c>
      <c r="E63" s="121">
        <v>21</v>
      </c>
      <c r="F63" s="121">
        <v>664535</v>
      </c>
      <c r="G63" s="116">
        <v>6</v>
      </c>
      <c r="H63" s="116">
        <v>1369389</v>
      </c>
      <c r="I63" s="116">
        <v>27</v>
      </c>
      <c r="J63" s="115" t="s">
        <v>128</v>
      </c>
      <c r="K63" s="113"/>
    </row>
    <row r="64" spans="1:19">
      <c r="A64" s="67" t="s">
        <v>21</v>
      </c>
      <c r="B64" s="121">
        <v>8</v>
      </c>
      <c r="C64" s="120" t="s">
        <v>21</v>
      </c>
      <c r="D64" s="121">
        <v>577080</v>
      </c>
      <c r="E64" s="121">
        <v>24</v>
      </c>
      <c r="F64" s="121">
        <v>587700</v>
      </c>
      <c r="G64" s="116">
        <v>12</v>
      </c>
      <c r="H64" s="116">
        <v>1164780</v>
      </c>
      <c r="I64" s="116">
        <v>36</v>
      </c>
      <c r="J64" s="115" t="s">
        <v>110</v>
      </c>
      <c r="K64" s="121">
        <v>10</v>
      </c>
      <c r="L64" s="120" t="s">
        <v>97</v>
      </c>
      <c r="M64" s="121">
        <v>122709</v>
      </c>
      <c r="N64" s="121">
        <v>4</v>
      </c>
      <c r="O64" s="121">
        <v>103108</v>
      </c>
      <c r="P64" s="116">
        <v>1</v>
      </c>
      <c r="Q64" s="116">
        <v>225817</v>
      </c>
      <c r="R64" s="116">
        <v>5</v>
      </c>
      <c r="S64" s="115" t="s">
        <v>110</v>
      </c>
    </row>
    <row r="65" spans="1:19" ht="15">
      <c r="A65" s="67" t="s">
        <v>22</v>
      </c>
      <c r="B65" s="121">
        <v>9</v>
      </c>
      <c r="C65" s="120" t="s">
        <v>22</v>
      </c>
      <c r="D65" s="121">
        <v>782072</v>
      </c>
      <c r="E65" s="121">
        <v>140</v>
      </c>
      <c r="F65" s="121">
        <v>809433</v>
      </c>
      <c r="G65" s="116">
        <v>65</v>
      </c>
      <c r="H65" s="116">
        <v>1591505</v>
      </c>
      <c r="I65" s="116">
        <v>205</v>
      </c>
      <c r="J65" s="115" t="s">
        <v>110</v>
      </c>
      <c r="K65" s="113"/>
      <c r="L65" s="120" t="s">
        <v>98</v>
      </c>
      <c r="M65" s="121">
        <v>283450</v>
      </c>
      <c r="N65" s="121">
        <v>0</v>
      </c>
      <c r="O65" s="121">
        <v>252758</v>
      </c>
      <c r="P65" s="116">
        <v>0</v>
      </c>
      <c r="Q65" s="116">
        <v>536208</v>
      </c>
      <c r="R65" s="116">
        <v>0</v>
      </c>
      <c r="S65" s="115" t="s">
        <v>110</v>
      </c>
    </row>
    <row r="66" spans="1:19">
      <c r="A66" s="67" t="s">
        <v>23</v>
      </c>
      <c r="B66" s="121">
        <v>10</v>
      </c>
      <c r="C66" s="120" t="s">
        <v>97</v>
      </c>
      <c r="D66" s="121">
        <v>406159</v>
      </c>
      <c r="E66" s="121">
        <v>4</v>
      </c>
      <c r="F66" s="121">
        <v>355866</v>
      </c>
      <c r="G66" s="116">
        <v>1</v>
      </c>
      <c r="H66" s="116">
        <v>762025</v>
      </c>
      <c r="I66" s="116">
        <v>5</v>
      </c>
      <c r="J66" s="115" t="s">
        <v>110</v>
      </c>
      <c r="M66" s="143">
        <f t="shared" ref="M66:R66" si="1">SUM(M64:M65)</f>
        <v>406159</v>
      </c>
      <c r="N66" s="143">
        <f t="shared" si="1"/>
        <v>4</v>
      </c>
      <c r="O66" s="143">
        <f t="shared" si="1"/>
        <v>355866</v>
      </c>
      <c r="P66" s="143">
        <f t="shared" si="1"/>
        <v>1</v>
      </c>
      <c r="Q66" s="143">
        <f t="shared" si="1"/>
        <v>762025</v>
      </c>
      <c r="R66" s="143">
        <f t="shared" si="1"/>
        <v>5</v>
      </c>
    </row>
    <row r="67" spans="1:19">
      <c r="A67" s="67" t="s">
        <v>24</v>
      </c>
      <c r="B67" s="121">
        <v>11</v>
      </c>
      <c r="C67" s="120" t="s">
        <v>24</v>
      </c>
      <c r="D67" s="121">
        <v>108349</v>
      </c>
      <c r="E67" s="121">
        <v>0</v>
      </c>
      <c r="F67" s="121">
        <v>93242</v>
      </c>
      <c r="G67" s="116">
        <v>1</v>
      </c>
      <c r="H67" s="116">
        <v>201591</v>
      </c>
      <c r="I67" s="116">
        <v>1</v>
      </c>
      <c r="J67" s="115" t="s">
        <v>110</v>
      </c>
    </row>
    <row r="68" spans="1:19">
      <c r="A68" s="67" t="s">
        <v>25</v>
      </c>
      <c r="B68" s="121">
        <v>12</v>
      </c>
      <c r="C68" s="120" t="s">
        <v>25</v>
      </c>
      <c r="D68" s="121">
        <v>1118437</v>
      </c>
      <c r="E68" s="121">
        <v>29</v>
      </c>
      <c r="F68" s="121">
        <v>1000542</v>
      </c>
      <c r="G68" s="116">
        <v>6</v>
      </c>
      <c r="H68" s="116">
        <v>2118979</v>
      </c>
      <c r="I68" s="116">
        <v>35</v>
      </c>
      <c r="J68" s="115" t="s">
        <v>110</v>
      </c>
    </row>
    <row r="69" spans="1:19">
      <c r="A69" s="67" t="s">
        <v>26</v>
      </c>
      <c r="B69" s="121">
        <v>13</v>
      </c>
      <c r="C69" s="120" t="s">
        <v>26</v>
      </c>
      <c r="D69" s="121">
        <v>2812965</v>
      </c>
      <c r="E69" s="121">
        <v>24</v>
      </c>
      <c r="F69" s="121">
        <v>3066936</v>
      </c>
      <c r="G69" s="116">
        <v>14</v>
      </c>
      <c r="H69" s="116">
        <v>5879901</v>
      </c>
      <c r="I69" s="116">
        <v>38</v>
      </c>
      <c r="J69" s="115" t="s">
        <v>110</v>
      </c>
    </row>
    <row r="70" spans="1:19">
      <c r="A70" s="67" t="s">
        <v>27</v>
      </c>
      <c r="B70" s="121">
        <v>14</v>
      </c>
      <c r="C70" s="120" t="s">
        <v>27</v>
      </c>
      <c r="D70" s="121">
        <v>907949</v>
      </c>
      <c r="E70" s="121">
        <v>88</v>
      </c>
      <c r="F70" s="121">
        <v>794477</v>
      </c>
      <c r="G70" s="116">
        <v>73</v>
      </c>
      <c r="H70" s="116">
        <v>1702426</v>
      </c>
      <c r="I70" s="116">
        <v>161</v>
      </c>
      <c r="J70" s="115" t="s">
        <v>110</v>
      </c>
    </row>
    <row r="71" spans="1:19">
      <c r="A71" s="67" t="s">
        <v>28</v>
      </c>
      <c r="B71" s="121">
        <v>15</v>
      </c>
      <c r="C71" s="120" t="s">
        <v>28</v>
      </c>
      <c r="D71" s="121">
        <v>825693</v>
      </c>
      <c r="E71" s="121">
        <v>10</v>
      </c>
      <c r="F71" s="121">
        <v>711632</v>
      </c>
      <c r="G71" s="116">
        <v>8</v>
      </c>
      <c r="H71" s="116">
        <v>1537325</v>
      </c>
      <c r="I71" s="116">
        <v>18</v>
      </c>
      <c r="J71" s="115" t="s">
        <v>110</v>
      </c>
    </row>
    <row r="72" spans="1:19">
      <c r="A72" s="67" t="s">
        <v>29</v>
      </c>
      <c r="B72" s="121">
        <v>16</v>
      </c>
      <c r="C72" s="120" t="s">
        <v>29</v>
      </c>
      <c r="D72" s="121">
        <v>18604</v>
      </c>
      <c r="E72" s="121">
        <v>13</v>
      </c>
      <c r="F72" s="121">
        <v>18873</v>
      </c>
      <c r="G72" s="116">
        <v>9</v>
      </c>
      <c r="H72" s="116">
        <v>37477</v>
      </c>
      <c r="I72" s="116">
        <v>22</v>
      </c>
      <c r="J72" s="115" t="s">
        <v>110</v>
      </c>
    </row>
    <row r="73" spans="1:19">
      <c r="A73" s="67" t="s">
        <v>30</v>
      </c>
      <c r="B73" s="121">
        <v>17</v>
      </c>
      <c r="C73" s="120" t="s">
        <v>30</v>
      </c>
      <c r="D73" s="121">
        <v>74357</v>
      </c>
      <c r="E73" s="121">
        <v>2</v>
      </c>
      <c r="F73" s="121">
        <v>95497</v>
      </c>
      <c r="G73" s="116">
        <v>4</v>
      </c>
      <c r="H73" s="116">
        <v>169854</v>
      </c>
      <c r="I73" s="116">
        <v>6</v>
      </c>
      <c r="J73" s="115" t="s">
        <v>129</v>
      </c>
    </row>
    <row r="74" spans="1:19">
      <c r="A74" s="67" t="s">
        <v>31</v>
      </c>
      <c r="B74" s="121">
        <v>18</v>
      </c>
      <c r="C74" s="120" t="s">
        <v>31</v>
      </c>
      <c r="D74" s="121">
        <v>16416</v>
      </c>
      <c r="E74" s="121">
        <v>28</v>
      </c>
      <c r="F74" s="121">
        <v>16753</v>
      </c>
      <c r="G74" s="116">
        <v>31</v>
      </c>
      <c r="H74" s="116">
        <v>33169</v>
      </c>
      <c r="I74" s="116">
        <v>59</v>
      </c>
      <c r="J74" s="115" t="s">
        <v>110</v>
      </c>
    </row>
    <row r="75" spans="1:19">
      <c r="A75" s="67" t="s">
        <v>32</v>
      </c>
      <c r="B75" s="121">
        <v>19</v>
      </c>
      <c r="C75" s="120" t="s">
        <v>32</v>
      </c>
      <c r="D75" s="121">
        <v>10968</v>
      </c>
      <c r="E75" s="121">
        <v>1</v>
      </c>
      <c r="F75" s="121">
        <v>11561</v>
      </c>
      <c r="G75" s="116">
        <v>0</v>
      </c>
      <c r="H75" s="116">
        <v>22529</v>
      </c>
      <c r="I75" s="116">
        <v>1</v>
      </c>
      <c r="J75" s="115" t="s">
        <v>109</v>
      </c>
    </row>
    <row r="76" spans="1:19">
      <c r="A76" s="67" t="s">
        <v>33</v>
      </c>
      <c r="B76" s="121">
        <v>20</v>
      </c>
      <c r="C76" s="120" t="s">
        <v>75</v>
      </c>
      <c r="D76" s="121">
        <v>1187668</v>
      </c>
      <c r="E76" s="121">
        <v>43</v>
      </c>
      <c r="F76" s="121">
        <v>940253</v>
      </c>
      <c r="G76" s="116">
        <v>29</v>
      </c>
      <c r="H76" s="116">
        <v>2127921</v>
      </c>
      <c r="I76" s="116">
        <v>72</v>
      </c>
      <c r="J76" s="115" t="s">
        <v>110</v>
      </c>
    </row>
    <row r="77" spans="1:19">
      <c r="A77" s="67" t="s">
        <v>0</v>
      </c>
      <c r="B77" s="121">
        <v>21</v>
      </c>
      <c r="C77" s="120" t="s">
        <v>0</v>
      </c>
      <c r="D77" s="121">
        <v>307494</v>
      </c>
      <c r="E77" s="121">
        <v>38</v>
      </c>
      <c r="F77" s="121">
        <v>304628</v>
      </c>
      <c r="G77" s="116">
        <v>33</v>
      </c>
      <c r="H77" s="116">
        <v>612122</v>
      </c>
      <c r="I77" s="116">
        <v>71</v>
      </c>
      <c r="J77" s="115" t="s">
        <v>110</v>
      </c>
    </row>
    <row r="78" spans="1:19">
      <c r="A78" s="67" t="s">
        <v>34</v>
      </c>
      <c r="B78" s="121">
        <v>22</v>
      </c>
      <c r="C78" s="120" t="s">
        <v>76</v>
      </c>
      <c r="D78" s="121">
        <v>1637558</v>
      </c>
      <c r="E78" s="121">
        <v>51</v>
      </c>
      <c r="F78" s="121">
        <v>1185024</v>
      </c>
      <c r="G78" s="116">
        <v>20</v>
      </c>
      <c r="H78" s="116">
        <v>2822582</v>
      </c>
      <c r="I78" s="116">
        <v>71</v>
      </c>
      <c r="J78" s="115" t="s">
        <v>112</v>
      </c>
    </row>
    <row r="79" spans="1:19">
      <c r="A79" s="67" t="s">
        <v>35</v>
      </c>
      <c r="B79" s="121">
        <v>23</v>
      </c>
      <c r="C79" s="120" t="s">
        <v>35</v>
      </c>
      <c r="D79" s="121">
        <v>26020</v>
      </c>
      <c r="E79" s="121">
        <v>0</v>
      </c>
      <c r="F79" s="121">
        <v>27200</v>
      </c>
      <c r="G79" s="116">
        <v>0</v>
      </c>
      <c r="H79" s="116">
        <v>53220</v>
      </c>
      <c r="I79" s="116">
        <v>0</v>
      </c>
      <c r="J79" s="115" t="s">
        <v>110</v>
      </c>
    </row>
    <row r="80" spans="1:19" ht="15">
      <c r="A80" s="67" t="s">
        <v>36</v>
      </c>
      <c r="B80" s="121">
        <v>24</v>
      </c>
      <c r="C80" s="120" t="s">
        <v>36</v>
      </c>
      <c r="D80" s="121">
        <v>1009176</v>
      </c>
      <c r="E80" s="113"/>
      <c r="F80" s="121">
        <v>953453</v>
      </c>
      <c r="G80" s="116">
        <v>0</v>
      </c>
      <c r="H80" s="116">
        <v>1962629</v>
      </c>
      <c r="I80" s="116">
        <v>2</v>
      </c>
      <c r="J80" s="115" t="s">
        <v>110</v>
      </c>
    </row>
    <row r="81" spans="1:10">
      <c r="A81" s="67" t="s">
        <v>60</v>
      </c>
      <c r="B81" s="121">
        <v>25</v>
      </c>
      <c r="C81" s="120" t="s">
        <v>60</v>
      </c>
      <c r="D81" s="121">
        <v>574726</v>
      </c>
      <c r="E81" s="121">
        <v>84</v>
      </c>
      <c r="F81" s="121">
        <v>563168</v>
      </c>
      <c r="G81" s="116">
        <v>39</v>
      </c>
      <c r="H81" s="116">
        <v>1137894</v>
      </c>
      <c r="I81" s="116">
        <v>123</v>
      </c>
      <c r="J81" s="115" t="s">
        <v>110</v>
      </c>
    </row>
    <row r="82" spans="1:10">
      <c r="A82" s="67" t="s">
        <v>37</v>
      </c>
      <c r="B82" s="121">
        <v>26</v>
      </c>
      <c r="C82" s="120" t="s">
        <v>37</v>
      </c>
      <c r="D82" s="121">
        <v>73181</v>
      </c>
      <c r="E82" s="121">
        <v>3</v>
      </c>
      <c r="F82" s="121">
        <v>72341</v>
      </c>
      <c r="G82" s="116">
        <v>1</v>
      </c>
      <c r="H82" s="116">
        <v>145522</v>
      </c>
      <c r="I82" s="116">
        <v>4</v>
      </c>
      <c r="J82" s="115" t="s">
        <v>110</v>
      </c>
    </row>
    <row r="83" spans="1:10">
      <c r="A83" s="67" t="s">
        <v>12</v>
      </c>
      <c r="B83" s="121">
        <v>27</v>
      </c>
      <c r="C83" s="120" t="s">
        <v>12</v>
      </c>
      <c r="D83" s="121">
        <v>127937</v>
      </c>
      <c r="E83" s="121">
        <v>44</v>
      </c>
      <c r="F83" s="121">
        <v>125355</v>
      </c>
      <c r="G83" s="116">
        <v>33</v>
      </c>
      <c r="H83" s="116">
        <v>253292</v>
      </c>
      <c r="I83" s="116">
        <v>77</v>
      </c>
      <c r="J83" s="115" t="s">
        <v>110</v>
      </c>
    </row>
    <row r="84" spans="1:10">
      <c r="A84" s="67" t="s">
        <v>44</v>
      </c>
      <c r="B84" s="121">
        <v>28</v>
      </c>
      <c r="C84" s="120" t="s">
        <v>44</v>
      </c>
      <c r="D84" s="121">
        <v>982206</v>
      </c>
      <c r="E84" s="121">
        <v>416</v>
      </c>
      <c r="F84" s="121">
        <v>790710</v>
      </c>
      <c r="G84" s="116">
        <v>249</v>
      </c>
      <c r="H84" s="116">
        <v>1772916</v>
      </c>
      <c r="I84" s="116">
        <v>665</v>
      </c>
      <c r="J84" s="115" t="s">
        <v>110</v>
      </c>
    </row>
    <row r="85" spans="1:10">
      <c r="A85" s="67" t="s">
        <v>38</v>
      </c>
      <c r="B85" s="121">
        <v>29</v>
      </c>
      <c r="C85" s="120" t="s">
        <v>130</v>
      </c>
      <c r="D85" s="121">
        <v>1588179</v>
      </c>
      <c r="E85" s="121">
        <v>289</v>
      </c>
      <c r="F85" s="121">
        <v>1403295</v>
      </c>
      <c r="G85" s="116">
        <v>202</v>
      </c>
      <c r="H85" s="116">
        <v>2991474</v>
      </c>
      <c r="I85" s="116">
        <v>491</v>
      </c>
      <c r="J85" s="115" t="s">
        <v>110</v>
      </c>
    </row>
    <row r="86" spans="1:10">
      <c r="A86" s="65" t="s">
        <v>11</v>
      </c>
    </row>
    <row r="87" spans="1:10">
      <c r="A87" s="67" t="s">
        <v>39</v>
      </c>
      <c r="B87" s="121">
        <v>30</v>
      </c>
      <c r="C87" s="120" t="s">
        <v>78</v>
      </c>
      <c r="D87" s="121">
        <v>22546</v>
      </c>
      <c r="E87" s="121">
        <v>2</v>
      </c>
      <c r="F87" s="121">
        <v>21919</v>
      </c>
      <c r="G87" s="116">
        <v>1</v>
      </c>
      <c r="H87" s="116">
        <v>44465</v>
      </c>
      <c r="I87" s="116">
        <v>3</v>
      </c>
      <c r="J87" s="115" t="s">
        <v>112</v>
      </c>
    </row>
    <row r="88" spans="1:10">
      <c r="A88" s="67" t="s">
        <v>40</v>
      </c>
      <c r="B88" s="121">
        <v>31</v>
      </c>
      <c r="C88" s="120" t="s">
        <v>131</v>
      </c>
      <c r="D88" s="121">
        <v>70101</v>
      </c>
      <c r="E88" s="121">
        <v>0</v>
      </c>
      <c r="F88" s="121">
        <v>57378</v>
      </c>
      <c r="G88" s="116">
        <v>2</v>
      </c>
      <c r="H88" s="116">
        <v>127479</v>
      </c>
      <c r="I88" s="116">
        <v>2</v>
      </c>
      <c r="J88" s="115" t="s">
        <v>110</v>
      </c>
    </row>
    <row r="89" spans="1:10">
      <c r="A89" s="67" t="s">
        <v>41</v>
      </c>
      <c r="B89" s="121">
        <v>32</v>
      </c>
      <c r="C89" s="120" t="s">
        <v>41</v>
      </c>
      <c r="D89" s="121">
        <v>31533</v>
      </c>
      <c r="E89" s="121">
        <v>5</v>
      </c>
      <c r="F89" s="121">
        <v>30106</v>
      </c>
      <c r="G89" s="116">
        <v>7</v>
      </c>
      <c r="H89" s="116">
        <v>61639</v>
      </c>
      <c r="I89" s="116">
        <v>12</v>
      </c>
      <c r="J89" s="115" t="s">
        <v>110</v>
      </c>
    </row>
    <row r="90" spans="1:10" ht="15">
      <c r="A90" s="67" t="s">
        <v>42</v>
      </c>
      <c r="B90" s="121">
        <v>33</v>
      </c>
      <c r="C90" s="120" t="s">
        <v>42</v>
      </c>
      <c r="D90" s="121">
        <v>35532</v>
      </c>
      <c r="E90" s="113"/>
      <c r="F90" s="121">
        <v>20951</v>
      </c>
      <c r="G90" s="113"/>
      <c r="H90" s="116">
        <v>56483</v>
      </c>
      <c r="I90" s="116">
        <v>4</v>
      </c>
      <c r="J90" s="115" t="s">
        <v>114</v>
      </c>
    </row>
    <row r="91" spans="1:10">
      <c r="A91" s="67" t="s">
        <v>18</v>
      </c>
      <c r="B91" s="121">
        <v>34</v>
      </c>
      <c r="C91" s="120" t="s">
        <v>18</v>
      </c>
      <c r="D91" s="121">
        <v>174759</v>
      </c>
      <c r="E91" s="121">
        <v>70</v>
      </c>
      <c r="F91" s="121">
        <v>132838</v>
      </c>
      <c r="G91" s="116">
        <v>38</v>
      </c>
      <c r="H91" s="116">
        <v>307597</v>
      </c>
      <c r="I91" s="116">
        <v>108</v>
      </c>
      <c r="J91" s="115" t="s">
        <v>110</v>
      </c>
    </row>
    <row r="92" spans="1:10">
      <c r="A92" s="67" t="s">
        <v>43</v>
      </c>
      <c r="B92" s="121">
        <v>35</v>
      </c>
      <c r="C92" s="120" t="s">
        <v>43</v>
      </c>
      <c r="D92" s="121">
        <v>20353</v>
      </c>
      <c r="E92" s="121">
        <v>0</v>
      </c>
      <c r="F92" s="121">
        <v>16944</v>
      </c>
      <c r="G92" s="116">
        <v>0</v>
      </c>
      <c r="H92" s="116">
        <v>37297</v>
      </c>
      <c r="I92" s="116">
        <v>0</v>
      </c>
      <c r="J92" s="115" t="s">
        <v>127</v>
      </c>
    </row>
    <row r="93" spans="1:10">
      <c r="A93" s="67" t="s">
        <v>1</v>
      </c>
      <c r="B93" s="121">
        <v>36</v>
      </c>
      <c r="C93" s="120" t="s">
        <v>1</v>
      </c>
      <c r="D93" s="121">
        <v>399254</v>
      </c>
      <c r="E93" s="121">
        <v>13</v>
      </c>
      <c r="F93" s="121">
        <v>396638</v>
      </c>
      <c r="G93" s="116">
        <v>11</v>
      </c>
      <c r="H93" s="116">
        <v>795892</v>
      </c>
      <c r="I93" s="116">
        <v>24</v>
      </c>
      <c r="J93" s="115" t="s">
        <v>132</v>
      </c>
    </row>
    <row r="94" spans="1:10" ht="15">
      <c r="A94" s="65" t="s">
        <v>61</v>
      </c>
      <c r="B94" s="113"/>
      <c r="C94" s="120" t="s">
        <v>95</v>
      </c>
      <c r="D94" s="121">
        <v>18569041</v>
      </c>
      <c r="E94" s="121">
        <v>1639</v>
      </c>
      <c r="F94" s="121">
        <v>17081410</v>
      </c>
      <c r="G94" s="116">
        <v>1022</v>
      </c>
      <c r="H94" s="116">
        <v>35650451</v>
      </c>
      <c r="I94" s="116">
        <v>2661</v>
      </c>
      <c r="J94" s="113"/>
    </row>
    <row r="95" spans="1:10" ht="15">
      <c r="B95" s="113"/>
      <c r="C95" s="113"/>
      <c r="D95" s="113"/>
      <c r="E95" s="120" t="s">
        <v>99</v>
      </c>
      <c r="F95" s="113"/>
      <c r="G95" s="113"/>
      <c r="H95" s="113"/>
      <c r="I95" s="113"/>
      <c r="J95" s="113"/>
    </row>
    <row r="96" spans="1:10" ht="15">
      <c r="B96" s="120" t="s">
        <v>81</v>
      </c>
      <c r="C96" s="113"/>
      <c r="D96" s="113"/>
      <c r="E96" s="113"/>
      <c r="F96" s="113"/>
      <c r="G96" s="113"/>
      <c r="H96" s="113"/>
      <c r="I96" s="113"/>
      <c r="J96" s="113"/>
    </row>
    <row r="97" spans="2:9" ht="15">
      <c r="B97" s="120" t="s">
        <v>83</v>
      </c>
      <c r="C97" s="113"/>
      <c r="D97" s="113"/>
      <c r="E97" s="120" t="s">
        <v>133</v>
      </c>
      <c r="F97" s="113"/>
      <c r="G97" s="113"/>
      <c r="H97" s="113"/>
      <c r="I97" s="113"/>
    </row>
    <row r="98" spans="2:9" ht="15">
      <c r="B98" s="120" t="s">
        <v>117</v>
      </c>
      <c r="C98" s="113"/>
      <c r="D98" s="113"/>
      <c r="E98" s="120" t="s">
        <v>134</v>
      </c>
      <c r="F98" s="113"/>
      <c r="G98" s="113"/>
      <c r="H98" s="113"/>
      <c r="I98" s="113"/>
    </row>
    <row r="99" spans="2:9" ht="15">
      <c r="B99" s="122">
        <v>92</v>
      </c>
      <c r="C99" s="113"/>
      <c r="D99" s="113"/>
      <c r="E99" s="113"/>
      <c r="F99" s="113"/>
      <c r="G99" s="113"/>
      <c r="H99" s="113"/>
      <c r="I99" s="114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S97"/>
  <sheetViews>
    <sheetView topLeftCell="A49" workbookViewId="0">
      <selection activeCell="N58" sqref="N58"/>
    </sheetView>
  </sheetViews>
  <sheetFormatPr defaultRowHeight="12.75"/>
  <cols>
    <col min="1" max="1" width="18.5703125" customWidth="1"/>
  </cols>
  <sheetData>
    <row r="2" spans="1:16" ht="15">
      <c r="B2" s="124" t="s">
        <v>135</v>
      </c>
      <c r="C2" s="123"/>
      <c r="D2" s="123"/>
      <c r="E2" s="123"/>
      <c r="F2" s="129" t="s">
        <v>136</v>
      </c>
      <c r="G2" s="123"/>
      <c r="H2" s="123"/>
      <c r="I2" s="123"/>
    </row>
    <row r="3" spans="1:16" ht="15">
      <c r="B3" s="123"/>
      <c r="C3" s="123"/>
      <c r="D3" s="129" t="s">
        <v>137</v>
      </c>
      <c r="E3" s="123"/>
      <c r="F3" s="123"/>
      <c r="G3" s="123"/>
      <c r="H3" s="123"/>
      <c r="I3" s="123"/>
    </row>
    <row r="4" spans="1:16" ht="15">
      <c r="B4" s="125" t="s">
        <v>71</v>
      </c>
      <c r="C4" s="126" t="s">
        <v>72</v>
      </c>
      <c r="D4" s="130" t="s">
        <v>93</v>
      </c>
      <c r="E4" s="123"/>
      <c r="F4" s="130" t="s">
        <v>94</v>
      </c>
      <c r="G4" s="123"/>
      <c r="H4" s="126" t="s">
        <v>95</v>
      </c>
      <c r="I4" s="123"/>
    </row>
    <row r="5" spans="1:16" ht="15">
      <c r="B5" s="126" t="s">
        <v>63</v>
      </c>
      <c r="C5" s="123"/>
      <c r="D5" s="130" t="s">
        <v>6</v>
      </c>
      <c r="E5" s="130" t="s">
        <v>7</v>
      </c>
      <c r="F5" s="123"/>
      <c r="G5" s="126" t="s">
        <v>7</v>
      </c>
      <c r="H5" s="126" t="s">
        <v>6</v>
      </c>
      <c r="I5" s="126" t="s">
        <v>7</v>
      </c>
    </row>
    <row r="6" spans="1:16" ht="15">
      <c r="A6" s="67" t="s">
        <v>13</v>
      </c>
      <c r="B6" s="127">
        <v>1</v>
      </c>
      <c r="C6" s="126" t="s">
        <v>96</v>
      </c>
      <c r="D6" s="131">
        <v>2171</v>
      </c>
      <c r="E6" s="123"/>
      <c r="F6" s="131">
        <v>1545</v>
      </c>
      <c r="G6" s="127">
        <v>0</v>
      </c>
      <c r="H6" s="127">
        <v>3716</v>
      </c>
      <c r="I6" s="127">
        <v>1</v>
      </c>
    </row>
    <row r="7" spans="1:16" ht="15">
      <c r="A7" s="67" t="s">
        <v>14</v>
      </c>
      <c r="B7" s="127">
        <v>2</v>
      </c>
      <c r="C7" s="126" t="s">
        <v>14</v>
      </c>
      <c r="D7" s="131">
        <v>181</v>
      </c>
      <c r="E7" s="123"/>
      <c r="F7" s="131">
        <v>197</v>
      </c>
      <c r="G7" s="127">
        <v>4</v>
      </c>
      <c r="H7" s="127">
        <v>378</v>
      </c>
      <c r="I7" s="127">
        <v>6</v>
      </c>
    </row>
    <row r="8" spans="1:16">
      <c r="A8" s="67" t="s">
        <v>15</v>
      </c>
      <c r="B8" s="127">
        <v>3</v>
      </c>
      <c r="C8" s="126" t="s">
        <v>15</v>
      </c>
      <c r="D8" s="131">
        <v>1421</v>
      </c>
      <c r="E8" s="131">
        <v>11</v>
      </c>
      <c r="F8" s="131">
        <v>612</v>
      </c>
      <c r="G8" s="127">
        <v>2</v>
      </c>
      <c r="H8" s="127">
        <v>2033</v>
      </c>
      <c r="I8" s="127">
        <v>13</v>
      </c>
    </row>
    <row r="9" spans="1:16">
      <c r="A9" s="67" t="s">
        <v>16</v>
      </c>
      <c r="B9" s="127">
        <v>4</v>
      </c>
      <c r="C9" s="126" t="s">
        <v>16</v>
      </c>
      <c r="D9" s="131">
        <v>11004</v>
      </c>
      <c r="E9" s="131">
        <v>3</v>
      </c>
      <c r="F9" s="131">
        <v>9666</v>
      </c>
      <c r="G9" s="127">
        <v>0</v>
      </c>
      <c r="H9" s="127">
        <v>20670</v>
      </c>
      <c r="I9" s="127">
        <v>3</v>
      </c>
    </row>
    <row r="10" spans="1:16">
      <c r="A10" s="67" t="s">
        <v>17</v>
      </c>
      <c r="B10" s="127">
        <v>5</v>
      </c>
      <c r="C10" s="126" t="s">
        <v>17</v>
      </c>
      <c r="D10" s="131">
        <v>375</v>
      </c>
      <c r="E10" s="131">
        <v>3</v>
      </c>
      <c r="F10" s="131">
        <v>173</v>
      </c>
      <c r="G10" s="127">
        <v>1</v>
      </c>
      <c r="H10" s="127">
        <v>548</v>
      </c>
      <c r="I10" s="127">
        <v>4</v>
      </c>
    </row>
    <row r="11" spans="1:16">
      <c r="A11" s="67" t="s">
        <v>19</v>
      </c>
      <c r="B11" s="127">
        <v>6</v>
      </c>
      <c r="C11" s="126" t="s">
        <v>19</v>
      </c>
      <c r="D11" s="131">
        <v>109</v>
      </c>
      <c r="E11" s="131">
        <v>0</v>
      </c>
      <c r="F11" s="131">
        <v>73</v>
      </c>
      <c r="G11" s="127">
        <v>0</v>
      </c>
      <c r="H11" s="127">
        <v>182</v>
      </c>
      <c r="I11" s="127">
        <v>0</v>
      </c>
    </row>
    <row r="12" spans="1:16">
      <c r="A12" s="67" t="s">
        <v>20</v>
      </c>
      <c r="B12" s="127">
        <v>7</v>
      </c>
      <c r="C12" s="126" t="s">
        <v>20</v>
      </c>
      <c r="D12" s="131">
        <v>2702</v>
      </c>
      <c r="E12" s="131">
        <v>6</v>
      </c>
      <c r="F12" s="131">
        <v>2106</v>
      </c>
      <c r="G12" s="127">
        <v>1</v>
      </c>
      <c r="H12" s="127">
        <v>4808</v>
      </c>
      <c r="I12" s="127">
        <v>7</v>
      </c>
      <c r="J12" s="126" t="s">
        <v>97</v>
      </c>
      <c r="K12" s="131">
        <v>1478</v>
      </c>
      <c r="L12" s="131">
        <v>0</v>
      </c>
      <c r="M12" s="131">
        <v>1150</v>
      </c>
      <c r="N12" s="127">
        <v>0</v>
      </c>
      <c r="O12" s="127">
        <v>2628</v>
      </c>
      <c r="P12" s="127">
        <v>0</v>
      </c>
    </row>
    <row r="13" spans="1:16">
      <c r="A13" s="67" t="s">
        <v>21</v>
      </c>
      <c r="B13" s="127">
        <v>8</v>
      </c>
      <c r="C13" s="126" t="s">
        <v>21</v>
      </c>
      <c r="D13" s="131">
        <v>1130</v>
      </c>
      <c r="E13" s="131">
        <v>2</v>
      </c>
      <c r="F13" s="131">
        <v>804</v>
      </c>
      <c r="G13" s="127">
        <v>11</v>
      </c>
      <c r="H13" s="127">
        <v>1934</v>
      </c>
      <c r="I13" s="127">
        <v>13</v>
      </c>
      <c r="J13" s="126" t="s">
        <v>98</v>
      </c>
      <c r="K13" s="131">
        <v>1328</v>
      </c>
      <c r="L13" s="131">
        <v>0</v>
      </c>
      <c r="M13" s="131">
        <v>1154</v>
      </c>
      <c r="N13" s="127">
        <v>0</v>
      </c>
      <c r="O13" s="127">
        <v>2482</v>
      </c>
      <c r="P13" s="127">
        <v>0</v>
      </c>
    </row>
    <row r="14" spans="1:16">
      <c r="A14" s="67" t="s">
        <v>22</v>
      </c>
      <c r="B14" s="127">
        <v>9</v>
      </c>
      <c r="C14" s="126" t="s">
        <v>22</v>
      </c>
      <c r="D14" s="131">
        <v>1434</v>
      </c>
      <c r="E14" s="131">
        <v>5</v>
      </c>
      <c r="F14" s="131">
        <v>1374</v>
      </c>
      <c r="G14" s="127">
        <v>4</v>
      </c>
      <c r="H14" s="127">
        <v>2808</v>
      </c>
      <c r="I14" s="127">
        <v>9</v>
      </c>
      <c r="K14" s="143">
        <f t="shared" ref="K14:P14" si="0">SUM(K12:K13)</f>
        <v>2806</v>
      </c>
      <c r="L14" s="143">
        <f t="shared" si="0"/>
        <v>0</v>
      </c>
      <c r="M14" s="143">
        <f t="shared" si="0"/>
        <v>2304</v>
      </c>
      <c r="N14" s="143">
        <f t="shared" si="0"/>
        <v>0</v>
      </c>
      <c r="O14" s="143">
        <f t="shared" si="0"/>
        <v>5110</v>
      </c>
      <c r="P14" s="143">
        <f t="shared" si="0"/>
        <v>0</v>
      </c>
    </row>
    <row r="15" spans="1:16">
      <c r="A15" s="67" t="s">
        <v>23</v>
      </c>
      <c r="B15" s="127">
        <v>10</v>
      </c>
      <c r="C15" s="126" t="s">
        <v>97</v>
      </c>
      <c r="D15" s="131">
        <v>2806</v>
      </c>
      <c r="E15" s="131">
        <v>0</v>
      </c>
      <c r="F15" s="131">
        <v>2304</v>
      </c>
      <c r="G15" s="127">
        <v>0</v>
      </c>
      <c r="H15" s="127">
        <v>5110</v>
      </c>
      <c r="I15" s="127">
        <v>0</v>
      </c>
    </row>
    <row r="16" spans="1:16">
      <c r="A16" s="67" t="s">
        <v>24</v>
      </c>
      <c r="B16" s="127">
        <v>11</v>
      </c>
      <c r="C16" s="126" t="s">
        <v>24</v>
      </c>
      <c r="D16" s="131">
        <v>723</v>
      </c>
      <c r="E16" s="131">
        <v>0</v>
      </c>
      <c r="F16" s="131">
        <v>329</v>
      </c>
      <c r="G16" s="127">
        <v>1</v>
      </c>
      <c r="H16" s="127">
        <v>1052</v>
      </c>
      <c r="I16" s="127">
        <v>1</v>
      </c>
    </row>
    <row r="17" spans="1:9">
      <c r="A17" s="67" t="s">
        <v>25</v>
      </c>
      <c r="B17" s="127">
        <v>12</v>
      </c>
      <c r="C17" s="126" t="s">
        <v>25</v>
      </c>
      <c r="D17" s="131">
        <v>3404</v>
      </c>
      <c r="E17" s="131">
        <v>8</v>
      </c>
      <c r="F17" s="131">
        <v>2998</v>
      </c>
      <c r="G17" s="127">
        <v>0</v>
      </c>
      <c r="H17" s="127">
        <v>6402</v>
      </c>
      <c r="I17" s="127">
        <v>8</v>
      </c>
    </row>
    <row r="18" spans="1:9">
      <c r="A18" s="67" t="s">
        <v>26</v>
      </c>
      <c r="B18" s="127">
        <v>13</v>
      </c>
      <c r="C18" s="126" t="s">
        <v>26</v>
      </c>
      <c r="D18" s="131">
        <v>3254</v>
      </c>
      <c r="E18" s="131">
        <v>3</v>
      </c>
      <c r="F18" s="131">
        <v>2313</v>
      </c>
      <c r="G18" s="127">
        <v>1</v>
      </c>
      <c r="H18" s="127">
        <v>5567</v>
      </c>
      <c r="I18" s="127">
        <v>4</v>
      </c>
    </row>
    <row r="19" spans="1:9">
      <c r="A19" s="67" t="s">
        <v>27</v>
      </c>
      <c r="B19" s="127">
        <v>14</v>
      </c>
      <c r="C19" s="126" t="s">
        <v>27</v>
      </c>
      <c r="D19" s="131">
        <v>8594</v>
      </c>
      <c r="E19" s="131">
        <v>12</v>
      </c>
      <c r="F19" s="131">
        <v>7551</v>
      </c>
      <c r="G19" s="127">
        <v>6</v>
      </c>
      <c r="H19" s="127">
        <v>16145</v>
      </c>
      <c r="I19" s="127">
        <v>18</v>
      </c>
    </row>
    <row r="20" spans="1:9">
      <c r="A20" s="67" t="s">
        <v>28</v>
      </c>
      <c r="B20" s="127">
        <v>15</v>
      </c>
      <c r="C20" s="126" t="s">
        <v>28</v>
      </c>
      <c r="D20" s="131">
        <v>4254</v>
      </c>
      <c r="E20" s="131">
        <v>10</v>
      </c>
      <c r="F20" s="131">
        <v>2499</v>
      </c>
      <c r="G20" s="127">
        <v>3</v>
      </c>
      <c r="H20" s="127">
        <v>6753</v>
      </c>
      <c r="I20" s="127">
        <v>13</v>
      </c>
    </row>
    <row r="21" spans="1:9">
      <c r="A21" s="67" t="s">
        <v>29</v>
      </c>
      <c r="B21" s="127">
        <v>16</v>
      </c>
      <c r="C21" s="126" t="s">
        <v>29</v>
      </c>
      <c r="D21" s="131">
        <v>266</v>
      </c>
      <c r="E21" s="131">
        <v>0</v>
      </c>
      <c r="F21" s="131">
        <v>177</v>
      </c>
      <c r="G21" s="127">
        <v>0</v>
      </c>
      <c r="H21" s="127">
        <v>443</v>
      </c>
      <c r="I21" s="127">
        <v>0</v>
      </c>
    </row>
    <row r="22" spans="1:9">
      <c r="A22" s="67" t="s">
        <v>30</v>
      </c>
      <c r="B22" s="127">
        <v>17</v>
      </c>
      <c r="C22" s="126" t="s">
        <v>30</v>
      </c>
      <c r="D22" s="131">
        <v>347</v>
      </c>
      <c r="E22" s="131">
        <v>0</v>
      </c>
      <c r="F22" s="131">
        <v>296</v>
      </c>
      <c r="G22" s="127">
        <v>0</v>
      </c>
      <c r="H22" s="127">
        <v>643</v>
      </c>
      <c r="I22" s="127">
        <v>0</v>
      </c>
    </row>
    <row r="23" spans="1:9">
      <c r="A23" s="67" t="s">
        <v>31</v>
      </c>
      <c r="B23" s="127">
        <v>18</v>
      </c>
      <c r="C23" s="126" t="s">
        <v>31</v>
      </c>
      <c r="D23" s="131">
        <v>122</v>
      </c>
      <c r="E23" s="131">
        <v>0</v>
      </c>
      <c r="F23" s="131">
        <v>72</v>
      </c>
      <c r="G23" s="127">
        <v>0</v>
      </c>
      <c r="H23" s="127">
        <v>194</v>
      </c>
      <c r="I23" s="127">
        <v>0</v>
      </c>
    </row>
    <row r="24" spans="1:9">
      <c r="A24" s="67" t="s">
        <v>32</v>
      </c>
      <c r="B24" s="127">
        <v>19</v>
      </c>
      <c r="C24" s="126" t="s">
        <v>32</v>
      </c>
      <c r="D24" s="131">
        <v>65</v>
      </c>
      <c r="E24" s="131">
        <v>0</v>
      </c>
      <c r="F24" s="131">
        <v>48</v>
      </c>
      <c r="G24" s="127">
        <v>0</v>
      </c>
      <c r="H24" s="127">
        <v>113</v>
      </c>
      <c r="I24" s="127">
        <v>0</v>
      </c>
    </row>
    <row r="25" spans="1:9">
      <c r="A25" s="67" t="s">
        <v>33</v>
      </c>
      <c r="B25" s="127">
        <v>20</v>
      </c>
      <c r="C25" s="126" t="s">
        <v>75</v>
      </c>
      <c r="D25" s="131">
        <v>3093</v>
      </c>
      <c r="E25" s="131">
        <v>28</v>
      </c>
      <c r="F25" s="131">
        <v>1976</v>
      </c>
      <c r="G25" s="127">
        <v>11</v>
      </c>
      <c r="H25" s="127">
        <v>5069</v>
      </c>
      <c r="I25" s="127">
        <v>39</v>
      </c>
    </row>
    <row r="26" spans="1:9">
      <c r="A26" s="67" t="s">
        <v>0</v>
      </c>
      <c r="B26" s="127">
        <v>21</v>
      </c>
      <c r="C26" s="126" t="s">
        <v>0</v>
      </c>
      <c r="D26" s="131">
        <v>2716</v>
      </c>
      <c r="E26" s="131">
        <v>3</v>
      </c>
      <c r="F26" s="131">
        <v>1809</v>
      </c>
      <c r="G26" s="127">
        <v>1</v>
      </c>
      <c r="H26" s="127">
        <v>4525</v>
      </c>
      <c r="I26" s="127">
        <v>4</v>
      </c>
    </row>
    <row r="27" spans="1:9">
      <c r="A27" s="67" t="s">
        <v>34</v>
      </c>
      <c r="B27" s="127">
        <v>22</v>
      </c>
      <c r="C27" s="126" t="s">
        <v>34</v>
      </c>
      <c r="D27" s="131">
        <v>5454</v>
      </c>
      <c r="E27" s="131">
        <v>2</v>
      </c>
      <c r="F27" s="131">
        <v>4265</v>
      </c>
      <c r="G27" s="127">
        <v>1</v>
      </c>
      <c r="H27" s="127">
        <v>9719</v>
      </c>
      <c r="I27" s="127">
        <v>3</v>
      </c>
    </row>
    <row r="28" spans="1:9">
      <c r="A28" s="67" t="s">
        <v>35</v>
      </c>
      <c r="B28" s="127">
        <v>23</v>
      </c>
      <c r="C28" s="126" t="s">
        <v>35</v>
      </c>
      <c r="D28" s="131">
        <v>308</v>
      </c>
      <c r="E28" s="131">
        <v>0</v>
      </c>
      <c r="F28" s="131">
        <v>248</v>
      </c>
      <c r="G28" s="127">
        <v>0</v>
      </c>
      <c r="H28" s="127">
        <v>556</v>
      </c>
      <c r="I28" s="127">
        <v>0</v>
      </c>
    </row>
    <row r="29" spans="1:9">
      <c r="A29" s="67" t="s">
        <v>36</v>
      </c>
      <c r="B29" s="127">
        <v>24</v>
      </c>
      <c r="C29" s="126" t="s">
        <v>36</v>
      </c>
      <c r="D29" s="131">
        <v>489</v>
      </c>
      <c r="E29" s="131">
        <v>0</v>
      </c>
      <c r="F29" s="131">
        <v>391</v>
      </c>
      <c r="G29" s="127">
        <v>0</v>
      </c>
      <c r="H29" s="127">
        <v>880</v>
      </c>
      <c r="I29" s="127">
        <v>0</v>
      </c>
    </row>
    <row r="30" spans="1:9">
      <c r="A30" s="67" t="s">
        <v>60</v>
      </c>
      <c r="H30" s="137" t="s">
        <v>146</v>
      </c>
      <c r="I30" s="137" t="s">
        <v>146</v>
      </c>
    </row>
    <row r="31" spans="1:9">
      <c r="A31" s="67" t="s">
        <v>37</v>
      </c>
      <c r="B31" s="127">
        <v>25</v>
      </c>
      <c r="C31" s="126" t="s">
        <v>37</v>
      </c>
      <c r="D31" s="131">
        <v>116</v>
      </c>
      <c r="E31" s="131">
        <v>0</v>
      </c>
      <c r="F31" s="131">
        <v>61</v>
      </c>
      <c r="G31" s="127">
        <v>1</v>
      </c>
      <c r="H31" s="127">
        <v>177</v>
      </c>
      <c r="I31" s="127">
        <v>1</v>
      </c>
    </row>
    <row r="32" spans="1:9">
      <c r="A32" s="67" t="s">
        <v>12</v>
      </c>
      <c r="B32" s="127">
        <v>26</v>
      </c>
      <c r="C32" s="126" t="s">
        <v>12</v>
      </c>
      <c r="D32" s="131">
        <v>4839</v>
      </c>
      <c r="E32" s="131">
        <v>6</v>
      </c>
      <c r="F32" s="131">
        <v>4404</v>
      </c>
      <c r="G32" s="127">
        <v>3</v>
      </c>
      <c r="H32" s="127">
        <v>9243</v>
      </c>
      <c r="I32" s="127">
        <v>9</v>
      </c>
    </row>
    <row r="33" spans="1:9">
      <c r="A33" s="67" t="s">
        <v>44</v>
      </c>
      <c r="B33" s="127">
        <v>27</v>
      </c>
      <c r="C33" s="126" t="s">
        <v>44</v>
      </c>
      <c r="D33" s="131">
        <v>9371</v>
      </c>
      <c r="E33" s="131">
        <v>30</v>
      </c>
      <c r="F33" s="131">
        <v>6666</v>
      </c>
      <c r="G33" s="127">
        <v>20</v>
      </c>
      <c r="H33" s="127">
        <v>16037</v>
      </c>
      <c r="I33" s="127">
        <v>50</v>
      </c>
    </row>
    <row r="34" spans="1:9">
      <c r="A34" s="67" t="s">
        <v>38</v>
      </c>
      <c r="B34" s="127">
        <v>28</v>
      </c>
      <c r="C34" s="126" t="s">
        <v>38</v>
      </c>
      <c r="D34" s="131">
        <v>2619</v>
      </c>
      <c r="E34" s="131">
        <v>51</v>
      </c>
      <c r="F34" s="131">
        <v>1825</v>
      </c>
      <c r="G34" s="127">
        <v>12</v>
      </c>
      <c r="H34" s="127">
        <v>4444</v>
      </c>
      <c r="I34" s="127">
        <v>63</v>
      </c>
    </row>
    <row r="35" spans="1:9">
      <c r="A35" s="65" t="s">
        <v>11</v>
      </c>
    </row>
    <row r="36" spans="1:9">
      <c r="A36" s="67" t="s">
        <v>39</v>
      </c>
      <c r="B36" s="127">
        <v>29</v>
      </c>
      <c r="C36" s="126" t="s">
        <v>78</v>
      </c>
      <c r="D36" s="131">
        <v>180</v>
      </c>
      <c r="E36" s="131">
        <v>6</v>
      </c>
      <c r="F36" s="131">
        <v>82</v>
      </c>
      <c r="G36" s="127">
        <v>3</v>
      </c>
      <c r="H36" s="127">
        <v>262</v>
      </c>
      <c r="I36" s="127">
        <v>9</v>
      </c>
    </row>
    <row r="37" spans="1:9">
      <c r="A37" s="67" t="s">
        <v>40</v>
      </c>
      <c r="B37" s="127">
        <v>30</v>
      </c>
      <c r="C37" s="126" t="s">
        <v>40</v>
      </c>
      <c r="D37" s="131">
        <v>574</v>
      </c>
      <c r="E37" s="131">
        <v>17</v>
      </c>
      <c r="F37" s="131">
        <v>192</v>
      </c>
      <c r="G37" s="127">
        <v>4</v>
      </c>
      <c r="H37" s="127">
        <v>766</v>
      </c>
      <c r="I37" s="127">
        <v>21</v>
      </c>
    </row>
    <row r="38" spans="1:9">
      <c r="A38" s="67" t="s">
        <v>41</v>
      </c>
      <c r="B38" s="127">
        <v>31</v>
      </c>
      <c r="C38" s="126" t="s">
        <v>41</v>
      </c>
      <c r="D38" s="131">
        <v>25</v>
      </c>
      <c r="E38" s="131">
        <v>0</v>
      </c>
      <c r="F38" s="131">
        <v>7</v>
      </c>
      <c r="G38" s="127">
        <v>0</v>
      </c>
      <c r="H38" s="127">
        <v>32</v>
      </c>
      <c r="I38" s="127">
        <v>0</v>
      </c>
    </row>
    <row r="39" spans="1:9">
      <c r="A39" s="67" t="s">
        <v>42</v>
      </c>
      <c r="B39" s="127">
        <v>32</v>
      </c>
      <c r="C39" s="126" t="s">
        <v>42</v>
      </c>
      <c r="D39" s="131">
        <v>33</v>
      </c>
      <c r="E39" s="131">
        <v>0</v>
      </c>
      <c r="F39" s="131">
        <v>32</v>
      </c>
      <c r="G39" s="127">
        <v>0</v>
      </c>
      <c r="H39" s="127">
        <v>65</v>
      </c>
      <c r="I39" s="127">
        <v>0</v>
      </c>
    </row>
    <row r="40" spans="1:9">
      <c r="A40" s="67" t="s">
        <v>18</v>
      </c>
      <c r="B40" s="127">
        <v>33</v>
      </c>
      <c r="C40" s="126" t="s">
        <v>18</v>
      </c>
      <c r="D40" s="131">
        <v>4210</v>
      </c>
      <c r="E40" s="131">
        <v>69</v>
      </c>
      <c r="F40" s="131">
        <v>2755</v>
      </c>
      <c r="G40" s="127">
        <v>29</v>
      </c>
      <c r="H40" s="127">
        <v>6965</v>
      </c>
      <c r="I40" s="127">
        <v>98</v>
      </c>
    </row>
    <row r="41" spans="1:9">
      <c r="A41" s="67" t="s">
        <v>43</v>
      </c>
      <c r="B41" s="127">
        <v>34</v>
      </c>
      <c r="C41" s="126" t="s">
        <v>43</v>
      </c>
      <c r="D41" s="131">
        <v>10</v>
      </c>
      <c r="E41" s="131">
        <v>0</v>
      </c>
      <c r="F41" s="131">
        <v>6</v>
      </c>
      <c r="G41" s="127">
        <v>0</v>
      </c>
      <c r="H41" s="127">
        <v>16</v>
      </c>
      <c r="I41" s="127">
        <v>0</v>
      </c>
    </row>
    <row r="42" spans="1:9">
      <c r="A42" s="67" t="s">
        <v>1</v>
      </c>
      <c r="B42" s="127">
        <v>35</v>
      </c>
      <c r="C42" s="126" t="s">
        <v>1</v>
      </c>
      <c r="D42" s="131">
        <v>186</v>
      </c>
      <c r="E42" s="131">
        <v>3</v>
      </c>
      <c r="F42" s="131">
        <v>113</v>
      </c>
      <c r="G42" s="127">
        <v>0</v>
      </c>
      <c r="H42" s="127">
        <v>299</v>
      </c>
      <c r="I42" s="127">
        <v>3</v>
      </c>
    </row>
    <row r="43" spans="1:9" ht="15">
      <c r="A43" s="65" t="s">
        <v>61</v>
      </c>
      <c r="B43" s="123"/>
      <c r="C43" s="126" t="s">
        <v>95</v>
      </c>
      <c r="D43" s="131">
        <v>78585</v>
      </c>
      <c r="E43" s="131">
        <v>281</v>
      </c>
      <c r="F43" s="131">
        <v>59969</v>
      </c>
      <c r="G43" s="127">
        <v>119</v>
      </c>
      <c r="H43" s="127">
        <v>138554</v>
      </c>
      <c r="I43" s="127">
        <v>400</v>
      </c>
    </row>
    <row r="44" spans="1:9" ht="15">
      <c r="B44" s="123"/>
      <c r="C44" s="123"/>
      <c r="D44" s="130" t="s">
        <v>99</v>
      </c>
      <c r="E44" s="123"/>
      <c r="F44" s="123"/>
      <c r="G44" s="123"/>
      <c r="H44" s="123"/>
      <c r="I44" s="123"/>
    </row>
    <row r="45" spans="1:9" ht="15">
      <c r="B45" s="126" t="s">
        <v>81</v>
      </c>
      <c r="C45" s="123"/>
      <c r="D45" s="123"/>
      <c r="E45" s="123"/>
      <c r="F45" s="123"/>
      <c r="G45" s="123"/>
      <c r="H45" s="123"/>
      <c r="I45" s="123"/>
    </row>
    <row r="46" spans="1:9" ht="15">
      <c r="B46" s="123"/>
      <c r="C46" s="123"/>
      <c r="D46" s="130" t="s">
        <v>100</v>
      </c>
      <c r="E46" s="123"/>
      <c r="F46" s="123"/>
      <c r="G46" s="123"/>
      <c r="H46" s="123"/>
      <c r="I46" s="123"/>
    </row>
    <row r="48" spans="1:9" ht="15">
      <c r="B48" s="125" t="s">
        <v>85</v>
      </c>
      <c r="C48" s="128">
        <v>105</v>
      </c>
      <c r="D48" s="123"/>
      <c r="E48" s="123"/>
      <c r="F48" s="123"/>
      <c r="G48" s="123"/>
      <c r="H48" s="123"/>
      <c r="I48" s="123"/>
    </row>
    <row r="53" spans="1:19" ht="15">
      <c r="B53" s="124" t="s">
        <v>135</v>
      </c>
      <c r="C53" s="123"/>
      <c r="D53" s="123"/>
      <c r="E53" s="123"/>
      <c r="F53" s="129" t="s">
        <v>138</v>
      </c>
      <c r="G53" s="123"/>
      <c r="H53" s="123"/>
      <c r="I53" s="123"/>
      <c r="J53" s="123"/>
    </row>
    <row r="54" spans="1:19" ht="15">
      <c r="B54" s="123"/>
      <c r="C54" s="123"/>
      <c r="D54" s="129" t="s">
        <v>139</v>
      </c>
      <c r="E54" s="123"/>
      <c r="F54" s="123"/>
      <c r="G54" s="123"/>
      <c r="H54" s="123"/>
      <c r="I54" s="123"/>
      <c r="J54" s="123"/>
    </row>
    <row r="55" spans="1:19" ht="15">
      <c r="B55" s="125" t="s">
        <v>71</v>
      </c>
      <c r="C55" s="126" t="s">
        <v>72</v>
      </c>
      <c r="D55" s="123"/>
      <c r="E55" s="130" t="s">
        <v>93</v>
      </c>
      <c r="F55" s="130" t="s">
        <v>94</v>
      </c>
      <c r="G55" s="123"/>
      <c r="H55" s="126" t="s">
        <v>95</v>
      </c>
      <c r="I55" s="123"/>
      <c r="J55" s="126" t="s">
        <v>103</v>
      </c>
    </row>
    <row r="56" spans="1:19" ht="15">
      <c r="B56" s="126" t="s">
        <v>63</v>
      </c>
      <c r="C56" s="123"/>
      <c r="D56" s="123"/>
      <c r="E56" s="130" t="s">
        <v>7</v>
      </c>
      <c r="F56" s="123"/>
      <c r="G56" s="126" t="s">
        <v>7</v>
      </c>
      <c r="H56" s="126" t="s">
        <v>6</v>
      </c>
      <c r="I56" s="126" t="s">
        <v>7</v>
      </c>
      <c r="J56" s="126" t="s">
        <v>140</v>
      </c>
    </row>
    <row r="57" spans="1:19">
      <c r="A57" s="67" t="s">
        <v>13</v>
      </c>
      <c r="B57" s="127">
        <v>1</v>
      </c>
      <c r="C57" s="126" t="s">
        <v>13</v>
      </c>
      <c r="D57" s="131">
        <v>1243</v>
      </c>
      <c r="E57" s="131">
        <v>11</v>
      </c>
      <c r="F57" s="131">
        <v>1288</v>
      </c>
      <c r="G57" s="127">
        <v>0</v>
      </c>
      <c r="H57" s="127">
        <v>2531</v>
      </c>
      <c r="I57" s="127">
        <v>11</v>
      </c>
      <c r="J57" s="126" t="s">
        <v>141</v>
      </c>
    </row>
    <row r="58" spans="1:19" ht="15">
      <c r="A58" s="67" t="s">
        <v>14</v>
      </c>
      <c r="B58" s="127">
        <v>2</v>
      </c>
      <c r="C58" s="126" t="s">
        <v>14</v>
      </c>
      <c r="D58" s="131">
        <v>147</v>
      </c>
      <c r="E58" s="131">
        <v>0</v>
      </c>
      <c r="F58" s="131">
        <v>120</v>
      </c>
      <c r="G58" s="123"/>
      <c r="H58" s="127">
        <v>267</v>
      </c>
      <c r="I58" s="127">
        <v>1</v>
      </c>
      <c r="J58" s="126" t="s">
        <v>110</v>
      </c>
    </row>
    <row r="59" spans="1:19">
      <c r="A59" s="67" t="s">
        <v>15</v>
      </c>
      <c r="B59" s="127">
        <v>3</v>
      </c>
      <c r="C59" s="126" t="s">
        <v>15</v>
      </c>
      <c r="D59" s="131">
        <v>681</v>
      </c>
      <c r="E59" s="131">
        <v>7</v>
      </c>
      <c r="F59" s="131">
        <v>236</v>
      </c>
      <c r="G59" s="127">
        <v>0</v>
      </c>
      <c r="H59" s="127">
        <v>917</v>
      </c>
      <c r="I59" s="127">
        <v>7</v>
      </c>
      <c r="J59" s="126" t="s">
        <v>110</v>
      </c>
    </row>
    <row r="60" spans="1:19">
      <c r="A60" s="67" t="s">
        <v>16</v>
      </c>
      <c r="B60" s="127">
        <v>4</v>
      </c>
      <c r="C60" s="126" t="s">
        <v>16</v>
      </c>
      <c r="D60" s="131">
        <v>14093</v>
      </c>
      <c r="E60" s="131">
        <v>0</v>
      </c>
      <c r="F60" s="131">
        <v>11715</v>
      </c>
      <c r="G60" s="127">
        <v>2</v>
      </c>
      <c r="H60" s="127">
        <v>25808</v>
      </c>
      <c r="I60" s="127">
        <v>2</v>
      </c>
      <c r="J60" s="126" t="s">
        <v>110</v>
      </c>
    </row>
    <row r="61" spans="1:19">
      <c r="A61" s="67" t="s">
        <v>17</v>
      </c>
      <c r="B61" s="127">
        <v>5</v>
      </c>
      <c r="C61" s="126" t="s">
        <v>17</v>
      </c>
      <c r="D61" s="131">
        <v>317</v>
      </c>
      <c r="E61" s="131">
        <v>6</v>
      </c>
      <c r="F61" s="131">
        <v>215</v>
      </c>
      <c r="G61" s="127">
        <v>0</v>
      </c>
      <c r="H61" s="127">
        <v>532</v>
      </c>
      <c r="I61" s="127">
        <v>6</v>
      </c>
      <c r="J61" s="126" t="s">
        <v>110</v>
      </c>
    </row>
    <row r="62" spans="1:19">
      <c r="A62" s="67" t="s">
        <v>19</v>
      </c>
      <c r="B62" s="127">
        <v>6</v>
      </c>
      <c r="C62" s="126" t="s">
        <v>19</v>
      </c>
      <c r="D62" s="131">
        <v>100</v>
      </c>
      <c r="E62" s="131">
        <v>0</v>
      </c>
      <c r="F62" s="131">
        <v>56</v>
      </c>
      <c r="G62" s="127">
        <v>0</v>
      </c>
      <c r="H62" s="127">
        <v>156</v>
      </c>
      <c r="I62" s="127">
        <v>0</v>
      </c>
      <c r="J62" s="126" t="s">
        <v>110</v>
      </c>
    </row>
    <row r="63" spans="1:19">
      <c r="A63" s="67" t="s">
        <v>20</v>
      </c>
      <c r="B63" s="127">
        <v>7</v>
      </c>
      <c r="C63" s="126" t="s">
        <v>20</v>
      </c>
      <c r="D63" s="131">
        <v>2221</v>
      </c>
      <c r="E63" s="131">
        <v>0</v>
      </c>
      <c r="F63" s="131">
        <v>1515</v>
      </c>
      <c r="G63" s="127">
        <v>0</v>
      </c>
      <c r="H63" s="127">
        <v>3736</v>
      </c>
      <c r="I63" s="127">
        <v>0</v>
      </c>
      <c r="J63" s="126" t="s">
        <v>110</v>
      </c>
    </row>
    <row r="64" spans="1:19">
      <c r="A64" s="67" t="s">
        <v>21</v>
      </c>
      <c r="B64" s="127">
        <v>8</v>
      </c>
      <c r="C64" s="126" t="s">
        <v>21</v>
      </c>
      <c r="D64" s="131">
        <v>2665</v>
      </c>
      <c r="E64" s="131">
        <v>2</v>
      </c>
      <c r="F64" s="131">
        <v>2355</v>
      </c>
      <c r="G64" s="127">
        <v>1</v>
      </c>
      <c r="H64" s="127">
        <v>5020</v>
      </c>
      <c r="I64" s="127">
        <v>3</v>
      </c>
      <c r="J64" s="126" t="s">
        <v>110</v>
      </c>
      <c r="K64" s="127">
        <v>10</v>
      </c>
      <c r="L64" s="126" t="s">
        <v>97</v>
      </c>
      <c r="M64" s="131">
        <v>833</v>
      </c>
      <c r="N64" s="131">
        <v>0</v>
      </c>
      <c r="O64" s="131">
        <v>695</v>
      </c>
      <c r="P64" s="127">
        <v>0</v>
      </c>
      <c r="Q64" s="127">
        <v>1528</v>
      </c>
      <c r="R64" s="127">
        <v>0</v>
      </c>
      <c r="S64" s="126" t="s">
        <v>110</v>
      </c>
    </row>
    <row r="65" spans="1:19" ht="15">
      <c r="A65" s="67" t="s">
        <v>22</v>
      </c>
      <c r="B65" s="127">
        <v>9</v>
      </c>
      <c r="C65" s="126" t="s">
        <v>22</v>
      </c>
      <c r="D65" s="131">
        <v>959</v>
      </c>
      <c r="E65" s="131">
        <v>1</v>
      </c>
      <c r="F65" s="131">
        <v>780</v>
      </c>
      <c r="G65" s="127">
        <v>0</v>
      </c>
      <c r="H65" s="127">
        <v>1739</v>
      </c>
      <c r="I65" s="127">
        <v>1</v>
      </c>
      <c r="J65" s="126" t="s">
        <v>110</v>
      </c>
      <c r="K65" s="123"/>
      <c r="L65" s="126" t="s">
        <v>98</v>
      </c>
      <c r="M65" s="131">
        <v>1344</v>
      </c>
      <c r="N65" s="131">
        <v>0</v>
      </c>
      <c r="O65" s="131">
        <v>1156</v>
      </c>
      <c r="P65" s="127">
        <v>0</v>
      </c>
      <c r="Q65" s="127">
        <v>2500</v>
      </c>
      <c r="R65" s="127">
        <v>0</v>
      </c>
      <c r="S65" s="126" t="s">
        <v>110</v>
      </c>
    </row>
    <row r="66" spans="1:19">
      <c r="A66" s="67" t="s">
        <v>23</v>
      </c>
      <c r="B66" s="127">
        <v>10</v>
      </c>
      <c r="C66" s="126" t="s">
        <v>97</v>
      </c>
      <c r="D66" s="131">
        <v>2177</v>
      </c>
      <c r="E66" s="131">
        <v>0</v>
      </c>
      <c r="F66" s="131">
        <v>1851</v>
      </c>
      <c r="G66" s="127">
        <v>0</v>
      </c>
      <c r="H66" s="127">
        <v>4028</v>
      </c>
      <c r="I66" s="127">
        <v>0</v>
      </c>
      <c r="J66" s="126" t="s">
        <v>110</v>
      </c>
      <c r="M66" s="143">
        <f t="shared" ref="M66:R66" si="1">SUM(M64:M65)</f>
        <v>2177</v>
      </c>
      <c r="N66" s="143">
        <f t="shared" si="1"/>
        <v>0</v>
      </c>
      <c r="O66" s="143">
        <f t="shared" si="1"/>
        <v>1851</v>
      </c>
      <c r="P66" s="143">
        <f t="shared" si="1"/>
        <v>0</v>
      </c>
      <c r="Q66" s="143">
        <f t="shared" si="1"/>
        <v>4028</v>
      </c>
      <c r="R66" s="143">
        <f t="shared" si="1"/>
        <v>0</v>
      </c>
    </row>
    <row r="67" spans="1:19">
      <c r="A67" s="67" t="s">
        <v>24</v>
      </c>
      <c r="B67" s="127">
        <v>11</v>
      </c>
      <c r="C67" s="126" t="s">
        <v>24</v>
      </c>
      <c r="D67" s="131">
        <v>701</v>
      </c>
      <c r="E67" s="131">
        <v>1</v>
      </c>
      <c r="F67" s="131">
        <v>529</v>
      </c>
      <c r="G67" s="127">
        <v>0</v>
      </c>
      <c r="H67" s="127">
        <v>1230</v>
      </c>
      <c r="I67" s="127">
        <v>1</v>
      </c>
      <c r="J67" s="126" t="s">
        <v>110</v>
      </c>
    </row>
    <row r="68" spans="1:19">
      <c r="A68" s="67" t="s">
        <v>25</v>
      </c>
      <c r="B68" s="127">
        <v>12</v>
      </c>
      <c r="C68" s="126" t="s">
        <v>25</v>
      </c>
      <c r="D68" s="131">
        <v>3733</v>
      </c>
      <c r="E68" s="131">
        <v>13</v>
      </c>
      <c r="F68" s="131">
        <v>2745</v>
      </c>
      <c r="G68" s="127">
        <v>8</v>
      </c>
      <c r="H68" s="127">
        <v>6478</v>
      </c>
      <c r="I68" s="127">
        <v>21</v>
      </c>
      <c r="J68" s="126" t="s">
        <v>110</v>
      </c>
    </row>
    <row r="69" spans="1:19">
      <c r="A69" s="67" t="s">
        <v>26</v>
      </c>
      <c r="B69" s="127">
        <v>13</v>
      </c>
      <c r="C69" s="126" t="s">
        <v>26</v>
      </c>
      <c r="D69" s="131">
        <v>2321</v>
      </c>
      <c r="E69" s="131">
        <v>3</v>
      </c>
      <c r="F69" s="131">
        <v>1573</v>
      </c>
      <c r="G69" s="127">
        <v>0</v>
      </c>
      <c r="H69" s="127">
        <v>3894</v>
      </c>
      <c r="I69" s="127">
        <v>3</v>
      </c>
      <c r="J69" s="126" t="s">
        <v>110</v>
      </c>
    </row>
    <row r="70" spans="1:19">
      <c r="A70" s="67" t="s">
        <v>27</v>
      </c>
      <c r="B70" s="127">
        <v>14</v>
      </c>
      <c r="C70" s="126" t="s">
        <v>27</v>
      </c>
      <c r="D70" s="131">
        <v>7017</v>
      </c>
      <c r="E70" s="131">
        <v>17</v>
      </c>
      <c r="F70" s="131">
        <v>5921</v>
      </c>
      <c r="G70" s="127">
        <v>8</v>
      </c>
      <c r="H70" s="127">
        <v>12938</v>
      </c>
      <c r="I70" s="127">
        <v>25</v>
      </c>
      <c r="J70" s="126" t="s">
        <v>142</v>
      </c>
    </row>
    <row r="71" spans="1:19">
      <c r="A71" s="67" t="s">
        <v>28</v>
      </c>
      <c r="B71" s="127">
        <v>15</v>
      </c>
      <c r="C71" s="126" t="s">
        <v>28</v>
      </c>
      <c r="D71" s="131">
        <v>5325</v>
      </c>
      <c r="E71" s="131">
        <v>6</v>
      </c>
      <c r="F71" s="131">
        <v>3061</v>
      </c>
      <c r="G71" s="127">
        <v>3</v>
      </c>
      <c r="H71" s="127">
        <v>8386</v>
      </c>
      <c r="I71" s="127">
        <v>9</v>
      </c>
      <c r="J71" s="126" t="s">
        <v>143</v>
      </c>
    </row>
    <row r="72" spans="1:19">
      <c r="A72" s="67" t="s">
        <v>29</v>
      </c>
      <c r="B72" s="127">
        <v>16</v>
      </c>
      <c r="C72" s="126" t="s">
        <v>29</v>
      </c>
      <c r="D72" s="131">
        <v>61</v>
      </c>
      <c r="E72" s="131">
        <v>0</v>
      </c>
      <c r="F72" s="131">
        <v>27</v>
      </c>
      <c r="G72" s="127">
        <v>0</v>
      </c>
      <c r="H72" s="127">
        <v>88</v>
      </c>
      <c r="I72" s="127">
        <v>0</v>
      </c>
      <c r="J72" s="126" t="s">
        <v>110</v>
      </c>
    </row>
    <row r="73" spans="1:19">
      <c r="A73" s="67" t="s">
        <v>30</v>
      </c>
      <c r="B73" s="127">
        <v>17</v>
      </c>
      <c r="C73" s="126" t="s">
        <v>30</v>
      </c>
      <c r="D73" s="131">
        <v>139</v>
      </c>
      <c r="E73" s="131">
        <v>0</v>
      </c>
      <c r="F73" s="131">
        <v>114</v>
      </c>
      <c r="G73" s="127">
        <v>0</v>
      </c>
      <c r="H73" s="127">
        <v>253</v>
      </c>
      <c r="I73" s="127">
        <v>0</v>
      </c>
      <c r="J73" s="126" t="s">
        <v>129</v>
      </c>
    </row>
    <row r="74" spans="1:19">
      <c r="A74" s="67" t="s">
        <v>31</v>
      </c>
      <c r="B74" s="127">
        <v>18</v>
      </c>
      <c r="C74" s="126" t="s">
        <v>31</v>
      </c>
      <c r="D74" s="131">
        <v>97</v>
      </c>
      <c r="E74" s="131">
        <v>3</v>
      </c>
      <c r="F74" s="131">
        <v>41</v>
      </c>
      <c r="G74" s="127">
        <v>0</v>
      </c>
      <c r="H74" s="127">
        <v>138</v>
      </c>
      <c r="I74" s="127">
        <v>3</v>
      </c>
      <c r="J74" s="126" t="s">
        <v>144</v>
      </c>
    </row>
    <row r="75" spans="1:19">
      <c r="A75" s="67" t="s">
        <v>32</v>
      </c>
      <c r="B75" s="127">
        <v>19</v>
      </c>
      <c r="C75" s="126" t="s">
        <v>32</v>
      </c>
      <c r="D75" s="131">
        <v>31</v>
      </c>
      <c r="E75" s="131">
        <v>0</v>
      </c>
      <c r="F75" s="131">
        <v>26</v>
      </c>
      <c r="G75" s="127">
        <v>0</v>
      </c>
      <c r="H75" s="127">
        <v>57</v>
      </c>
      <c r="I75" s="127">
        <v>0</v>
      </c>
      <c r="J75" s="126" t="s">
        <v>109</v>
      </c>
    </row>
    <row r="76" spans="1:19">
      <c r="A76" s="67" t="s">
        <v>33</v>
      </c>
      <c r="B76" s="127">
        <v>20</v>
      </c>
      <c r="C76" s="126" t="s">
        <v>75</v>
      </c>
      <c r="D76" s="131">
        <v>2733</v>
      </c>
      <c r="E76" s="131">
        <v>13</v>
      </c>
      <c r="F76" s="131">
        <v>1576</v>
      </c>
      <c r="G76" s="127">
        <v>8</v>
      </c>
      <c r="H76" s="127">
        <v>4309</v>
      </c>
      <c r="I76" s="127">
        <v>21</v>
      </c>
      <c r="J76" s="126" t="s">
        <v>110</v>
      </c>
    </row>
    <row r="77" spans="1:19">
      <c r="A77" s="67" t="s">
        <v>0</v>
      </c>
      <c r="B77" s="127">
        <v>21</v>
      </c>
      <c r="C77" s="126" t="s">
        <v>0</v>
      </c>
      <c r="D77" s="131">
        <v>3497</v>
      </c>
      <c r="E77" s="131">
        <v>6</v>
      </c>
      <c r="F77" s="131">
        <v>5833</v>
      </c>
      <c r="G77" s="127">
        <v>2</v>
      </c>
      <c r="H77" s="127">
        <v>9330</v>
      </c>
      <c r="I77" s="127">
        <v>8</v>
      </c>
      <c r="J77" s="126" t="s">
        <v>110</v>
      </c>
    </row>
    <row r="78" spans="1:19">
      <c r="A78" s="67" t="s">
        <v>34</v>
      </c>
      <c r="B78" s="127">
        <v>22</v>
      </c>
      <c r="C78" s="126" t="s">
        <v>34</v>
      </c>
      <c r="D78" s="131">
        <v>1985</v>
      </c>
      <c r="E78" s="131">
        <v>0</v>
      </c>
      <c r="F78" s="131">
        <v>1320</v>
      </c>
      <c r="G78" s="127">
        <v>0</v>
      </c>
      <c r="H78" s="127">
        <v>3305</v>
      </c>
      <c r="I78" s="127">
        <v>0</v>
      </c>
      <c r="J78" s="126" t="s">
        <v>110</v>
      </c>
    </row>
    <row r="79" spans="1:19">
      <c r="A79" s="67" t="s">
        <v>35</v>
      </c>
      <c r="B79" s="127">
        <v>23</v>
      </c>
      <c r="C79" s="126" t="s">
        <v>35</v>
      </c>
      <c r="D79" s="131">
        <v>20</v>
      </c>
      <c r="E79" s="131">
        <v>0</v>
      </c>
      <c r="F79" s="131">
        <v>23</v>
      </c>
      <c r="G79" s="127">
        <v>0</v>
      </c>
      <c r="H79" s="127">
        <v>43</v>
      </c>
      <c r="I79" s="127">
        <v>0</v>
      </c>
      <c r="J79" s="126" t="s">
        <v>110</v>
      </c>
    </row>
    <row r="80" spans="1:19">
      <c r="A80" s="67" t="s">
        <v>36</v>
      </c>
      <c r="B80" s="127">
        <v>24</v>
      </c>
      <c r="C80" s="126" t="s">
        <v>36</v>
      </c>
      <c r="D80" s="131">
        <v>599</v>
      </c>
      <c r="E80" s="131">
        <v>1</v>
      </c>
      <c r="F80" s="131">
        <v>467</v>
      </c>
      <c r="G80" s="127">
        <v>0</v>
      </c>
      <c r="H80" s="127">
        <v>1066</v>
      </c>
      <c r="I80" s="127">
        <v>1</v>
      </c>
      <c r="J80" s="126" t="s">
        <v>110</v>
      </c>
    </row>
    <row r="81" spans="1:10">
      <c r="A81" s="67" t="s">
        <v>60</v>
      </c>
      <c r="B81" s="127">
        <v>25</v>
      </c>
      <c r="C81" s="126" t="s">
        <v>60</v>
      </c>
      <c r="D81" s="131">
        <v>905</v>
      </c>
      <c r="E81" s="131">
        <v>1</v>
      </c>
      <c r="F81" s="131">
        <v>830</v>
      </c>
      <c r="G81" s="127">
        <v>0</v>
      </c>
      <c r="H81" s="127">
        <v>1735</v>
      </c>
      <c r="I81" s="127">
        <v>1</v>
      </c>
      <c r="J81" s="126" t="s">
        <v>110</v>
      </c>
    </row>
    <row r="82" spans="1:10">
      <c r="A82" s="67" t="s">
        <v>37</v>
      </c>
      <c r="B82" s="127">
        <v>26</v>
      </c>
      <c r="C82" s="126" t="s">
        <v>37</v>
      </c>
      <c r="D82" s="131">
        <v>88</v>
      </c>
      <c r="E82" s="131">
        <v>0</v>
      </c>
      <c r="F82" s="131">
        <v>42</v>
      </c>
      <c r="G82" s="127">
        <v>1</v>
      </c>
      <c r="H82" s="127">
        <v>130</v>
      </c>
      <c r="I82" s="127">
        <v>1</v>
      </c>
      <c r="J82" s="126" t="s">
        <v>110</v>
      </c>
    </row>
    <row r="83" spans="1:10">
      <c r="A83" s="67" t="s">
        <v>12</v>
      </c>
      <c r="B83" s="127">
        <v>27</v>
      </c>
      <c r="C83" s="126" t="s">
        <v>12</v>
      </c>
      <c r="D83" s="131">
        <v>5280</v>
      </c>
      <c r="E83" s="131">
        <v>12</v>
      </c>
      <c r="F83" s="131">
        <v>4962</v>
      </c>
      <c r="G83" s="127">
        <v>3</v>
      </c>
      <c r="H83" s="127">
        <v>10242</v>
      </c>
      <c r="I83" s="127">
        <v>15</v>
      </c>
      <c r="J83" s="126" t="s">
        <v>110</v>
      </c>
    </row>
    <row r="84" spans="1:10">
      <c r="A84" s="67" t="s">
        <v>44</v>
      </c>
      <c r="B84" s="127">
        <v>28</v>
      </c>
      <c r="C84" s="126" t="s">
        <v>44</v>
      </c>
      <c r="D84" s="131">
        <v>5889</v>
      </c>
      <c r="E84" s="131">
        <v>40</v>
      </c>
      <c r="F84" s="131">
        <v>5199</v>
      </c>
      <c r="G84" s="127">
        <v>22</v>
      </c>
      <c r="H84" s="127">
        <v>11088</v>
      </c>
      <c r="I84" s="127">
        <v>62</v>
      </c>
      <c r="J84" s="126" t="s">
        <v>110</v>
      </c>
    </row>
    <row r="85" spans="1:10">
      <c r="A85" s="67" t="s">
        <v>38</v>
      </c>
      <c r="B85" s="127">
        <v>29</v>
      </c>
      <c r="C85" s="126" t="s">
        <v>38</v>
      </c>
      <c r="D85" s="131">
        <v>2340</v>
      </c>
      <c r="E85" s="131">
        <v>62</v>
      </c>
      <c r="F85" s="131">
        <v>1525</v>
      </c>
      <c r="G85" s="127">
        <v>19</v>
      </c>
      <c r="H85" s="127">
        <v>3865</v>
      </c>
      <c r="I85" s="127">
        <v>81</v>
      </c>
      <c r="J85" s="126" t="s">
        <v>110</v>
      </c>
    </row>
    <row r="86" spans="1:10">
      <c r="A86" s="65" t="s">
        <v>11</v>
      </c>
    </row>
    <row r="87" spans="1:10">
      <c r="A87" s="67" t="s">
        <v>39</v>
      </c>
      <c r="B87" s="127">
        <v>30</v>
      </c>
      <c r="C87" s="126" t="s">
        <v>78</v>
      </c>
      <c r="D87" s="131">
        <v>56</v>
      </c>
      <c r="E87" s="131">
        <v>1</v>
      </c>
      <c r="F87" s="131">
        <v>24</v>
      </c>
      <c r="G87" s="127">
        <v>0</v>
      </c>
      <c r="H87" s="127">
        <v>80</v>
      </c>
      <c r="I87" s="127">
        <v>1</v>
      </c>
      <c r="J87" s="126" t="s">
        <v>145</v>
      </c>
    </row>
    <row r="88" spans="1:10">
      <c r="A88" s="67" t="s">
        <v>40</v>
      </c>
      <c r="B88" s="127">
        <v>31</v>
      </c>
      <c r="C88" s="126" t="s">
        <v>40</v>
      </c>
      <c r="D88" s="131">
        <v>749</v>
      </c>
      <c r="E88" s="131">
        <v>19</v>
      </c>
      <c r="F88" s="131">
        <v>500</v>
      </c>
      <c r="G88" s="127">
        <v>8</v>
      </c>
      <c r="H88" s="127">
        <v>1249</v>
      </c>
      <c r="I88" s="127">
        <v>27</v>
      </c>
      <c r="J88" s="126" t="s">
        <v>110</v>
      </c>
    </row>
    <row r="89" spans="1:10">
      <c r="A89" s="67" t="s">
        <v>41</v>
      </c>
      <c r="B89" s="127">
        <v>32</v>
      </c>
      <c r="C89" s="126" t="s">
        <v>41</v>
      </c>
      <c r="D89" s="131">
        <v>30</v>
      </c>
      <c r="E89" s="131">
        <v>4</v>
      </c>
      <c r="F89" s="131">
        <v>18</v>
      </c>
      <c r="G89" s="127">
        <v>2</v>
      </c>
      <c r="H89" s="127">
        <v>48</v>
      </c>
      <c r="I89" s="127">
        <v>6</v>
      </c>
      <c r="J89" s="126" t="s">
        <v>110</v>
      </c>
    </row>
    <row r="90" spans="1:10" ht="15">
      <c r="A90" s="67" t="s">
        <v>42</v>
      </c>
      <c r="B90" s="127">
        <v>33</v>
      </c>
      <c r="C90" s="126" t="s">
        <v>42</v>
      </c>
      <c r="D90" s="131">
        <v>43</v>
      </c>
      <c r="E90" s="123"/>
      <c r="F90" s="131">
        <v>21</v>
      </c>
      <c r="G90" s="123"/>
      <c r="H90" s="127">
        <v>64</v>
      </c>
      <c r="I90" s="127">
        <v>2</v>
      </c>
      <c r="J90" s="126" t="s">
        <v>114</v>
      </c>
    </row>
    <row r="91" spans="1:10">
      <c r="A91" s="67" t="s">
        <v>18</v>
      </c>
      <c r="B91" s="127">
        <v>34</v>
      </c>
      <c r="C91" s="126" t="s">
        <v>18</v>
      </c>
      <c r="D91" s="131">
        <v>4950</v>
      </c>
      <c r="E91" s="131">
        <v>56</v>
      </c>
      <c r="F91" s="131">
        <v>3412</v>
      </c>
      <c r="G91" s="127">
        <v>20</v>
      </c>
      <c r="H91" s="127">
        <v>8362</v>
      </c>
      <c r="I91" s="127">
        <v>76</v>
      </c>
      <c r="J91" s="126" t="s">
        <v>110</v>
      </c>
    </row>
    <row r="92" spans="1:10">
      <c r="A92" s="67" t="s">
        <v>43</v>
      </c>
      <c r="B92" s="127">
        <v>35</v>
      </c>
      <c r="C92" s="126" t="s">
        <v>43</v>
      </c>
      <c r="D92" s="131">
        <v>6</v>
      </c>
      <c r="E92" s="131">
        <v>0</v>
      </c>
      <c r="F92" s="131">
        <v>4</v>
      </c>
      <c r="G92" s="127">
        <v>0</v>
      </c>
      <c r="H92" s="127">
        <v>10</v>
      </c>
      <c r="I92" s="127">
        <v>0</v>
      </c>
      <c r="J92" s="126" t="s">
        <v>105</v>
      </c>
    </row>
    <row r="93" spans="1:10">
      <c r="A93" s="67" t="s">
        <v>1</v>
      </c>
      <c r="B93" s="127">
        <v>36</v>
      </c>
      <c r="C93" s="126" t="s">
        <v>1</v>
      </c>
      <c r="D93" s="131">
        <v>266</v>
      </c>
      <c r="E93" s="131">
        <v>1</v>
      </c>
      <c r="F93" s="131">
        <v>237</v>
      </c>
      <c r="G93" s="127">
        <v>1</v>
      </c>
      <c r="H93" s="127">
        <v>503</v>
      </c>
      <c r="I93" s="127">
        <v>2</v>
      </c>
      <c r="J93" s="126" t="s">
        <v>132</v>
      </c>
    </row>
    <row r="94" spans="1:10" ht="15">
      <c r="A94" s="65" t="s">
        <v>61</v>
      </c>
      <c r="B94" s="123"/>
      <c r="C94" s="126" t="s">
        <v>95</v>
      </c>
      <c r="D94" s="131">
        <v>73464</v>
      </c>
      <c r="E94" s="131">
        <v>287</v>
      </c>
      <c r="F94" s="131">
        <v>60161</v>
      </c>
      <c r="G94" s="127">
        <v>110</v>
      </c>
      <c r="H94" s="127">
        <v>133625</v>
      </c>
      <c r="I94" s="127">
        <v>397</v>
      </c>
      <c r="J94" s="123"/>
    </row>
    <row r="95" spans="1:10" ht="15">
      <c r="B95" s="123"/>
      <c r="C95" s="123"/>
      <c r="D95" s="123"/>
      <c r="E95" s="130" t="s">
        <v>99</v>
      </c>
      <c r="F95" s="123"/>
      <c r="G95" s="123"/>
      <c r="H95" s="123"/>
      <c r="I95" s="123"/>
      <c r="J95" s="123"/>
    </row>
    <row r="97" spans="2:3">
      <c r="B97" s="128">
        <v>106</v>
      </c>
      <c r="C97" s="125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All India</vt:lpstr>
      <vt:lpstr>Statewise </vt:lpstr>
      <vt:lpstr>M</vt:lpstr>
      <vt:lpstr>JE</vt:lpstr>
      <vt:lpstr>ADD</vt:lpstr>
      <vt:lpstr>ARI</vt:lpstr>
      <vt:lpstr>H</vt:lpstr>
      <vt:lpstr>'Statewise '!Print_Area</vt:lpstr>
      <vt:lpstr>'Statewise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cp:lastPrinted>2017-02-12T09:15:53Z</cp:lastPrinted>
  <dcterms:created xsi:type="dcterms:W3CDTF">2008-04-10T08:59:49Z</dcterms:created>
  <dcterms:modified xsi:type="dcterms:W3CDTF">2017-02-12T09:16:57Z</dcterms:modified>
</cp:coreProperties>
</file>