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33.9 " sheetId="1" r:id="rId1"/>
  </sheets>
  <definedNames>
    <definedName name="_xlnm.Print_Area" localSheetId="0">'table 33.9 '!$A$1:$E$38</definedName>
  </definedNames>
  <calcPr fullCalcOnLoad="1"/>
</workbook>
</file>

<file path=xl/sharedStrings.xml><?xml version="1.0" encoding="utf-8"?>
<sst xmlns="http://schemas.openxmlformats.org/spreadsheetml/2006/main" count="49" uniqueCount="42">
  <si>
    <t>ENVIRONMENT &amp; FOREST</t>
  </si>
  <si>
    <t>Table 33.9 : ESTIMATED POPULATION OF WILD ELEPHANTS</t>
  </si>
  <si>
    <t xml:space="preserve">Region </t>
  </si>
  <si>
    <t>State</t>
  </si>
  <si>
    <t>Total Area</t>
  </si>
  <si>
    <t>Elephant Population</t>
  </si>
  <si>
    <t xml:space="preserve"> (sq.km)</t>
  </si>
  <si>
    <t xml:space="preserve">                            4</t>
  </si>
  <si>
    <t xml:space="preserve">                            5</t>
  </si>
  <si>
    <t>North East</t>
  </si>
  <si>
    <t>9305-9355</t>
  </si>
  <si>
    <t>Arunachal Pradesh</t>
  </si>
  <si>
    <t>Assam</t>
  </si>
  <si>
    <t>Meghalaya</t>
  </si>
  <si>
    <t>Uttar Pradesh</t>
  </si>
  <si>
    <t>Nagaland</t>
  </si>
  <si>
    <t>Mizoram</t>
  </si>
  <si>
    <t>..</t>
  </si>
  <si>
    <t>Manipur</t>
  </si>
  <si>
    <t>-</t>
  </si>
  <si>
    <t>Tripura</t>
  </si>
  <si>
    <t>Andhra Pradesh</t>
  </si>
  <si>
    <t>West Bengal (North)</t>
  </si>
  <si>
    <t>300-350</t>
  </si>
  <si>
    <t>Chattisgarh</t>
  </si>
  <si>
    <t>East</t>
  </si>
  <si>
    <t>West Bengal (South)</t>
  </si>
  <si>
    <t>Maharashtra</t>
  </si>
  <si>
    <t>Jharkhand</t>
  </si>
  <si>
    <t>Orissa</t>
  </si>
  <si>
    <t>North</t>
  </si>
  <si>
    <t>Uttarakhand*</t>
  </si>
  <si>
    <t>Karnataka</t>
  </si>
  <si>
    <t>South</t>
  </si>
  <si>
    <t>Kerala</t>
  </si>
  <si>
    <t>Tamilnadu</t>
  </si>
  <si>
    <t>Islands</t>
  </si>
  <si>
    <t>Andaman &amp; Nicobar</t>
  </si>
  <si>
    <t>Grand Total</t>
  </si>
  <si>
    <t>27669-27719</t>
  </si>
  <si>
    <t>Source: Annual Report, 2010-11, Ministry of Environment &amp; Forests</t>
  </si>
  <si>
    <t>*Part of erstwhile Uttar Pradesh.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</si>
</sst>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Border="1" applyAlignment="1">
      <alignment horizontal="right"/>
    </xf>
    <xf numFmtId="0" fontId="23" fillId="24" borderId="0" xfId="0" applyFont="1" applyFill="1" applyAlignment="1">
      <alignment horizontal="right"/>
    </xf>
    <xf numFmtId="0" fontId="23" fillId="24" borderId="0" xfId="0" applyNumberFormat="1" applyFont="1" applyFill="1" applyBorder="1" applyAlignment="1">
      <alignment horizontal="right"/>
    </xf>
    <xf numFmtId="0" fontId="22" fillId="24" borderId="0" xfId="0" applyFont="1" applyFill="1" applyBorder="1" applyAlignment="1">
      <alignment horizontal="right"/>
    </xf>
    <xf numFmtId="0" fontId="22" fillId="24" borderId="0" xfId="0" applyFont="1" applyFill="1" applyBorder="1" applyAlignment="1" quotePrefix="1">
      <alignment horizontal="right"/>
    </xf>
    <xf numFmtId="0" fontId="22" fillId="24" borderId="0" xfId="0" applyFont="1" applyFill="1" applyAlignment="1">
      <alignment horizontal="right"/>
    </xf>
    <xf numFmtId="0" fontId="23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3" fillId="25" borderId="0" xfId="0" applyFont="1" applyFill="1" applyAlignment="1">
      <alignment/>
    </xf>
    <xf numFmtId="0" fontId="25" fillId="25" borderId="0" xfId="0" applyFont="1" applyFill="1" applyAlignment="1">
      <alignment/>
    </xf>
    <xf numFmtId="0" fontId="22" fillId="25" borderId="11" xfId="0" applyFont="1" applyFill="1" applyBorder="1" applyAlignment="1">
      <alignment horizontal="center" vertical="top"/>
    </xf>
    <xf numFmtId="0" fontId="22" fillId="25" borderId="11" xfId="0" applyFont="1" applyFill="1" applyBorder="1" applyAlignment="1">
      <alignment horizontal="center" vertical="top" wrapText="1"/>
    </xf>
    <xf numFmtId="0" fontId="22" fillId="25" borderId="3" xfId="0" applyFont="1" applyFill="1" applyBorder="1" applyAlignment="1">
      <alignment horizontal="center" vertical="top"/>
    </xf>
    <xf numFmtId="0" fontId="23" fillId="25" borderId="3" xfId="0" applyFont="1" applyFill="1" applyBorder="1" applyAlignment="1">
      <alignment horizontal="center" vertical="top" wrapText="1"/>
    </xf>
    <xf numFmtId="0" fontId="22" fillId="25" borderId="3" xfId="0" applyFont="1" applyFill="1" applyBorder="1" applyAlignment="1">
      <alignment horizontal="center" vertical="top" wrapText="1"/>
    </xf>
    <xf numFmtId="0" fontId="22" fillId="25" borderId="3" xfId="0" applyFont="1" applyFill="1" applyBorder="1" applyAlignment="1">
      <alignment horizontal="right" vertical="top" wrapText="1"/>
    </xf>
    <xf numFmtId="0" fontId="22" fillId="25" borderId="3" xfId="0" applyFont="1" applyFill="1" applyBorder="1" applyAlignment="1" quotePrefix="1">
      <alignment horizontal="left" vertical="top"/>
    </xf>
    <xf numFmtId="0" fontId="23" fillId="26" borderId="0" xfId="0" applyFont="1" applyFill="1" applyAlignment="1">
      <alignment/>
    </xf>
    <xf numFmtId="1" fontId="23" fillId="26" borderId="0" xfId="0" applyNumberFormat="1" applyFont="1" applyFill="1" applyAlignment="1">
      <alignment/>
    </xf>
    <xf numFmtId="0" fontId="23" fillId="26" borderId="0" xfId="0" applyFont="1" applyFill="1" applyBorder="1" applyAlignment="1">
      <alignment horizontal="right"/>
    </xf>
    <xf numFmtId="0" fontId="23" fillId="26" borderId="0" xfId="0" applyFont="1" applyFill="1" applyAlignment="1">
      <alignment horizontal="right"/>
    </xf>
    <xf numFmtId="0" fontId="23" fillId="26" borderId="0" xfId="0" applyFont="1" applyFill="1" applyAlignment="1">
      <alignment/>
    </xf>
    <xf numFmtId="0" fontId="22" fillId="26" borderId="0" xfId="0" applyFont="1" applyFill="1" applyBorder="1" applyAlignment="1">
      <alignment horizontal="right"/>
    </xf>
    <xf numFmtId="0" fontId="23" fillId="26" borderId="0" xfId="0" applyFont="1" applyFill="1" applyBorder="1" applyAlignment="1">
      <alignment horizontal="right" indent="1"/>
    </xf>
    <xf numFmtId="0" fontId="22" fillId="25" borderId="0" xfId="0" applyFont="1" applyFill="1" applyAlignment="1">
      <alignment/>
    </xf>
    <xf numFmtId="0" fontId="22" fillId="25" borderId="0" xfId="0" applyFont="1" applyFill="1" applyBorder="1" applyAlignment="1">
      <alignment horizontal="left" indent="3"/>
    </xf>
    <xf numFmtId="0" fontId="22" fillId="25" borderId="0" xfId="0" applyFont="1" applyFill="1" applyBorder="1" applyAlignment="1">
      <alignment horizontal="left"/>
    </xf>
    <xf numFmtId="0" fontId="22" fillId="25" borderId="0" xfId="0" applyFont="1" applyFill="1" applyBorder="1" applyAlignment="1">
      <alignment horizontal="left" indent="1"/>
    </xf>
    <xf numFmtId="0" fontId="23" fillId="25" borderId="0" xfId="0" applyFont="1" applyFill="1" applyBorder="1" applyAlignment="1">
      <alignment horizontal="right" indent="1"/>
    </xf>
    <xf numFmtId="0" fontId="23" fillId="25" borderId="3" xfId="0" applyFont="1" applyFill="1" applyBorder="1" applyAlignment="1">
      <alignment horizontal="left" indent="1"/>
    </xf>
    <xf numFmtId="0" fontId="23" fillId="25" borderId="3" xfId="0" applyFont="1" applyFill="1" applyBorder="1" applyAlignment="1">
      <alignment horizontal="right" indent="1"/>
    </xf>
    <xf numFmtId="0" fontId="23" fillId="26" borderId="3" xfId="0" applyFont="1" applyFill="1" applyBorder="1" applyAlignment="1">
      <alignment horizontal="right" indent="1"/>
    </xf>
    <xf numFmtId="0" fontId="23" fillId="26" borderId="3" xfId="0" applyFont="1" applyFill="1" applyBorder="1" applyAlignment="1">
      <alignment horizontal="right"/>
    </xf>
    <xf numFmtId="0" fontId="23" fillId="24" borderId="0" xfId="0" applyFont="1" applyFill="1" applyAlignment="1">
      <alignment horizontal="center"/>
    </xf>
    <xf numFmtId="0" fontId="24" fillId="25" borderId="0" xfId="0" applyFont="1" applyFill="1" applyAlignment="1">
      <alignment horizontal="center"/>
    </xf>
    <xf numFmtId="0" fontId="24" fillId="25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vertical="top" wrapText="1"/>
    </xf>
    <xf numFmtId="0" fontId="22" fillId="25" borderId="12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/>
    </xf>
    <xf numFmtId="0" fontId="22" fillId="25" borderId="0" xfId="0" applyFont="1" applyFill="1" applyBorder="1" applyAlignment="1">
      <alignment horizontal="left" wrapText="1" indent="8"/>
    </xf>
    <xf numFmtId="0" fontId="0" fillId="25" borderId="0" xfId="0" applyFont="1" applyFill="1" applyAlignment="1">
      <alignment horizontal="left" wrapText="1" indent="8"/>
    </xf>
    <xf numFmtId="0" fontId="22" fillId="24" borderId="11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zoomScalePageLayoutView="0" workbookViewId="0" topLeftCell="A10">
      <selection activeCell="A38" sqref="A38:E38"/>
    </sheetView>
  </sheetViews>
  <sheetFormatPr defaultColWidth="9.140625" defaultRowHeight="12.75"/>
  <cols>
    <col min="1" max="1" width="19.421875" style="14" customWidth="1"/>
    <col min="2" max="2" width="30.140625" style="14" customWidth="1"/>
    <col min="3" max="3" width="12.00390625" style="1" customWidth="1"/>
    <col min="4" max="4" width="16.00390625" style="1" customWidth="1"/>
    <col min="5" max="5" width="15.57421875" style="1" customWidth="1"/>
    <col min="6" max="16384" width="9.140625" style="1" customWidth="1"/>
  </cols>
  <sheetData>
    <row r="1" spans="1:5" ht="15.75">
      <c r="A1" s="15"/>
      <c r="B1" s="15"/>
      <c r="C1" s="15"/>
      <c r="D1" s="15"/>
      <c r="E1" s="15"/>
    </row>
    <row r="2" spans="1:5" ht="15.75">
      <c r="A2" s="40" t="s">
        <v>0</v>
      </c>
      <c r="B2" s="40"/>
      <c r="C2" s="40"/>
      <c r="D2" s="40"/>
      <c r="E2" s="40"/>
    </row>
    <row r="3" spans="1:5" ht="15.75">
      <c r="A3" s="15"/>
      <c r="B3" s="15"/>
      <c r="C3" s="15"/>
      <c r="D3" s="15"/>
      <c r="E3" s="15"/>
    </row>
    <row r="4" spans="1:5" ht="32.25" customHeight="1">
      <c r="A4" s="41" t="s">
        <v>1</v>
      </c>
      <c r="B4" s="41"/>
      <c r="C4" s="41"/>
      <c r="D4" s="41"/>
      <c r="E4" s="41"/>
    </row>
    <row r="5" spans="3:5" ht="12.75">
      <c r="C5" s="14"/>
      <c r="D5" s="14"/>
      <c r="E5" s="14"/>
    </row>
    <row r="6" spans="1:5" ht="12.75">
      <c r="A6" s="16" t="s">
        <v>2</v>
      </c>
      <c r="B6" s="17" t="s">
        <v>3</v>
      </c>
      <c r="C6" s="17" t="s">
        <v>4</v>
      </c>
      <c r="D6" s="43" t="s">
        <v>5</v>
      </c>
      <c r="E6" s="43"/>
    </row>
    <row r="7" spans="1:5" ht="12.75">
      <c r="A7" s="18"/>
      <c r="B7" s="19"/>
      <c r="C7" s="20" t="s">
        <v>6</v>
      </c>
      <c r="D7" s="21">
        <v>2002</v>
      </c>
      <c r="E7" s="21">
        <v>2007</v>
      </c>
    </row>
    <row r="8" spans="1:5" ht="12.75">
      <c r="A8" s="18">
        <v>1</v>
      </c>
      <c r="B8" s="18">
        <v>2</v>
      </c>
      <c r="C8" s="18">
        <v>3</v>
      </c>
      <c r="D8" s="22" t="s">
        <v>7</v>
      </c>
      <c r="E8" s="22" t="s">
        <v>8</v>
      </c>
    </row>
    <row r="9" spans="1:5" ht="12.75">
      <c r="A9" s="30" t="s">
        <v>9</v>
      </c>
      <c r="C9" s="4"/>
      <c r="D9" s="5">
        <f>+D10+D11+D12+D13+D14+D15+D16+D17</f>
        <v>9243</v>
      </c>
      <c r="E9" s="11" t="s">
        <v>10</v>
      </c>
    </row>
    <row r="10" spans="1:5" s="23" customFormat="1" ht="12.75">
      <c r="A10" s="30"/>
      <c r="B10" s="14" t="s">
        <v>11</v>
      </c>
      <c r="C10" s="24">
        <f>1892+1957.5</f>
        <v>3849.5</v>
      </c>
      <c r="D10" s="23">
        <v>1607</v>
      </c>
      <c r="E10" s="23">
        <v>1690</v>
      </c>
    </row>
    <row r="11" spans="1:5" ht="15" customHeight="1">
      <c r="A11" s="31"/>
      <c r="B11" s="14" t="s">
        <v>12</v>
      </c>
      <c r="C11" s="4">
        <f>1420+937+3270+2740+2600</f>
        <v>10967</v>
      </c>
      <c r="D11" s="6">
        <v>5246</v>
      </c>
      <c r="E11" s="6">
        <v>5281</v>
      </c>
    </row>
    <row r="12" spans="1:5" s="23" customFormat="1" ht="15" customHeight="1">
      <c r="A12" s="32"/>
      <c r="B12" s="14" t="s">
        <v>13</v>
      </c>
      <c r="C12" s="23">
        <f>3500+1331</f>
        <v>4831</v>
      </c>
      <c r="D12" s="25">
        <v>1868</v>
      </c>
      <c r="E12" s="25">
        <v>1811</v>
      </c>
    </row>
    <row r="13" spans="1:5" ht="15" customHeight="1">
      <c r="A13" s="32"/>
      <c r="B13" s="14" t="s">
        <v>15</v>
      </c>
      <c r="C13" s="4">
        <v>202</v>
      </c>
      <c r="D13" s="6">
        <v>145</v>
      </c>
      <c r="E13" s="6">
        <v>152</v>
      </c>
    </row>
    <row r="14" spans="1:5" s="23" customFormat="1" ht="15" customHeight="1">
      <c r="A14" s="32"/>
      <c r="B14" s="14" t="s">
        <v>16</v>
      </c>
      <c r="C14" s="26" t="s">
        <v>17</v>
      </c>
      <c r="D14" s="27">
        <v>33</v>
      </c>
      <c r="E14" s="27">
        <v>12</v>
      </c>
    </row>
    <row r="15" spans="1:5" ht="15" customHeight="1">
      <c r="A15" s="33"/>
      <c r="B15" s="14" t="s">
        <v>18</v>
      </c>
      <c r="C15" s="7" t="s">
        <v>17</v>
      </c>
      <c r="D15" s="8">
        <v>12</v>
      </c>
      <c r="E15" s="8" t="s">
        <v>19</v>
      </c>
    </row>
    <row r="16" spans="1:5" s="23" customFormat="1" ht="15" customHeight="1">
      <c r="A16" s="33"/>
      <c r="B16" s="14" t="s">
        <v>20</v>
      </c>
      <c r="C16" s="26" t="s">
        <v>17</v>
      </c>
      <c r="D16" s="25">
        <v>40</v>
      </c>
      <c r="E16" s="25">
        <v>59</v>
      </c>
    </row>
    <row r="17" spans="1:5" ht="15" customHeight="1">
      <c r="A17" s="33"/>
      <c r="B17" s="14" t="s">
        <v>22</v>
      </c>
      <c r="C17" s="4">
        <v>978</v>
      </c>
      <c r="D17" s="6">
        <v>292</v>
      </c>
      <c r="E17" s="6" t="s">
        <v>23</v>
      </c>
    </row>
    <row r="18" spans="1:5" s="23" customFormat="1" ht="15" customHeight="1">
      <c r="A18" s="33" t="s">
        <v>25</v>
      </c>
      <c r="B18" s="14"/>
      <c r="D18" s="28">
        <v>2649</v>
      </c>
      <c r="E18" s="28">
        <v>2633</v>
      </c>
    </row>
    <row r="19" spans="1:5" ht="15" customHeight="1">
      <c r="A19" s="32"/>
      <c r="B19" s="14" t="s">
        <v>26</v>
      </c>
      <c r="C19" s="4">
        <v>414</v>
      </c>
      <c r="D19" s="12">
        <v>36</v>
      </c>
      <c r="E19" s="12">
        <v>25</v>
      </c>
    </row>
    <row r="20" spans="1:5" s="23" customFormat="1" ht="15" customHeight="1">
      <c r="A20" s="33"/>
      <c r="B20" s="14" t="s">
        <v>28</v>
      </c>
      <c r="C20" s="23">
        <v>4530</v>
      </c>
      <c r="D20" s="25">
        <v>772</v>
      </c>
      <c r="E20" s="25">
        <v>624</v>
      </c>
    </row>
    <row r="21" spans="1:5" ht="15" customHeight="1">
      <c r="A21" s="33"/>
      <c r="B21" s="14" t="s">
        <v>29</v>
      </c>
      <c r="C21" s="4">
        <f>3214+1038+427+1755+4216</f>
        <v>10650</v>
      </c>
      <c r="D21" s="6">
        <v>1841</v>
      </c>
      <c r="E21" s="6">
        <v>1862</v>
      </c>
    </row>
    <row r="22" spans="1:5" s="23" customFormat="1" ht="15" customHeight="1">
      <c r="A22" s="33"/>
      <c r="B22" s="14" t="s">
        <v>24</v>
      </c>
      <c r="C22" s="24">
        <f>450+1048.3</f>
        <v>1498.3</v>
      </c>
      <c r="D22" s="25" t="s">
        <v>19</v>
      </c>
      <c r="E22" s="25">
        <v>122</v>
      </c>
    </row>
    <row r="23" spans="1:5" ht="15" customHeight="1">
      <c r="A23" s="33" t="s">
        <v>30</v>
      </c>
      <c r="C23" s="4"/>
      <c r="D23" s="10">
        <v>1667</v>
      </c>
      <c r="E23" s="10">
        <v>1726</v>
      </c>
    </row>
    <row r="24" spans="1:5" s="23" customFormat="1" ht="15" customHeight="1">
      <c r="A24" s="33"/>
      <c r="B24" s="14" t="s">
        <v>31</v>
      </c>
      <c r="C24" s="23">
        <v>5405</v>
      </c>
      <c r="D24" s="25">
        <v>1582</v>
      </c>
      <c r="E24" s="25">
        <v>1346</v>
      </c>
    </row>
    <row r="25" spans="1:5" ht="15" customHeight="1">
      <c r="A25" s="33"/>
      <c r="B25" s="14" t="s">
        <v>14</v>
      </c>
      <c r="C25" s="4">
        <v>744</v>
      </c>
      <c r="D25" s="6">
        <v>85</v>
      </c>
      <c r="E25" s="6">
        <v>380</v>
      </c>
    </row>
    <row r="26" spans="1:5" s="23" customFormat="1" ht="15" customHeight="1">
      <c r="A26" s="33" t="s">
        <v>33</v>
      </c>
      <c r="B26" s="14"/>
      <c r="D26" s="28">
        <v>12814</v>
      </c>
      <c r="E26" s="28">
        <f>+E27+E28+E29+E30+E31</f>
        <v>14005</v>
      </c>
    </row>
    <row r="27" spans="1:5" ht="15" customHeight="1">
      <c r="A27" s="33"/>
      <c r="B27" s="14" t="s">
        <v>35</v>
      </c>
      <c r="C27" s="4">
        <f>4663+566+1457+1249</f>
        <v>7935</v>
      </c>
      <c r="D27" s="6">
        <v>3052</v>
      </c>
      <c r="E27" s="6">
        <v>3867</v>
      </c>
    </row>
    <row r="28" spans="1:5" s="23" customFormat="1" ht="15" customHeight="1">
      <c r="A28" s="32"/>
      <c r="B28" s="14" t="s">
        <v>32</v>
      </c>
      <c r="C28" s="23">
        <v>6724</v>
      </c>
      <c r="D28" s="27">
        <v>5838</v>
      </c>
      <c r="E28" s="27">
        <v>4035</v>
      </c>
    </row>
    <row r="29" spans="1:5" ht="15" customHeight="1">
      <c r="A29" s="33"/>
      <c r="B29" s="14" t="s">
        <v>34</v>
      </c>
      <c r="C29" s="4">
        <f>1200+1419+3728+3742</f>
        <v>10089</v>
      </c>
      <c r="D29" s="6">
        <v>3850</v>
      </c>
      <c r="E29" s="6">
        <v>6068</v>
      </c>
    </row>
    <row r="30" spans="1:5" s="23" customFormat="1" ht="15" customHeight="1">
      <c r="A30" s="33"/>
      <c r="B30" s="14" t="s">
        <v>21</v>
      </c>
      <c r="C30" s="23">
        <v>766</v>
      </c>
      <c r="D30" s="25">
        <v>74</v>
      </c>
      <c r="E30" s="25">
        <v>28</v>
      </c>
    </row>
    <row r="31" spans="1:5" ht="15" customHeight="1">
      <c r="A31" s="33"/>
      <c r="B31" s="14" t="s">
        <v>27</v>
      </c>
      <c r="C31" s="7" t="s">
        <v>17</v>
      </c>
      <c r="D31" s="6" t="s">
        <v>19</v>
      </c>
      <c r="E31" s="6">
        <v>7</v>
      </c>
    </row>
    <row r="32" spans="1:5" s="23" customFormat="1" ht="15" customHeight="1">
      <c r="A32" s="33" t="s">
        <v>36</v>
      </c>
      <c r="B32" s="14"/>
      <c r="C32" s="26"/>
      <c r="D32" s="28">
        <f>+D33</f>
        <v>40</v>
      </c>
      <c r="E32" s="28" t="str">
        <f>+E33</f>
        <v>..</v>
      </c>
    </row>
    <row r="33" spans="1:5" ht="15" customHeight="1">
      <c r="A33" s="32"/>
      <c r="B33" s="14" t="s">
        <v>37</v>
      </c>
      <c r="C33" s="7" t="s">
        <v>17</v>
      </c>
      <c r="D33" s="12">
        <v>40</v>
      </c>
      <c r="E33" s="7" t="s">
        <v>17</v>
      </c>
    </row>
    <row r="34" spans="1:5" s="23" customFormat="1" ht="15" customHeight="1">
      <c r="A34" s="33"/>
      <c r="B34" s="34"/>
      <c r="C34" s="29"/>
      <c r="D34" s="25"/>
      <c r="E34" s="25"/>
    </row>
    <row r="35" spans="1:5" ht="15" customHeight="1">
      <c r="A35" s="45" t="s">
        <v>38</v>
      </c>
      <c r="B35" s="46"/>
      <c r="C35" s="9">
        <v>69583</v>
      </c>
      <c r="D35" s="9">
        <v>26413</v>
      </c>
      <c r="E35" s="9" t="s">
        <v>39</v>
      </c>
    </row>
    <row r="36" spans="1:5" s="23" customFormat="1" ht="15" customHeight="1">
      <c r="A36" s="35"/>
      <c r="B36" s="36"/>
      <c r="C36" s="37"/>
      <c r="D36" s="38"/>
      <c r="E36" s="38"/>
    </row>
    <row r="37" spans="1:5" ht="15" customHeight="1">
      <c r="A37" s="47" t="s">
        <v>40</v>
      </c>
      <c r="B37" s="47"/>
      <c r="C37" s="47"/>
      <c r="D37" s="47"/>
      <c r="E37" s="47"/>
    </row>
    <row r="38" spans="1:5" s="2" customFormat="1" ht="15" customHeight="1">
      <c r="A38" s="44" t="s">
        <v>41</v>
      </c>
      <c r="B38" s="44"/>
      <c r="C38" s="44"/>
      <c r="D38" s="44"/>
      <c r="E38" s="44"/>
    </row>
    <row r="39" spans="1:5" ht="12.75">
      <c r="A39" s="42"/>
      <c r="B39" s="42"/>
      <c r="C39" s="42"/>
      <c r="D39" s="42"/>
      <c r="E39" s="42"/>
    </row>
    <row r="40" spans="1:5" ht="12.75">
      <c r="A40" s="42"/>
      <c r="B40" s="42"/>
      <c r="C40" s="42"/>
      <c r="D40" s="42"/>
      <c r="E40" s="42"/>
    </row>
    <row r="41" spans="1:6" ht="28.5" customHeight="1">
      <c r="A41" s="13"/>
      <c r="B41" s="9"/>
      <c r="C41" s="9"/>
      <c r="D41" s="9"/>
      <c r="E41" s="9"/>
      <c r="F41" s="3"/>
    </row>
    <row r="42" spans="1:5" ht="30" customHeight="1">
      <c r="A42" s="4"/>
      <c r="B42" s="4"/>
      <c r="C42" s="4"/>
      <c r="D42" s="4"/>
      <c r="E42" s="4"/>
    </row>
    <row r="43" spans="1:5" ht="12.75">
      <c r="A43" s="39"/>
      <c r="B43" s="39"/>
      <c r="C43" s="39"/>
      <c r="D43" s="39"/>
      <c r="E43" s="39"/>
    </row>
    <row r="45" ht="25.5" customHeight="1"/>
    <row r="48" ht="12.75" customHeight="1"/>
  </sheetData>
  <sheetProtection/>
  <mergeCells count="9">
    <mergeCell ref="A43:E43"/>
    <mergeCell ref="A2:E2"/>
    <mergeCell ref="A4:E4"/>
    <mergeCell ref="A40:E40"/>
    <mergeCell ref="D6:E6"/>
    <mergeCell ref="A38:E38"/>
    <mergeCell ref="A35:B35"/>
    <mergeCell ref="A37:E37"/>
    <mergeCell ref="A39:E39"/>
  </mergeCells>
  <printOptions horizontalCentered="1"/>
  <pageMargins left="0.75" right="0.75" top="0.49" bottom="0.59" header="0.5" footer="0.5"/>
  <pageSetup horizontalDpi="600" verticalDpi="600" orientation="portrait" scale="95" r:id="rId1"/>
  <ignoredErrors>
    <ignoredError sqref="D8: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dcterms:created xsi:type="dcterms:W3CDTF">2011-01-17T05:44:11Z</dcterms:created>
  <dcterms:modified xsi:type="dcterms:W3CDTF">2013-12-29T12:56:37Z</dcterms:modified>
  <cp:category/>
  <cp:version/>
  <cp:contentType/>
  <cp:contentStatus/>
</cp:coreProperties>
</file>