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35.12" sheetId="1" r:id="rId1"/>
  </sheets>
  <definedNames>
    <definedName name="\x">#N/A</definedName>
    <definedName name="\z">#N/A</definedName>
    <definedName name="_xlnm.Print_Area" localSheetId="0">'table 35.12'!$A$1:$Z$54</definedName>
  </definedNames>
  <calcPr fullCalcOnLoad="1"/>
</workbook>
</file>

<file path=xl/sharedStrings.xml><?xml version="1.0" encoding="utf-8"?>
<sst xmlns="http://schemas.openxmlformats.org/spreadsheetml/2006/main" count="426" uniqueCount="62">
  <si>
    <t>Wind Power</t>
  </si>
  <si>
    <t>Waste to Energy</t>
  </si>
  <si>
    <t>Solar Power</t>
  </si>
  <si>
    <t>RURAL AND URBAN DEVELOPMENT</t>
  </si>
  <si>
    <t>S. No.</t>
  </si>
  <si>
    <t>STATES / UT</t>
  </si>
  <si>
    <t>Small Hydro Power</t>
  </si>
  <si>
    <t xml:space="preserve">                     Bio-Power</t>
  </si>
  <si>
    <t>Biomass Power</t>
  </si>
  <si>
    <t>(MW)</t>
  </si>
  <si>
    <t>(MWp)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</si>
  <si>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</si>
  <si>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</si>
  <si>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</si>
  <si>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</si>
  <si>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</si>
  <si>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</si>
  <si>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</si>
  <si>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</si>
  <si>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</si>
  <si>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</si>
  <si>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</si>
  <si>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</si>
  <si>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</si>
  <si>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</si>
  <si>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</si>
  <si>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</si>
  <si>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</si>
  <si>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</si>
  <si>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</si>
  <si>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</si>
  <si>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</si>
  <si>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</si>
  <si>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</si>
  <si>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</si>
  <si>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</si>
  <si>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</si>
  <si>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</si>
  <si>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</si>
  <si>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</si>
  <si>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</si>
  <si>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</si>
  <si>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</si>
  <si>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</si>
  <si>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</si>
  <si>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</si>
  <si>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Total  (MW)</t>
  </si>
  <si>
    <t xml:space="preserve">MW = megawatt,   MWp = Megawatt peak. </t>
  </si>
  <si>
    <t>Source: Ministry of New and Renewable Energy</t>
  </si>
  <si>
    <t>31.03.2010</t>
  </si>
  <si>
    <t>31.03.2011</t>
  </si>
  <si>
    <t>Total Capacity 31.03.2010</t>
  </si>
  <si>
    <t>Total Capacity 31.03.2011</t>
  </si>
  <si>
    <t>-</t>
  </si>
  <si>
    <t xml:space="preserve">Table 35.12: State-wise details of cumulative grid interactive renewable power installed capacity </t>
  </si>
  <si>
    <t>Grid Connected Renewable Power</t>
  </si>
  <si>
    <t>31.03.2014</t>
  </si>
  <si>
    <t>31.03.2015</t>
  </si>
  <si>
    <t>Total Capacity 31.03.2014</t>
  </si>
  <si>
    <t>Total Capacity 31.03.2015</t>
  </si>
  <si>
    <t>Telangana</t>
  </si>
  <si>
    <t>Others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</si>
</sst>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178" fontId="0" fillId="0" borderId="0" xfId="0" applyAlignment="1">
      <alignment/>
    </xf>
    <xf numFmtId="178" fontId="0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178" fontId="0" fillId="33" borderId="0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 quotePrefix="1">
      <alignment horizontal="right"/>
    </xf>
    <xf numFmtId="2" fontId="6" fillId="35" borderId="0" xfId="0" applyNumberFormat="1" applyFont="1" applyFill="1" applyBorder="1" applyAlignment="1">
      <alignment horizontal="right"/>
    </xf>
    <xf numFmtId="178" fontId="0" fillId="35" borderId="0" xfId="0" applyFont="1" applyFill="1" applyAlignment="1">
      <alignment/>
    </xf>
    <xf numFmtId="2" fontId="6" fillId="34" borderId="0" xfId="0" applyNumberFormat="1" applyFont="1" applyFill="1" applyBorder="1" applyAlignment="1" quotePrefix="1">
      <alignment horizontal="right"/>
    </xf>
    <xf numFmtId="178" fontId="0" fillId="34" borderId="12" xfId="0" applyFont="1" applyFill="1" applyBorder="1" applyAlignment="1">
      <alignment/>
    </xf>
    <xf numFmtId="178" fontId="0" fillId="34" borderId="13" xfId="0" applyFont="1" applyFill="1" applyBorder="1" applyAlignment="1">
      <alignment/>
    </xf>
    <xf numFmtId="178" fontId="5" fillId="34" borderId="14" xfId="0" applyFont="1" applyFill="1" applyBorder="1" applyAlignment="1">
      <alignment horizontal="left"/>
    </xf>
    <xf numFmtId="178" fontId="5" fillId="34" borderId="0" xfId="0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center"/>
    </xf>
    <xf numFmtId="178" fontId="0" fillId="33" borderId="15" xfId="0" applyFont="1" applyFill="1" applyBorder="1" applyAlignment="1">
      <alignment/>
    </xf>
    <xf numFmtId="178" fontId="0" fillId="33" borderId="16" xfId="0" applyFont="1" applyFill="1" applyBorder="1" applyAlignment="1">
      <alignment/>
    </xf>
    <xf numFmtId="178" fontId="0" fillId="33" borderId="14" xfId="0" applyFont="1" applyFill="1" applyBorder="1" applyAlignment="1">
      <alignment/>
    </xf>
    <xf numFmtId="178" fontId="7" fillId="33" borderId="14" xfId="0" applyFont="1" applyFill="1" applyBorder="1" applyAlignment="1">
      <alignment/>
    </xf>
    <xf numFmtId="178" fontId="7" fillId="33" borderId="0" xfId="0" applyFont="1" applyFill="1" applyBorder="1" applyAlignment="1">
      <alignment/>
    </xf>
    <xf numFmtId="178" fontId="0" fillId="0" borderId="14" xfId="0" applyFont="1" applyBorder="1" applyAlignment="1">
      <alignment/>
    </xf>
    <xf numFmtId="178" fontId="0" fillId="0" borderId="0" xfId="0" applyFont="1" applyBorder="1" applyAlignment="1">
      <alignment/>
    </xf>
    <xf numFmtId="178" fontId="0" fillId="0" borderId="17" xfId="0" applyFont="1" applyBorder="1" applyAlignment="1">
      <alignment/>
    </xf>
    <xf numFmtId="178" fontId="0" fillId="0" borderId="12" xfId="0" applyFont="1" applyBorder="1" applyAlignment="1">
      <alignment/>
    </xf>
    <xf numFmtId="178" fontId="0" fillId="0" borderId="13" xfId="0" applyFont="1" applyBorder="1" applyAlignment="1">
      <alignment/>
    </xf>
    <xf numFmtId="178" fontId="0" fillId="0" borderId="18" xfId="0" applyFont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left"/>
    </xf>
    <xf numFmtId="0" fontId="5" fillId="33" borderId="21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/>
    </xf>
    <xf numFmtId="180" fontId="6" fillId="35" borderId="0" xfId="0" applyNumberFormat="1" applyFont="1" applyFill="1" applyBorder="1" applyAlignment="1">
      <alignment/>
    </xf>
    <xf numFmtId="178" fontId="0" fillId="34" borderId="0" xfId="0" applyFont="1" applyFill="1" applyBorder="1" applyAlignment="1">
      <alignment/>
    </xf>
    <xf numFmtId="0" fontId="5" fillId="33" borderId="2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left"/>
    </xf>
    <xf numFmtId="2" fontId="6" fillId="34" borderId="24" xfId="0" applyNumberFormat="1" applyFont="1" applyFill="1" applyBorder="1" applyAlignment="1">
      <alignment/>
    </xf>
    <xf numFmtId="2" fontId="6" fillId="35" borderId="25" xfId="0" applyNumberFormat="1" applyFont="1" applyFill="1" applyBorder="1" applyAlignment="1">
      <alignment/>
    </xf>
    <xf numFmtId="2" fontId="6" fillId="34" borderId="25" xfId="0" applyNumberFormat="1" applyFont="1" applyFill="1" applyBorder="1" applyAlignment="1">
      <alignment/>
    </xf>
    <xf numFmtId="2" fontId="6" fillId="35" borderId="25" xfId="0" applyNumberFormat="1" applyFont="1" applyFill="1" applyBorder="1" applyAlignment="1">
      <alignment horizontal="right"/>
    </xf>
    <xf numFmtId="2" fontId="6" fillId="34" borderId="24" xfId="0" applyNumberFormat="1" applyFont="1" applyFill="1" applyBorder="1" applyAlignment="1">
      <alignment horizontal="right"/>
    </xf>
    <xf numFmtId="2" fontId="6" fillId="35" borderId="25" xfId="0" applyNumberFormat="1" applyFont="1" applyFill="1" applyBorder="1" applyAlignment="1" quotePrefix="1">
      <alignment horizontal="right"/>
    </xf>
    <xf numFmtId="2" fontId="6" fillId="34" borderId="25" xfId="0" applyNumberFormat="1" applyFont="1" applyFill="1" applyBorder="1" applyAlignment="1" quotePrefix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5" borderId="26" xfId="0" applyNumberFormat="1" applyFont="1" applyFill="1" applyBorder="1" applyAlignment="1" quotePrefix="1">
      <alignment horizontal="right"/>
    </xf>
    <xf numFmtId="2" fontId="6" fillId="35" borderId="26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 vertical="top"/>
    </xf>
    <xf numFmtId="2" fontId="6" fillId="35" borderId="26" xfId="0" applyNumberFormat="1" applyFont="1" applyFill="1" applyBorder="1" applyAlignment="1">
      <alignment/>
    </xf>
    <xf numFmtId="0" fontId="4" fillId="33" borderId="14" xfId="57" applyFont="1" applyFill="1" applyBorder="1" applyAlignment="1">
      <alignment horizontal="center" vertical="top"/>
      <protection/>
    </xf>
    <xf numFmtId="0" fontId="4" fillId="33" borderId="0" xfId="57" applyFont="1" applyFill="1" applyBorder="1" applyAlignment="1">
      <alignment horizontal="center" vertical="top"/>
      <protection/>
    </xf>
    <xf numFmtId="0" fontId="4" fillId="33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top"/>
    </xf>
    <xf numFmtId="0" fontId="5" fillId="34" borderId="14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178" fontId="5" fillId="34" borderId="30" xfId="0" applyFont="1" applyFill="1" applyBorder="1" applyAlignment="1">
      <alignment horizontal="left"/>
    </xf>
    <xf numFmtId="178" fontId="5" fillId="34" borderId="31" xfId="0" applyFont="1" applyFill="1" applyBorder="1" applyAlignment="1">
      <alignment horizontal="left"/>
    </xf>
    <xf numFmtId="0" fontId="5" fillId="33" borderId="3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wrapText="1"/>
    </xf>
    <xf numFmtId="0" fontId="5" fillId="33" borderId="33" xfId="0" applyNumberFormat="1" applyFont="1" applyFill="1" applyBorder="1" applyAlignment="1">
      <alignment horizontal="center" wrapText="1"/>
    </xf>
    <xf numFmtId="178" fontId="0" fillId="0" borderId="32" xfId="0" applyFont="1" applyBorder="1" applyAlignment="1">
      <alignment/>
    </xf>
    <xf numFmtId="178" fontId="0" fillId="0" borderId="34" xfId="0" applyFont="1" applyBorder="1" applyAlignment="1">
      <alignment/>
    </xf>
    <xf numFmtId="0" fontId="5" fillId="33" borderId="22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5" fillId="33" borderId="37" xfId="0" applyNumberFormat="1" applyFont="1" applyFill="1" applyBorder="1" applyAlignment="1">
      <alignment horizontal="center"/>
    </xf>
    <xf numFmtId="178" fontId="0" fillId="33" borderId="38" xfId="0" applyFont="1" applyFill="1" applyBorder="1" applyAlignment="1">
      <alignment/>
    </xf>
    <xf numFmtId="178" fontId="0" fillId="33" borderId="17" xfId="0" applyFont="1" applyFill="1" applyBorder="1" applyAlignment="1">
      <alignment/>
    </xf>
    <xf numFmtId="0" fontId="4" fillId="33" borderId="17" xfId="57" applyFont="1" applyFill="1" applyBorder="1" applyAlignment="1">
      <alignment horizontal="center" vertical="top"/>
      <protection/>
    </xf>
    <xf numFmtId="178" fontId="7" fillId="33" borderId="17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top"/>
    </xf>
    <xf numFmtId="0" fontId="5" fillId="33" borderId="39" xfId="0" applyNumberFormat="1" applyFont="1" applyFill="1" applyBorder="1" applyAlignment="1">
      <alignment horizontal="center" wrapText="1"/>
    </xf>
    <xf numFmtId="178" fontId="0" fillId="0" borderId="40" xfId="0" applyFont="1" applyBorder="1" applyAlignment="1">
      <alignment/>
    </xf>
    <xf numFmtId="178" fontId="0" fillId="0" borderId="41" xfId="0" applyFont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42" xfId="0" applyNumberFormat="1" applyFont="1" applyFill="1" applyBorder="1" applyAlignment="1">
      <alignment horizontal="center"/>
    </xf>
    <xf numFmtId="180" fontId="6" fillId="34" borderId="17" xfId="0" applyNumberFormat="1" applyFont="1" applyFill="1" applyBorder="1" applyAlignment="1">
      <alignment/>
    </xf>
    <xf numFmtId="180" fontId="6" fillId="35" borderId="17" xfId="0" applyNumberFormat="1" applyFont="1" applyFill="1" applyBorder="1" applyAlignment="1">
      <alignment/>
    </xf>
    <xf numFmtId="178" fontId="5" fillId="34" borderId="17" xfId="0" applyFont="1" applyFill="1" applyBorder="1" applyAlignment="1">
      <alignment horizontal="left"/>
    </xf>
    <xf numFmtId="178" fontId="0" fillId="34" borderId="17" xfId="0" applyFont="1" applyFill="1" applyBorder="1" applyAlignment="1">
      <alignment/>
    </xf>
    <xf numFmtId="178" fontId="0" fillId="34" borderId="18" xfId="0" applyFont="1" applyFill="1" applyBorder="1" applyAlignment="1">
      <alignment/>
    </xf>
    <xf numFmtId="180" fontId="6" fillId="35" borderId="20" xfId="0" applyNumberFormat="1" applyFont="1" applyFill="1" applyBorder="1" applyAlignment="1">
      <alignment/>
    </xf>
    <xf numFmtId="180" fontId="6" fillId="35" borderId="43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showGridLines="0" tabSelected="1" view="pageBreakPreview" zoomScaleSheetLayoutView="100" zoomScalePageLayoutView="0" workbookViewId="0" topLeftCell="B1">
      <selection activeCell="V44" sqref="V44"/>
    </sheetView>
  </sheetViews>
  <sheetFormatPr defaultColWidth="9.00390625" defaultRowHeight="12.75"/>
  <cols>
    <col min="1" max="1" width="9.00390625" style="1" customWidth="1"/>
    <col min="2" max="2" width="18.25390625" style="1" customWidth="1"/>
    <col min="3" max="3" width="11.125" style="1" customWidth="1"/>
    <col min="4" max="6" width="10.375" style="1" customWidth="1"/>
    <col min="7" max="7" width="10.25390625" style="1" customWidth="1"/>
    <col min="8" max="10" width="10.75390625" style="1" customWidth="1"/>
    <col min="11" max="11" width="10.875" style="1" customWidth="1"/>
    <col min="12" max="14" width="10.375" style="1" customWidth="1"/>
    <col min="15" max="15" width="10.75390625" style="1" customWidth="1"/>
    <col min="16" max="18" width="10.375" style="1" customWidth="1"/>
    <col min="19" max="19" width="10.50390625" style="1" customWidth="1"/>
    <col min="20" max="22" width="10.00390625" style="1" customWidth="1"/>
    <col min="23" max="23" width="13.125" style="1" customWidth="1"/>
    <col min="24" max="26" width="13.00390625" style="1" customWidth="1"/>
    <col min="27" max="16384" width="9.00390625" style="1" customWidth="1"/>
  </cols>
  <sheetData>
    <row r="1" spans="1:26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79"/>
    </row>
    <row r="2" spans="1:26" ht="12.7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80"/>
    </row>
    <row r="3" spans="1:26" ht="15.75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4"/>
      <c r="Z3" s="81"/>
    </row>
    <row r="4" spans="1:26" ht="15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82"/>
    </row>
    <row r="5" spans="1:26" ht="15.75">
      <c r="A5" s="57" t="s">
        <v>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2"/>
      <c r="Z5" s="83"/>
    </row>
    <row r="6" spans="1:26" ht="12.75">
      <c r="A6" s="17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4"/>
      <c r="Y6" s="4"/>
      <c r="Z6" s="80"/>
    </row>
    <row r="7" spans="1:26" ht="27.75" customHeight="1" thickBot="1">
      <c r="A7" s="59" t="s">
        <v>55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53"/>
      <c r="Z7" s="84"/>
    </row>
    <row r="8" spans="1:26" ht="19.5" customHeight="1">
      <c r="A8" s="39" t="s">
        <v>4</v>
      </c>
      <c r="B8" s="40" t="s">
        <v>5</v>
      </c>
      <c r="C8" s="76" t="s">
        <v>6</v>
      </c>
      <c r="D8" s="77"/>
      <c r="E8" s="77"/>
      <c r="F8" s="78"/>
      <c r="G8" s="76" t="s">
        <v>0</v>
      </c>
      <c r="H8" s="77"/>
      <c r="I8" s="77"/>
      <c r="J8" s="78"/>
      <c r="K8" s="76" t="s">
        <v>7</v>
      </c>
      <c r="L8" s="77"/>
      <c r="M8" s="77"/>
      <c r="N8" s="77"/>
      <c r="O8" s="77"/>
      <c r="P8" s="77"/>
      <c r="Q8" s="77"/>
      <c r="R8" s="78"/>
      <c r="S8" s="73" t="s">
        <v>2</v>
      </c>
      <c r="T8" s="74"/>
      <c r="U8" s="74"/>
      <c r="V8" s="75"/>
      <c r="W8" s="68" t="s">
        <v>51</v>
      </c>
      <c r="X8" s="70" t="s">
        <v>52</v>
      </c>
      <c r="Y8" s="70" t="s">
        <v>58</v>
      </c>
      <c r="Z8" s="85" t="s">
        <v>59</v>
      </c>
    </row>
    <row r="9" spans="1:26" ht="19.5" customHeight="1">
      <c r="A9" s="2"/>
      <c r="B9" s="3"/>
      <c r="C9" s="4"/>
      <c r="D9" s="4"/>
      <c r="E9" s="4"/>
      <c r="F9" s="4"/>
      <c r="G9" s="4"/>
      <c r="H9" s="4"/>
      <c r="I9" s="4"/>
      <c r="J9" s="4"/>
      <c r="K9" s="63" t="s">
        <v>8</v>
      </c>
      <c r="L9" s="64"/>
      <c r="M9" s="64"/>
      <c r="N9" s="65"/>
      <c r="O9" s="63" t="s">
        <v>1</v>
      </c>
      <c r="P9" s="64"/>
      <c r="Q9" s="64"/>
      <c r="R9" s="65"/>
      <c r="S9" s="5"/>
      <c r="T9" s="5"/>
      <c r="U9" s="5"/>
      <c r="V9" s="5"/>
      <c r="W9" s="68"/>
      <c r="X9" s="71"/>
      <c r="Y9" s="71"/>
      <c r="Z9" s="86"/>
    </row>
    <row r="10" spans="1:26" ht="19.5" customHeight="1" thickBot="1">
      <c r="A10" s="2"/>
      <c r="B10" s="3"/>
      <c r="C10" s="5" t="s">
        <v>49</v>
      </c>
      <c r="D10" s="5" t="s">
        <v>50</v>
      </c>
      <c r="E10" s="5" t="s">
        <v>56</v>
      </c>
      <c r="F10" s="5" t="s">
        <v>57</v>
      </c>
      <c r="G10" s="5" t="s">
        <v>49</v>
      </c>
      <c r="H10" s="5" t="s">
        <v>50</v>
      </c>
      <c r="I10" s="5" t="s">
        <v>56</v>
      </c>
      <c r="J10" s="5" t="s">
        <v>57</v>
      </c>
      <c r="K10" s="5" t="s">
        <v>49</v>
      </c>
      <c r="L10" s="5" t="s">
        <v>50</v>
      </c>
      <c r="M10" s="5" t="s">
        <v>56</v>
      </c>
      <c r="N10" s="5" t="s">
        <v>57</v>
      </c>
      <c r="O10" s="5" t="s">
        <v>49</v>
      </c>
      <c r="P10" s="5" t="s">
        <v>50</v>
      </c>
      <c r="Q10" s="5" t="s">
        <v>56</v>
      </c>
      <c r="R10" s="5" t="s">
        <v>57</v>
      </c>
      <c r="S10" s="5" t="s">
        <v>49</v>
      </c>
      <c r="T10" s="5" t="s">
        <v>50</v>
      </c>
      <c r="U10" s="33" t="s">
        <v>56</v>
      </c>
      <c r="V10" s="33" t="s">
        <v>57</v>
      </c>
      <c r="W10" s="69"/>
      <c r="X10" s="72"/>
      <c r="Y10" s="72"/>
      <c r="Z10" s="87"/>
    </row>
    <row r="11" spans="1:26" ht="19.5" customHeight="1">
      <c r="A11" s="2"/>
      <c r="B11" s="3"/>
      <c r="C11" s="63" t="s">
        <v>9</v>
      </c>
      <c r="D11" s="64"/>
      <c r="E11" s="64"/>
      <c r="F11" s="65"/>
      <c r="G11" s="63" t="s">
        <v>9</v>
      </c>
      <c r="H11" s="64"/>
      <c r="I11" s="64"/>
      <c r="J11" s="65"/>
      <c r="K11" s="63" t="s">
        <v>9</v>
      </c>
      <c r="L11" s="64"/>
      <c r="M11" s="64"/>
      <c r="N11" s="65"/>
      <c r="O11" s="63" t="s">
        <v>9</v>
      </c>
      <c r="P11" s="64"/>
      <c r="Q11" s="64"/>
      <c r="R11" s="65"/>
      <c r="S11" s="63" t="s">
        <v>10</v>
      </c>
      <c r="T11" s="64"/>
      <c r="U11" s="64"/>
      <c r="V11" s="65"/>
      <c r="W11" s="37"/>
      <c r="X11" s="38"/>
      <c r="Y11" s="38"/>
      <c r="Z11" s="88"/>
    </row>
    <row r="12" spans="1:26" ht="19.5" customHeight="1">
      <c r="A12" s="2">
        <v>1</v>
      </c>
      <c r="B12" s="3">
        <v>2</v>
      </c>
      <c r="C12" s="3">
        <v>3</v>
      </c>
      <c r="D12" s="3">
        <v>4</v>
      </c>
      <c r="E12" s="2">
        <v>5</v>
      </c>
      <c r="F12" s="3">
        <v>6</v>
      </c>
      <c r="G12" s="3">
        <v>7</v>
      </c>
      <c r="H12" s="3">
        <v>8</v>
      </c>
      <c r="I12" s="2">
        <v>9</v>
      </c>
      <c r="J12" s="3">
        <v>10</v>
      </c>
      <c r="K12" s="3">
        <v>11</v>
      </c>
      <c r="L12" s="3">
        <v>12</v>
      </c>
      <c r="M12" s="2">
        <v>13</v>
      </c>
      <c r="N12" s="3">
        <v>14</v>
      </c>
      <c r="O12" s="3">
        <v>15</v>
      </c>
      <c r="P12" s="3">
        <v>16</v>
      </c>
      <c r="Q12" s="2">
        <v>17</v>
      </c>
      <c r="R12" s="3">
        <v>18</v>
      </c>
      <c r="S12" s="3">
        <v>19</v>
      </c>
      <c r="T12" s="3">
        <v>20</v>
      </c>
      <c r="U12" s="2">
        <v>21</v>
      </c>
      <c r="V12" s="3">
        <v>22</v>
      </c>
      <c r="W12" s="3">
        <v>23</v>
      </c>
      <c r="X12" s="3">
        <v>24</v>
      </c>
      <c r="Y12" s="2">
        <v>25</v>
      </c>
      <c r="Z12" s="89">
        <v>26</v>
      </c>
    </row>
    <row r="13" spans="1:26" ht="12.75">
      <c r="A13" s="29">
        <v>1</v>
      </c>
      <c r="B13" s="30" t="s">
        <v>11</v>
      </c>
      <c r="C13" s="6">
        <v>186.83</v>
      </c>
      <c r="D13" s="6">
        <v>191.43</v>
      </c>
      <c r="E13" s="6">
        <v>221.03</v>
      </c>
      <c r="F13" s="41">
        <v>223.23</v>
      </c>
      <c r="G13" s="7">
        <v>136.1</v>
      </c>
      <c r="H13" s="7">
        <v>191.5</v>
      </c>
      <c r="I13" s="7">
        <v>746.2</v>
      </c>
      <c r="J13" s="45">
        <v>1032</v>
      </c>
      <c r="K13" s="7">
        <v>363.25</v>
      </c>
      <c r="L13" s="7">
        <v>363.25</v>
      </c>
      <c r="M13" s="7">
        <v>380.75</v>
      </c>
      <c r="N13" s="45">
        <v>389.75</v>
      </c>
      <c r="O13" s="7">
        <v>35.66</v>
      </c>
      <c r="P13" s="7">
        <v>43.16</v>
      </c>
      <c r="Q13" s="7">
        <v>50.66</v>
      </c>
      <c r="R13" s="45">
        <v>58.16</v>
      </c>
      <c r="S13" s="7">
        <v>0.1</v>
      </c>
      <c r="T13" s="7">
        <v>2.1</v>
      </c>
      <c r="U13" s="7">
        <v>131.84</v>
      </c>
      <c r="V13" s="45">
        <v>242.86</v>
      </c>
      <c r="W13" s="7">
        <f>SUM(C13,G13,K13,O13,S13)</f>
        <v>721.94</v>
      </c>
      <c r="X13" s="34">
        <f>SUM(D13,H13,L13,P13,T13)</f>
        <v>791.44</v>
      </c>
      <c r="Y13" s="34">
        <f>E13+I13+M13+Q13+U13</f>
        <v>1530.48</v>
      </c>
      <c r="Z13" s="90">
        <f>F13+J13+N13+R13+V13</f>
        <v>1946</v>
      </c>
    </row>
    <row r="14" spans="1:26" s="11" customFormat="1" ht="12.75">
      <c r="A14" s="29">
        <v>2</v>
      </c>
      <c r="B14" s="30" t="s">
        <v>12</v>
      </c>
      <c r="C14" s="8">
        <v>73.42</v>
      </c>
      <c r="D14" s="8">
        <v>78.84</v>
      </c>
      <c r="E14" s="8">
        <v>103.91</v>
      </c>
      <c r="F14" s="42">
        <v>104.61</v>
      </c>
      <c r="G14" s="9" t="s">
        <v>53</v>
      </c>
      <c r="H14" s="9" t="s">
        <v>53</v>
      </c>
      <c r="I14" s="9" t="s">
        <v>53</v>
      </c>
      <c r="J14" s="46" t="s">
        <v>53</v>
      </c>
      <c r="K14" s="9" t="s">
        <v>53</v>
      </c>
      <c r="L14" s="9" t="s">
        <v>53</v>
      </c>
      <c r="M14" s="9" t="s">
        <v>53</v>
      </c>
      <c r="N14" s="46" t="s">
        <v>53</v>
      </c>
      <c r="O14" s="9" t="s">
        <v>53</v>
      </c>
      <c r="P14" s="9" t="s">
        <v>53</v>
      </c>
      <c r="Q14" s="9" t="s">
        <v>53</v>
      </c>
      <c r="R14" s="46" t="s">
        <v>53</v>
      </c>
      <c r="S14" s="10">
        <v>0.025</v>
      </c>
      <c r="T14" s="10">
        <v>0.025</v>
      </c>
      <c r="U14" s="10">
        <v>0.03</v>
      </c>
      <c r="V14" s="44">
        <v>0.03</v>
      </c>
      <c r="W14" s="10">
        <f aca="true" t="shared" si="0" ref="W14:W48">SUM(C14,G14,K14,O14,S14)</f>
        <v>73.44500000000001</v>
      </c>
      <c r="X14" s="35">
        <f aca="true" t="shared" si="1" ref="X14:X48">SUM(D14,H14,L14,P14,T14)</f>
        <v>78.86500000000001</v>
      </c>
      <c r="Y14" s="35">
        <v>103.93</v>
      </c>
      <c r="Z14" s="91">
        <v>104.63</v>
      </c>
    </row>
    <row r="15" spans="1:26" ht="12.75">
      <c r="A15" s="29">
        <v>3</v>
      </c>
      <c r="B15" s="30" t="s">
        <v>13</v>
      </c>
      <c r="C15" s="6">
        <v>27.11</v>
      </c>
      <c r="D15" s="6">
        <v>27.11</v>
      </c>
      <c r="E15" s="6">
        <v>34.11</v>
      </c>
      <c r="F15" s="43">
        <v>34.11</v>
      </c>
      <c r="G15" s="12" t="s">
        <v>53</v>
      </c>
      <c r="H15" s="12" t="s">
        <v>53</v>
      </c>
      <c r="I15" s="12" t="s">
        <v>53</v>
      </c>
      <c r="J15" s="47" t="s">
        <v>53</v>
      </c>
      <c r="K15" s="12" t="s">
        <v>53</v>
      </c>
      <c r="L15" s="12" t="s">
        <v>53</v>
      </c>
      <c r="M15" s="12" t="s">
        <v>53</v>
      </c>
      <c r="N15" s="47" t="s">
        <v>53</v>
      </c>
      <c r="O15" s="12" t="s">
        <v>53</v>
      </c>
      <c r="P15" s="12" t="s">
        <v>53</v>
      </c>
      <c r="Q15" s="12" t="s">
        <v>53</v>
      </c>
      <c r="R15" s="47" t="s">
        <v>53</v>
      </c>
      <c r="S15" s="12" t="s">
        <v>53</v>
      </c>
      <c r="T15" s="12" t="s">
        <v>53</v>
      </c>
      <c r="U15" s="12">
        <v>0</v>
      </c>
      <c r="V15" s="47">
        <v>0</v>
      </c>
      <c r="W15" s="7">
        <f t="shared" si="0"/>
        <v>27.11</v>
      </c>
      <c r="X15" s="34">
        <f t="shared" si="1"/>
        <v>27.11</v>
      </c>
      <c r="Y15" s="34">
        <v>34.11</v>
      </c>
      <c r="Z15" s="90">
        <v>34.11</v>
      </c>
    </row>
    <row r="16" spans="1:26" s="11" customFormat="1" ht="12.75">
      <c r="A16" s="29">
        <v>4</v>
      </c>
      <c r="B16" s="30" t="s">
        <v>14</v>
      </c>
      <c r="C16" s="8">
        <v>54.6</v>
      </c>
      <c r="D16" s="8">
        <v>59.8</v>
      </c>
      <c r="E16" s="8">
        <v>70.7</v>
      </c>
      <c r="F16" s="42">
        <v>70.7</v>
      </c>
      <c r="G16" s="9" t="s">
        <v>53</v>
      </c>
      <c r="H16" s="9" t="s">
        <v>53</v>
      </c>
      <c r="I16" s="9" t="s">
        <v>53</v>
      </c>
      <c r="J16" s="46" t="s">
        <v>53</v>
      </c>
      <c r="K16" s="9" t="s">
        <v>53</v>
      </c>
      <c r="L16" s="10">
        <v>9.5</v>
      </c>
      <c r="M16" s="10">
        <v>43.42</v>
      </c>
      <c r="N16" s="44">
        <v>43.42</v>
      </c>
      <c r="O16" s="9" t="s">
        <v>53</v>
      </c>
      <c r="P16" s="9" t="s">
        <v>53</v>
      </c>
      <c r="Q16" s="9" t="s">
        <v>53</v>
      </c>
      <c r="R16" s="46" t="s">
        <v>53</v>
      </c>
      <c r="S16" s="9" t="s">
        <v>53</v>
      </c>
      <c r="T16" s="9" t="s">
        <v>53</v>
      </c>
      <c r="U16" s="9">
        <v>0</v>
      </c>
      <c r="V16" s="46">
        <v>0</v>
      </c>
      <c r="W16" s="10">
        <f t="shared" si="0"/>
        <v>54.6</v>
      </c>
      <c r="X16" s="35">
        <f t="shared" si="1"/>
        <v>69.3</v>
      </c>
      <c r="Y16" s="35">
        <v>114.12</v>
      </c>
      <c r="Z16" s="91">
        <v>114.12</v>
      </c>
    </row>
    <row r="17" spans="1:26" ht="12.75">
      <c r="A17" s="29">
        <v>5</v>
      </c>
      <c r="B17" s="30" t="s">
        <v>15</v>
      </c>
      <c r="C17" s="6">
        <v>19.05</v>
      </c>
      <c r="D17" s="6">
        <v>19.05</v>
      </c>
      <c r="E17" s="6">
        <v>52</v>
      </c>
      <c r="F17" s="43">
        <v>52</v>
      </c>
      <c r="G17" s="12" t="s">
        <v>53</v>
      </c>
      <c r="H17" s="12" t="s">
        <v>53</v>
      </c>
      <c r="I17" s="12" t="s">
        <v>53</v>
      </c>
      <c r="J17" s="47" t="s">
        <v>53</v>
      </c>
      <c r="K17" s="7">
        <v>199.9</v>
      </c>
      <c r="L17" s="7">
        <v>231.9</v>
      </c>
      <c r="M17" s="7">
        <v>264.9</v>
      </c>
      <c r="N17" s="48">
        <v>264.9</v>
      </c>
      <c r="O17" s="12" t="s">
        <v>53</v>
      </c>
      <c r="P17" s="12" t="s">
        <v>53</v>
      </c>
      <c r="Q17" s="12" t="s">
        <v>53</v>
      </c>
      <c r="R17" s="47" t="s">
        <v>53</v>
      </c>
      <c r="S17" s="12" t="s">
        <v>53</v>
      </c>
      <c r="T17" s="12" t="s">
        <v>53</v>
      </c>
      <c r="U17" s="12">
        <v>7.1</v>
      </c>
      <c r="V17" s="47">
        <v>7.6</v>
      </c>
      <c r="W17" s="7">
        <f t="shared" si="0"/>
        <v>218.95000000000002</v>
      </c>
      <c r="X17" s="34">
        <f t="shared" si="1"/>
        <v>250.95000000000002</v>
      </c>
      <c r="Y17" s="34">
        <v>324</v>
      </c>
      <c r="Z17" s="90">
        <v>324.5</v>
      </c>
    </row>
    <row r="18" spans="1:26" s="11" customFormat="1" ht="12.75">
      <c r="A18" s="29">
        <v>6</v>
      </c>
      <c r="B18" s="30" t="s">
        <v>16</v>
      </c>
      <c r="C18" s="8">
        <v>0.05</v>
      </c>
      <c r="D18" s="8">
        <v>0.05</v>
      </c>
      <c r="E18" s="8">
        <v>0.05</v>
      </c>
      <c r="F18" s="42">
        <v>0.05</v>
      </c>
      <c r="G18" s="9" t="s">
        <v>53</v>
      </c>
      <c r="H18" s="9" t="s">
        <v>53</v>
      </c>
      <c r="I18" s="9" t="s">
        <v>53</v>
      </c>
      <c r="J18" s="46" t="s">
        <v>53</v>
      </c>
      <c r="K18" s="9" t="s">
        <v>53</v>
      </c>
      <c r="L18" s="9" t="s">
        <v>53</v>
      </c>
      <c r="M18" s="9" t="s">
        <v>53</v>
      </c>
      <c r="N18" s="46" t="s">
        <v>53</v>
      </c>
      <c r="O18" s="9" t="s">
        <v>53</v>
      </c>
      <c r="P18" s="9" t="s">
        <v>53</v>
      </c>
      <c r="Q18" s="9" t="s">
        <v>53</v>
      </c>
      <c r="R18" s="46" t="s">
        <v>53</v>
      </c>
      <c r="S18" s="9" t="s">
        <v>53</v>
      </c>
      <c r="T18" s="9" t="s">
        <v>53</v>
      </c>
      <c r="U18" s="9">
        <v>0</v>
      </c>
      <c r="V18" s="46">
        <v>0</v>
      </c>
      <c r="W18" s="10">
        <f t="shared" si="0"/>
        <v>0.05</v>
      </c>
      <c r="X18" s="35">
        <f t="shared" si="1"/>
        <v>0.05</v>
      </c>
      <c r="Y18" s="35">
        <v>0.05</v>
      </c>
      <c r="Z18" s="91">
        <v>0.05</v>
      </c>
    </row>
    <row r="19" spans="1:26" ht="12.75">
      <c r="A19" s="29">
        <v>7</v>
      </c>
      <c r="B19" s="30" t="s">
        <v>17</v>
      </c>
      <c r="C19" s="6">
        <v>12.6</v>
      </c>
      <c r="D19" s="6">
        <v>15.6</v>
      </c>
      <c r="E19" s="6">
        <v>15.6</v>
      </c>
      <c r="F19" s="43">
        <v>16.6</v>
      </c>
      <c r="G19" s="7">
        <v>1863.63</v>
      </c>
      <c r="H19" s="7">
        <v>2176.43</v>
      </c>
      <c r="I19" s="7">
        <v>3454.3</v>
      </c>
      <c r="J19" s="48">
        <v>3645</v>
      </c>
      <c r="K19" s="7">
        <v>0.5</v>
      </c>
      <c r="L19" s="7">
        <v>0.5</v>
      </c>
      <c r="M19" s="7">
        <v>43.9</v>
      </c>
      <c r="N19" s="48">
        <v>55.9</v>
      </c>
      <c r="O19" s="12" t="s">
        <v>53</v>
      </c>
      <c r="P19" s="12" t="s">
        <v>53</v>
      </c>
      <c r="Q19" s="12" t="s">
        <v>53</v>
      </c>
      <c r="R19" s="47" t="s">
        <v>53</v>
      </c>
      <c r="S19" s="12" t="s">
        <v>53</v>
      </c>
      <c r="T19" s="7">
        <v>5</v>
      </c>
      <c r="U19" s="7">
        <v>916.4</v>
      </c>
      <c r="V19" s="48">
        <v>1000.05</v>
      </c>
      <c r="W19" s="7">
        <f t="shared" si="0"/>
        <v>1876.73</v>
      </c>
      <c r="X19" s="34">
        <f t="shared" si="1"/>
        <v>2197.5299999999997</v>
      </c>
      <c r="Y19" s="34">
        <v>4430.2</v>
      </c>
      <c r="Z19" s="90">
        <v>4717.55</v>
      </c>
    </row>
    <row r="20" spans="1:26" s="11" customFormat="1" ht="12.75">
      <c r="A20" s="29">
        <v>8</v>
      </c>
      <c r="B20" s="30" t="s">
        <v>18</v>
      </c>
      <c r="C20" s="8">
        <v>70.1</v>
      </c>
      <c r="D20" s="8">
        <v>70.1</v>
      </c>
      <c r="E20" s="8">
        <v>70.1</v>
      </c>
      <c r="F20" s="42">
        <v>71.5</v>
      </c>
      <c r="G20" s="9" t="s">
        <v>53</v>
      </c>
      <c r="H20" s="9" t="s">
        <v>53</v>
      </c>
      <c r="I20" s="9" t="s">
        <v>53</v>
      </c>
      <c r="J20" s="46" t="s">
        <v>53</v>
      </c>
      <c r="K20" s="10">
        <v>7.8</v>
      </c>
      <c r="L20" s="10">
        <v>35.8</v>
      </c>
      <c r="M20" s="10">
        <v>45.3</v>
      </c>
      <c r="N20" s="44">
        <v>52.3</v>
      </c>
      <c r="O20" s="9" t="s">
        <v>53</v>
      </c>
      <c r="P20" s="9" t="s">
        <v>53</v>
      </c>
      <c r="Q20" s="9" t="s">
        <v>53</v>
      </c>
      <c r="R20" s="46" t="s">
        <v>53</v>
      </c>
      <c r="S20" s="9" t="s">
        <v>53</v>
      </c>
      <c r="T20" s="9" t="s">
        <v>53</v>
      </c>
      <c r="U20" s="9">
        <v>10.3</v>
      </c>
      <c r="V20" s="46">
        <v>12.8</v>
      </c>
      <c r="W20" s="10">
        <f t="shared" si="0"/>
        <v>77.89999999999999</v>
      </c>
      <c r="X20" s="35">
        <f t="shared" si="1"/>
        <v>105.89999999999999</v>
      </c>
      <c r="Y20" s="35">
        <v>125.7</v>
      </c>
      <c r="Z20" s="91">
        <v>136.5</v>
      </c>
    </row>
    <row r="21" spans="1:26" ht="12.75">
      <c r="A21" s="29">
        <v>9</v>
      </c>
      <c r="B21" s="30" t="s">
        <v>19</v>
      </c>
      <c r="C21" s="6">
        <v>330.315</v>
      </c>
      <c r="D21" s="6">
        <v>393.465</v>
      </c>
      <c r="E21" s="6">
        <v>638.91</v>
      </c>
      <c r="F21" s="43">
        <v>723.91</v>
      </c>
      <c r="G21" s="12" t="s">
        <v>53</v>
      </c>
      <c r="H21" s="12" t="s">
        <v>53</v>
      </c>
      <c r="I21" s="12" t="s">
        <v>53</v>
      </c>
      <c r="J21" s="47" t="s">
        <v>53</v>
      </c>
      <c r="K21" s="12" t="s">
        <v>53</v>
      </c>
      <c r="L21" s="12" t="s">
        <v>53</v>
      </c>
      <c r="M21" s="12" t="s">
        <v>53</v>
      </c>
      <c r="N21" s="47" t="s">
        <v>53</v>
      </c>
      <c r="O21" s="12" t="s">
        <v>53</v>
      </c>
      <c r="P21" s="12" t="s">
        <v>53</v>
      </c>
      <c r="Q21" s="12" t="s">
        <v>53</v>
      </c>
      <c r="R21" s="47" t="s">
        <v>53</v>
      </c>
      <c r="S21" s="12" t="s">
        <v>53</v>
      </c>
      <c r="T21" s="12" t="s">
        <v>53</v>
      </c>
      <c r="U21" s="12">
        <v>0</v>
      </c>
      <c r="V21" s="47">
        <v>0</v>
      </c>
      <c r="W21" s="7">
        <f t="shared" si="0"/>
        <v>330.315</v>
      </c>
      <c r="X21" s="34">
        <f t="shared" si="1"/>
        <v>393.465</v>
      </c>
      <c r="Y21" s="34">
        <v>638.91</v>
      </c>
      <c r="Z21" s="90">
        <v>723.91</v>
      </c>
    </row>
    <row r="22" spans="1:26" s="11" customFormat="1" ht="12.75">
      <c r="A22" s="29">
        <v>10</v>
      </c>
      <c r="B22" s="30" t="s">
        <v>20</v>
      </c>
      <c r="C22" s="8">
        <v>129.33</v>
      </c>
      <c r="D22" s="8">
        <v>129.33</v>
      </c>
      <c r="E22" s="8">
        <v>147.53</v>
      </c>
      <c r="F22" s="42">
        <v>156.53</v>
      </c>
      <c r="G22" s="9" t="s">
        <v>53</v>
      </c>
      <c r="H22" s="9" t="s">
        <v>53</v>
      </c>
      <c r="I22" s="9" t="s">
        <v>53</v>
      </c>
      <c r="J22" s="46" t="s">
        <v>53</v>
      </c>
      <c r="K22" s="9" t="s">
        <v>53</v>
      </c>
      <c r="L22" s="9" t="s">
        <v>53</v>
      </c>
      <c r="M22" s="9" t="s">
        <v>53</v>
      </c>
      <c r="N22" s="46" t="s">
        <v>53</v>
      </c>
      <c r="O22" s="9" t="s">
        <v>53</v>
      </c>
      <c r="P22" s="9" t="s">
        <v>53</v>
      </c>
      <c r="Q22" s="9" t="s">
        <v>53</v>
      </c>
      <c r="R22" s="46" t="s">
        <v>53</v>
      </c>
      <c r="S22" s="9" t="s">
        <v>53</v>
      </c>
      <c r="T22" s="9" t="s">
        <v>53</v>
      </c>
      <c r="U22" s="9">
        <v>0</v>
      </c>
      <c r="V22" s="46">
        <v>0</v>
      </c>
      <c r="W22" s="10">
        <f t="shared" si="0"/>
        <v>129.33</v>
      </c>
      <c r="X22" s="35">
        <f t="shared" si="1"/>
        <v>129.33</v>
      </c>
      <c r="Y22" s="35">
        <v>147.53</v>
      </c>
      <c r="Z22" s="91">
        <v>156.53</v>
      </c>
    </row>
    <row r="23" spans="1:26" ht="12.75">
      <c r="A23" s="29">
        <v>11</v>
      </c>
      <c r="B23" s="30" t="s">
        <v>21</v>
      </c>
      <c r="C23" s="6">
        <v>4.05</v>
      </c>
      <c r="D23" s="6">
        <v>4.05</v>
      </c>
      <c r="E23" s="6">
        <v>4.05</v>
      </c>
      <c r="F23" s="43">
        <v>4.05</v>
      </c>
      <c r="G23" s="12" t="s">
        <v>53</v>
      </c>
      <c r="H23" s="12" t="s">
        <v>53</v>
      </c>
      <c r="I23" s="12" t="s">
        <v>53</v>
      </c>
      <c r="J23" s="47" t="s">
        <v>53</v>
      </c>
      <c r="K23" s="12" t="s">
        <v>53</v>
      </c>
      <c r="L23" s="12" t="s">
        <v>53</v>
      </c>
      <c r="M23" s="12" t="s">
        <v>53</v>
      </c>
      <c r="N23" s="47" t="s">
        <v>53</v>
      </c>
      <c r="O23" s="12" t="s">
        <v>53</v>
      </c>
      <c r="P23" s="12" t="s">
        <v>53</v>
      </c>
      <c r="Q23" s="12" t="s">
        <v>53</v>
      </c>
      <c r="R23" s="47" t="s">
        <v>53</v>
      </c>
      <c r="S23" s="12" t="s">
        <v>53</v>
      </c>
      <c r="T23" s="12" t="s">
        <v>53</v>
      </c>
      <c r="U23" s="12">
        <v>16</v>
      </c>
      <c r="V23" s="47">
        <v>16</v>
      </c>
      <c r="W23" s="7">
        <f t="shared" si="0"/>
        <v>4.05</v>
      </c>
      <c r="X23" s="34">
        <f t="shared" si="1"/>
        <v>4.05</v>
      </c>
      <c r="Y23" s="34">
        <v>20.05</v>
      </c>
      <c r="Z23" s="90">
        <v>20.05</v>
      </c>
    </row>
    <row r="24" spans="1:26" s="11" customFormat="1" ht="12.75">
      <c r="A24" s="29">
        <v>12</v>
      </c>
      <c r="B24" s="30" t="s">
        <v>22</v>
      </c>
      <c r="C24" s="8">
        <v>640.45</v>
      </c>
      <c r="D24" s="8">
        <v>783.35</v>
      </c>
      <c r="E24" s="8">
        <v>1031.66</v>
      </c>
      <c r="F24" s="42">
        <v>1129.73</v>
      </c>
      <c r="G24" s="10">
        <v>1472.8</v>
      </c>
      <c r="H24" s="10">
        <v>1726.85</v>
      </c>
      <c r="I24" s="10">
        <v>2318.2</v>
      </c>
      <c r="J24" s="44">
        <v>2638</v>
      </c>
      <c r="K24" s="10">
        <v>336.18</v>
      </c>
      <c r="L24" s="10">
        <v>365.18</v>
      </c>
      <c r="M24" s="10">
        <v>603.28</v>
      </c>
      <c r="N24" s="44">
        <v>664.28</v>
      </c>
      <c r="O24" s="10">
        <v>1</v>
      </c>
      <c r="P24" s="10">
        <v>1</v>
      </c>
      <c r="Q24" s="10">
        <v>1</v>
      </c>
      <c r="R24" s="44">
        <v>1</v>
      </c>
      <c r="S24" s="10">
        <v>6</v>
      </c>
      <c r="T24" s="10">
        <v>6</v>
      </c>
      <c r="U24" s="10">
        <v>31</v>
      </c>
      <c r="V24" s="44">
        <v>77.22</v>
      </c>
      <c r="W24" s="10">
        <f t="shared" si="0"/>
        <v>2456.43</v>
      </c>
      <c r="X24" s="35">
        <f t="shared" si="1"/>
        <v>2882.3799999999997</v>
      </c>
      <c r="Y24" s="35">
        <v>3985.14</v>
      </c>
      <c r="Z24" s="91">
        <f>F24+J24+N24+R24+V24</f>
        <v>4510.2300000000005</v>
      </c>
    </row>
    <row r="25" spans="1:26" ht="12.75">
      <c r="A25" s="29">
        <v>13</v>
      </c>
      <c r="B25" s="30" t="s">
        <v>23</v>
      </c>
      <c r="C25" s="6">
        <v>133.87</v>
      </c>
      <c r="D25" s="6">
        <v>136.87</v>
      </c>
      <c r="E25" s="6">
        <v>158.42</v>
      </c>
      <c r="F25" s="43">
        <v>168.92</v>
      </c>
      <c r="G25" s="7">
        <v>27.75</v>
      </c>
      <c r="H25" s="7">
        <v>35</v>
      </c>
      <c r="I25" s="7">
        <v>35.2</v>
      </c>
      <c r="J25" s="48">
        <v>35</v>
      </c>
      <c r="K25" s="12" t="s">
        <v>53</v>
      </c>
      <c r="L25" s="12" t="s">
        <v>53</v>
      </c>
      <c r="M25" s="12" t="s">
        <v>53</v>
      </c>
      <c r="N25" s="47" t="s">
        <v>53</v>
      </c>
      <c r="O25" s="12" t="s">
        <v>53</v>
      </c>
      <c r="P25" s="12" t="s">
        <v>53</v>
      </c>
      <c r="Q25" s="12" t="s">
        <v>53</v>
      </c>
      <c r="R25" s="47" t="s">
        <v>53</v>
      </c>
      <c r="S25" s="7">
        <v>0.025</v>
      </c>
      <c r="T25" s="7">
        <v>0.025</v>
      </c>
      <c r="U25" s="7">
        <v>0.03</v>
      </c>
      <c r="V25" s="48">
        <v>0.03</v>
      </c>
      <c r="W25" s="7">
        <f t="shared" si="0"/>
        <v>161.645</v>
      </c>
      <c r="X25" s="34">
        <f t="shared" si="1"/>
        <v>171.895</v>
      </c>
      <c r="Y25" s="34">
        <v>193.65</v>
      </c>
      <c r="Z25" s="90">
        <v>203.95</v>
      </c>
    </row>
    <row r="26" spans="1:26" s="11" customFormat="1" ht="12.75">
      <c r="A26" s="29">
        <v>14</v>
      </c>
      <c r="B26" s="30" t="s">
        <v>24</v>
      </c>
      <c r="C26" s="8">
        <v>71.16</v>
      </c>
      <c r="D26" s="8">
        <v>86.16</v>
      </c>
      <c r="E26" s="8">
        <v>86.16</v>
      </c>
      <c r="F26" s="42">
        <v>86.16</v>
      </c>
      <c r="G26" s="10">
        <v>229.4</v>
      </c>
      <c r="H26" s="10">
        <v>275.9</v>
      </c>
      <c r="I26" s="10">
        <v>423.4</v>
      </c>
      <c r="J26" s="44">
        <v>880</v>
      </c>
      <c r="K26" s="10">
        <v>1</v>
      </c>
      <c r="L26" s="10">
        <v>1</v>
      </c>
      <c r="M26" s="10">
        <v>26</v>
      </c>
      <c r="N26" s="44">
        <v>36</v>
      </c>
      <c r="O26" s="10">
        <v>2.7</v>
      </c>
      <c r="P26" s="10">
        <v>2.7</v>
      </c>
      <c r="Q26" s="10">
        <v>3.9</v>
      </c>
      <c r="R26" s="44">
        <v>3.9</v>
      </c>
      <c r="S26" s="10">
        <v>0.1</v>
      </c>
      <c r="T26" s="10">
        <v>0.1</v>
      </c>
      <c r="U26" s="10">
        <v>347.17</v>
      </c>
      <c r="V26" s="44">
        <v>558.58</v>
      </c>
      <c r="W26" s="10">
        <f t="shared" si="0"/>
        <v>304.36</v>
      </c>
      <c r="X26" s="35">
        <f t="shared" si="1"/>
        <v>365.85999999999996</v>
      </c>
      <c r="Y26" s="35">
        <v>886.63</v>
      </c>
      <c r="Z26" s="91">
        <v>1564.64</v>
      </c>
    </row>
    <row r="27" spans="1:26" ht="12.75">
      <c r="A27" s="29">
        <v>15</v>
      </c>
      <c r="B27" s="30" t="s">
        <v>25</v>
      </c>
      <c r="C27" s="6">
        <v>245.325</v>
      </c>
      <c r="D27" s="6">
        <v>275.125</v>
      </c>
      <c r="E27" s="6">
        <v>327.43</v>
      </c>
      <c r="F27" s="43">
        <v>335.43</v>
      </c>
      <c r="G27" s="7">
        <v>2077.75</v>
      </c>
      <c r="H27" s="7">
        <v>2316.75</v>
      </c>
      <c r="I27" s="7">
        <v>4100.4</v>
      </c>
      <c r="J27" s="48">
        <v>4446</v>
      </c>
      <c r="K27" s="7">
        <v>218.5</v>
      </c>
      <c r="L27" s="7">
        <v>403</v>
      </c>
      <c r="M27" s="7">
        <v>940.4</v>
      </c>
      <c r="N27" s="48">
        <v>1033.4</v>
      </c>
      <c r="O27" s="7">
        <v>5.7</v>
      </c>
      <c r="P27" s="7">
        <v>5.72</v>
      </c>
      <c r="Q27" s="7">
        <v>12.72</v>
      </c>
      <c r="R27" s="48">
        <v>12.72</v>
      </c>
      <c r="S27" s="12" t="s">
        <v>53</v>
      </c>
      <c r="T27" s="7">
        <v>4</v>
      </c>
      <c r="U27" s="7">
        <v>249.25</v>
      </c>
      <c r="V27" s="48">
        <v>360.75</v>
      </c>
      <c r="W27" s="7">
        <f t="shared" si="0"/>
        <v>2547.2749999999996</v>
      </c>
      <c r="X27" s="34">
        <f t="shared" si="1"/>
        <v>3004.595</v>
      </c>
      <c r="Y27" s="34">
        <f>E27+I27+M27+Q27+U27</f>
        <v>5630.2</v>
      </c>
      <c r="Z27" s="90">
        <f>F27+J27+N27+R27+V27</f>
        <v>6188.3</v>
      </c>
    </row>
    <row r="28" spans="1:26" s="11" customFormat="1" ht="12.75">
      <c r="A28" s="29">
        <v>16</v>
      </c>
      <c r="B28" s="30" t="s">
        <v>26</v>
      </c>
      <c r="C28" s="8">
        <v>5.45</v>
      </c>
      <c r="D28" s="8">
        <v>5.45</v>
      </c>
      <c r="E28" s="8">
        <v>5.45</v>
      </c>
      <c r="F28" s="42">
        <v>5.45</v>
      </c>
      <c r="G28" s="9" t="s">
        <v>53</v>
      </c>
      <c r="H28" s="9" t="s">
        <v>53</v>
      </c>
      <c r="I28" s="9" t="s">
        <v>53</v>
      </c>
      <c r="J28" s="46" t="s">
        <v>53</v>
      </c>
      <c r="K28" s="9" t="s">
        <v>53</v>
      </c>
      <c r="L28" s="9" t="s">
        <v>53</v>
      </c>
      <c r="M28" s="9" t="s">
        <v>53</v>
      </c>
      <c r="N28" s="46" t="s">
        <v>53</v>
      </c>
      <c r="O28" s="9" t="s">
        <v>53</v>
      </c>
      <c r="P28" s="10"/>
      <c r="Q28" s="9" t="s">
        <v>53</v>
      </c>
      <c r="R28" s="46" t="s">
        <v>53</v>
      </c>
      <c r="S28" s="9" t="s">
        <v>53</v>
      </c>
      <c r="T28" s="9" t="s">
        <v>53</v>
      </c>
      <c r="U28" s="9">
        <v>0</v>
      </c>
      <c r="V28" s="46">
        <v>0</v>
      </c>
      <c r="W28" s="10">
        <f t="shared" si="0"/>
        <v>5.45</v>
      </c>
      <c r="X28" s="35">
        <f t="shared" si="1"/>
        <v>5.45</v>
      </c>
      <c r="Y28" s="35">
        <v>5.45</v>
      </c>
      <c r="Z28" s="91">
        <v>5.45</v>
      </c>
    </row>
    <row r="29" spans="1:26" ht="12.75">
      <c r="A29" s="29">
        <v>17</v>
      </c>
      <c r="B29" s="30" t="s">
        <v>27</v>
      </c>
      <c r="C29" s="6">
        <v>31.03</v>
      </c>
      <c r="D29" s="6">
        <v>31.03</v>
      </c>
      <c r="E29" s="6">
        <v>31.03</v>
      </c>
      <c r="F29" s="43">
        <v>31.03</v>
      </c>
      <c r="G29" s="12" t="s">
        <v>53</v>
      </c>
      <c r="H29" s="12" t="s">
        <v>53</v>
      </c>
      <c r="I29" s="12" t="s">
        <v>53</v>
      </c>
      <c r="J29" s="47" t="s">
        <v>53</v>
      </c>
      <c r="K29" s="12" t="s">
        <v>53</v>
      </c>
      <c r="L29" s="12" t="s">
        <v>53</v>
      </c>
      <c r="M29" s="12" t="s">
        <v>53</v>
      </c>
      <c r="N29" s="47" t="s">
        <v>53</v>
      </c>
      <c r="O29" s="12" t="s">
        <v>53</v>
      </c>
      <c r="P29" s="7"/>
      <c r="Q29" s="12" t="s">
        <v>53</v>
      </c>
      <c r="R29" s="47" t="s">
        <v>53</v>
      </c>
      <c r="S29" s="12" t="s">
        <v>53</v>
      </c>
      <c r="T29" s="12" t="s">
        <v>53</v>
      </c>
      <c r="U29" s="12">
        <v>0</v>
      </c>
      <c r="V29" s="47">
        <v>0</v>
      </c>
      <c r="W29" s="7">
        <f t="shared" si="0"/>
        <v>31.03</v>
      </c>
      <c r="X29" s="34">
        <f t="shared" si="1"/>
        <v>31.03</v>
      </c>
      <c r="Y29" s="34">
        <v>31.03</v>
      </c>
      <c r="Z29" s="90">
        <v>31.03</v>
      </c>
    </row>
    <row r="30" spans="1:26" s="11" customFormat="1" ht="12.75">
      <c r="A30" s="29">
        <v>18</v>
      </c>
      <c r="B30" s="30" t="s">
        <v>28</v>
      </c>
      <c r="C30" s="10">
        <v>36.47</v>
      </c>
      <c r="D30" s="10">
        <v>36.47</v>
      </c>
      <c r="E30" s="10">
        <v>36.47</v>
      </c>
      <c r="F30" s="44">
        <v>36.47</v>
      </c>
      <c r="G30" s="9" t="s">
        <v>53</v>
      </c>
      <c r="H30" s="9" t="s">
        <v>53</v>
      </c>
      <c r="I30" s="9" t="s">
        <v>53</v>
      </c>
      <c r="J30" s="46" t="s">
        <v>53</v>
      </c>
      <c r="K30" s="9" t="s">
        <v>53</v>
      </c>
      <c r="L30" s="9" t="s">
        <v>53</v>
      </c>
      <c r="M30" s="9" t="s">
        <v>53</v>
      </c>
      <c r="N30" s="46" t="s">
        <v>53</v>
      </c>
      <c r="O30" s="9" t="s">
        <v>53</v>
      </c>
      <c r="P30" s="10"/>
      <c r="Q30" s="9" t="s">
        <v>53</v>
      </c>
      <c r="R30" s="46" t="s">
        <v>53</v>
      </c>
      <c r="S30" s="9" t="s">
        <v>53</v>
      </c>
      <c r="T30" s="9" t="s">
        <v>53</v>
      </c>
      <c r="U30" s="9">
        <v>0</v>
      </c>
      <c r="V30" s="46">
        <v>0</v>
      </c>
      <c r="W30" s="10">
        <f t="shared" si="0"/>
        <v>36.47</v>
      </c>
      <c r="X30" s="35">
        <f t="shared" si="1"/>
        <v>36.47</v>
      </c>
      <c r="Y30" s="35">
        <v>36.47</v>
      </c>
      <c r="Z30" s="91">
        <v>36.47</v>
      </c>
    </row>
    <row r="31" spans="1:26" ht="12.75">
      <c r="A31" s="29">
        <v>19</v>
      </c>
      <c r="B31" s="30" t="s">
        <v>29</v>
      </c>
      <c r="C31" s="6">
        <v>28.67</v>
      </c>
      <c r="D31" s="6">
        <v>28.67</v>
      </c>
      <c r="E31" s="6">
        <v>29.67</v>
      </c>
      <c r="F31" s="43">
        <v>29.67</v>
      </c>
      <c r="G31" s="12" t="s">
        <v>53</v>
      </c>
      <c r="H31" s="12" t="s">
        <v>53</v>
      </c>
      <c r="I31" s="12" t="s">
        <v>53</v>
      </c>
      <c r="J31" s="47" t="s">
        <v>53</v>
      </c>
      <c r="K31" s="12" t="s">
        <v>53</v>
      </c>
      <c r="L31" s="12" t="s">
        <v>53</v>
      </c>
      <c r="M31" s="12" t="s">
        <v>53</v>
      </c>
      <c r="N31" s="47" t="s">
        <v>53</v>
      </c>
      <c r="O31" s="12" t="s">
        <v>53</v>
      </c>
      <c r="P31" s="7"/>
      <c r="Q31" s="12" t="s">
        <v>53</v>
      </c>
      <c r="R31" s="47" t="s">
        <v>53</v>
      </c>
      <c r="S31" s="12" t="s">
        <v>53</v>
      </c>
      <c r="T31" s="12" t="s">
        <v>53</v>
      </c>
      <c r="U31" s="12">
        <v>0</v>
      </c>
      <c r="V31" s="47">
        <v>0</v>
      </c>
      <c r="W31" s="7">
        <f t="shared" si="0"/>
        <v>28.67</v>
      </c>
      <c r="X31" s="34">
        <f t="shared" si="1"/>
        <v>28.67</v>
      </c>
      <c r="Y31" s="34">
        <v>29.67</v>
      </c>
      <c r="Z31" s="90">
        <v>29.67</v>
      </c>
    </row>
    <row r="32" spans="1:26" s="11" customFormat="1" ht="12.75">
      <c r="A32" s="29">
        <v>20</v>
      </c>
      <c r="B32" s="30" t="s">
        <v>30</v>
      </c>
      <c r="C32" s="8">
        <v>64.3</v>
      </c>
      <c r="D32" s="8">
        <v>64.3</v>
      </c>
      <c r="E32" s="8">
        <v>64.63</v>
      </c>
      <c r="F32" s="42">
        <v>64.63</v>
      </c>
      <c r="G32" s="9" t="s">
        <v>53</v>
      </c>
      <c r="H32" s="9" t="s">
        <v>53</v>
      </c>
      <c r="I32" s="9" t="s">
        <v>53</v>
      </c>
      <c r="J32" s="46" t="s">
        <v>53</v>
      </c>
      <c r="K32" s="9" t="s">
        <v>53</v>
      </c>
      <c r="L32" s="9" t="s">
        <v>53</v>
      </c>
      <c r="M32" s="9">
        <v>20</v>
      </c>
      <c r="N32" s="46">
        <v>20</v>
      </c>
      <c r="O32" s="9" t="s">
        <v>53</v>
      </c>
      <c r="P32" s="10"/>
      <c r="Q32" s="9" t="s">
        <v>53</v>
      </c>
      <c r="R32" s="46" t="s">
        <v>53</v>
      </c>
      <c r="S32" s="9" t="s">
        <v>53</v>
      </c>
      <c r="T32" s="9" t="s">
        <v>53</v>
      </c>
      <c r="U32" s="9">
        <v>30.5</v>
      </c>
      <c r="V32" s="46">
        <v>31.76</v>
      </c>
      <c r="W32" s="10">
        <f t="shared" si="0"/>
        <v>64.3</v>
      </c>
      <c r="X32" s="35">
        <f t="shared" si="1"/>
        <v>64.3</v>
      </c>
      <c r="Y32" s="35">
        <v>115.13</v>
      </c>
      <c r="Z32" s="91">
        <v>116.39</v>
      </c>
    </row>
    <row r="33" spans="1:26" ht="12.75">
      <c r="A33" s="29">
        <v>21</v>
      </c>
      <c r="B33" s="30" t="s">
        <v>31</v>
      </c>
      <c r="C33" s="6">
        <v>132.55</v>
      </c>
      <c r="D33" s="6">
        <v>154.5</v>
      </c>
      <c r="E33" s="6">
        <v>156.2</v>
      </c>
      <c r="F33" s="43">
        <v>157.4</v>
      </c>
      <c r="G33" s="12" t="s">
        <v>53</v>
      </c>
      <c r="H33" s="12" t="s">
        <v>53</v>
      </c>
      <c r="I33" s="12" t="s">
        <v>53</v>
      </c>
      <c r="J33" s="47" t="s">
        <v>53</v>
      </c>
      <c r="K33" s="7">
        <v>62.5</v>
      </c>
      <c r="L33" s="7">
        <v>74.5</v>
      </c>
      <c r="M33" s="7">
        <v>140.5</v>
      </c>
      <c r="N33" s="48">
        <v>140.5</v>
      </c>
      <c r="O33" s="7">
        <v>9.25</v>
      </c>
      <c r="P33" s="7">
        <v>9.25</v>
      </c>
      <c r="Q33" s="7">
        <v>9.25</v>
      </c>
      <c r="R33" s="48">
        <v>10.25</v>
      </c>
      <c r="S33" s="7">
        <v>1.325</v>
      </c>
      <c r="T33" s="7">
        <v>2.325</v>
      </c>
      <c r="U33" s="7">
        <v>16.85</v>
      </c>
      <c r="V33" s="48">
        <v>185.27</v>
      </c>
      <c r="W33" s="7">
        <f t="shared" si="0"/>
        <v>205.625</v>
      </c>
      <c r="X33" s="34">
        <f t="shared" si="1"/>
        <v>240.575</v>
      </c>
      <c r="Y33" s="34">
        <v>322.8</v>
      </c>
      <c r="Z33" s="90">
        <v>493.42</v>
      </c>
    </row>
    <row r="34" spans="1:26" s="11" customFormat="1" ht="12.75">
      <c r="A34" s="29">
        <v>22</v>
      </c>
      <c r="B34" s="30" t="s">
        <v>32</v>
      </c>
      <c r="C34" s="8">
        <v>23.85</v>
      </c>
      <c r="D34" s="8">
        <v>23.85</v>
      </c>
      <c r="E34" s="8">
        <v>23.85</v>
      </c>
      <c r="F34" s="42">
        <v>23.85</v>
      </c>
      <c r="G34" s="10">
        <v>1088.3</v>
      </c>
      <c r="H34" s="10">
        <v>1525</v>
      </c>
      <c r="I34" s="10">
        <v>2784.9</v>
      </c>
      <c r="J34" s="44">
        <v>3309</v>
      </c>
      <c r="K34" s="10">
        <v>31.3</v>
      </c>
      <c r="L34" s="10">
        <v>73.3</v>
      </c>
      <c r="M34" s="10">
        <v>101.3</v>
      </c>
      <c r="N34" s="44">
        <v>111.3</v>
      </c>
      <c r="O34" s="9" t="s">
        <v>53</v>
      </c>
      <c r="P34" s="10"/>
      <c r="Q34" s="9" t="s">
        <v>53</v>
      </c>
      <c r="R34" s="46" t="s">
        <v>53</v>
      </c>
      <c r="S34" s="10">
        <v>0.15</v>
      </c>
      <c r="T34" s="10">
        <v>5.15</v>
      </c>
      <c r="U34" s="10">
        <v>730.1</v>
      </c>
      <c r="V34" s="44">
        <v>942.1</v>
      </c>
      <c r="W34" s="10">
        <f t="shared" si="0"/>
        <v>1143.6</v>
      </c>
      <c r="X34" s="35">
        <f t="shared" si="1"/>
        <v>1627.3</v>
      </c>
      <c r="Y34" s="35">
        <v>3640.15</v>
      </c>
      <c r="Z34" s="91">
        <v>4386.25</v>
      </c>
    </row>
    <row r="35" spans="1:26" ht="12.75">
      <c r="A35" s="29">
        <v>23</v>
      </c>
      <c r="B35" s="30" t="s">
        <v>33</v>
      </c>
      <c r="C35" s="6">
        <v>47.11</v>
      </c>
      <c r="D35" s="6">
        <v>52.11</v>
      </c>
      <c r="E35" s="6">
        <v>52.11</v>
      </c>
      <c r="F35" s="43">
        <v>52.11</v>
      </c>
      <c r="G35" s="12" t="s">
        <v>53</v>
      </c>
      <c r="H35" s="12" t="s">
        <v>53</v>
      </c>
      <c r="I35" s="12" t="s">
        <v>53</v>
      </c>
      <c r="J35" s="47" t="s">
        <v>53</v>
      </c>
      <c r="K35" s="12" t="s">
        <v>53</v>
      </c>
      <c r="L35" s="12" t="s">
        <v>53</v>
      </c>
      <c r="M35" s="12" t="s">
        <v>53</v>
      </c>
      <c r="N35" s="47" t="s">
        <v>53</v>
      </c>
      <c r="O35" s="12" t="s">
        <v>53</v>
      </c>
      <c r="P35" s="7"/>
      <c r="Q35" s="12" t="s">
        <v>53</v>
      </c>
      <c r="R35" s="47" t="s">
        <v>53</v>
      </c>
      <c r="S35" s="12" t="s">
        <v>53</v>
      </c>
      <c r="T35" s="12" t="s">
        <v>53</v>
      </c>
      <c r="U35" s="12">
        <v>0</v>
      </c>
      <c r="V35" s="47">
        <v>0</v>
      </c>
      <c r="W35" s="7">
        <f t="shared" si="0"/>
        <v>47.11</v>
      </c>
      <c r="X35" s="34">
        <f t="shared" si="1"/>
        <v>52.11</v>
      </c>
      <c r="Y35" s="34">
        <v>52.11</v>
      </c>
      <c r="Z35" s="90">
        <v>52.11</v>
      </c>
    </row>
    <row r="36" spans="1:26" s="11" customFormat="1" ht="12.75">
      <c r="A36" s="29">
        <v>24</v>
      </c>
      <c r="B36" s="30" t="s">
        <v>34</v>
      </c>
      <c r="C36" s="8">
        <v>90.05</v>
      </c>
      <c r="D36" s="8">
        <v>96.55</v>
      </c>
      <c r="E36" s="8">
        <v>123.05</v>
      </c>
      <c r="F36" s="42">
        <v>123.05</v>
      </c>
      <c r="G36" s="10">
        <v>4906.72</v>
      </c>
      <c r="H36" s="10">
        <v>5904.12</v>
      </c>
      <c r="I36" s="10">
        <v>7269.5</v>
      </c>
      <c r="J36" s="44">
        <v>7455</v>
      </c>
      <c r="K36" s="10">
        <v>395.7</v>
      </c>
      <c r="L36" s="10">
        <v>488.2</v>
      </c>
      <c r="M36" s="10">
        <v>571.3</v>
      </c>
      <c r="N36" s="44">
        <v>662.3</v>
      </c>
      <c r="O36" s="10">
        <v>5.65</v>
      </c>
      <c r="P36" s="10">
        <v>5.65</v>
      </c>
      <c r="Q36" s="10">
        <v>8.05</v>
      </c>
      <c r="R36" s="44">
        <v>8.05</v>
      </c>
      <c r="S36" s="10">
        <v>0.05</v>
      </c>
      <c r="T36" s="10">
        <v>5.05</v>
      </c>
      <c r="U36" s="10">
        <v>98.36</v>
      </c>
      <c r="V36" s="44">
        <v>142.58</v>
      </c>
      <c r="W36" s="10">
        <f t="shared" si="0"/>
        <v>5398.17</v>
      </c>
      <c r="X36" s="35">
        <f t="shared" si="1"/>
        <v>6499.57</v>
      </c>
      <c r="Y36" s="35">
        <f>E36+I36+M36+Q36+U36</f>
        <v>8070.26</v>
      </c>
      <c r="Z36" s="91">
        <f>F36+J36+N36+R36+V36</f>
        <v>8390.98</v>
      </c>
    </row>
    <row r="37" spans="1:26" s="11" customFormat="1" ht="12.75">
      <c r="A37" s="29">
        <v>25</v>
      </c>
      <c r="B37" s="30" t="s">
        <v>60</v>
      </c>
      <c r="C37" s="6"/>
      <c r="D37" s="6"/>
      <c r="E37" s="6"/>
      <c r="F37" s="43"/>
      <c r="G37" s="12"/>
      <c r="H37" s="12"/>
      <c r="I37" s="12" t="s">
        <v>53</v>
      </c>
      <c r="J37" s="47" t="s">
        <v>53</v>
      </c>
      <c r="K37" s="12"/>
      <c r="L37" s="12"/>
      <c r="M37" s="12" t="s">
        <v>53</v>
      </c>
      <c r="N37" s="47" t="s">
        <v>53</v>
      </c>
      <c r="O37" s="12"/>
      <c r="P37" s="7"/>
      <c r="Q37" s="12" t="s">
        <v>53</v>
      </c>
      <c r="R37" s="47" t="s">
        <v>53</v>
      </c>
      <c r="S37" s="12"/>
      <c r="T37" s="12"/>
      <c r="U37" s="12"/>
      <c r="V37" s="47">
        <v>61.25</v>
      </c>
      <c r="W37" s="7"/>
      <c r="X37" s="34"/>
      <c r="Y37" s="34"/>
      <c r="Z37" s="90">
        <v>61.25</v>
      </c>
    </row>
    <row r="38" spans="1:26" ht="12.75">
      <c r="A38" s="29">
        <v>26</v>
      </c>
      <c r="B38" s="30" t="s">
        <v>35</v>
      </c>
      <c r="C38" s="8">
        <v>16.01</v>
      </c>
      <c r="D38" s="8">
        <v>16.01</v>
      </c>
      <c r="E38" s="8">
        <v>16.01</v>
      </c>
      <c r="F38" s="42">
        <v>16.01</v>
      </c>
      <c r="G38" s="10" t="s">
        <v>53</v>
      </c>
      <c r="H38" s="10" t="s">
        <v>53</v>
      </c>
      <c r="I38" s="9" t="s">
        <v>53</v>
      </c>
      <c r="J38" s="46" t="s">
        <v>53</v>
      </c>
      <c r="K38" s="10" t="s">
        <v>53</v>
      </c>
      <c r="L38" s="10" t="s">
        <v>53</v>
      </c>
      <c r="M38" s="9" t="s">
        <v>53</v>
      </c>
      <c r="N38" s="46" t="s">
        <v>53</v>
      </c>
      <c r="O38" s="10" t="s">
        <v>53</v>
      </c>
      <c r="P38" s="10"/>
      <c r="Q38" s="9" t="s">
        <v>53</v>
      </c>
      <c r="R38" s="46" t="s">
        <v>53</v>
      </c>
      <c r="S38" s="10" t="s">
        <v>53</v>
      </c>
      <c r="T38" s="10" t="s">
        <v>53</v>
      </c>
      <c r="U38" s="10">
        <v>0</v>
      </c>
      <c r="V38" s="44">
        <v>5</v>
      </c>
      <c r="W38" s="10">
        <f t="shared" si="0"/>
        <v>16.01</v>
      </c>
      <c r="X38" s="35">
        <f t="shared" si="1"/>
        <v>16.01</v>
      </c>
      <c r="Y38" s="35">
        <v>16.01</v>
      </c>
      <c r="Z38" s="91">
        <v>21.01</v>
      </c>
    </row>
    <row r="39" spans="1:26" s="11" customFormat="1" ht="12.75">
      <c r="A39" s="29">
        <v>27</v>
      </c>
      <c r="B39" s="30" t="s">
        <v>36</v>
      </c>
      <c r="C39" s="6">
        <v>25.1</v>
      </c>
      <c r="D39" s="6">
        <v>25.1</v>
      </c>
      <c r="E39" s="6">
        <v>25.1</v>
      </c>
      <c r="F39" s="43">
        <v>25.1</v>
      </c>
      <c r="G39" s="12" t="s">
        <v>53</v>
      </c>
      <c r="H39" s="12" t="s">
        <v>53</v>
      </c>
      <c r="I39" s="12" t="s">
        <v>53</v>
      </c>
      <c r="J39" s="47" t="s">
        <v>53</v>
      </c>
      <c r="K39" s="12">
        <v>567</v>
      </c>
      <c r="L39" s="12">
        <v>592.5</v>
      </c>
      <c r="M39" s="12">
        <v>776.5</v>
      </c>
      <c r="N39" s="47">
        <v>888.5</v>
      </c>
      <c r="O39" s="12">
        <v>5</v>
      </c>
      <c r="P39" s="7">
        <v>5</v>
      </c>
      <c r="Q39" s="7">
        <v>5</v>
      </c>
      <c r="R39" s="48">
        <v>5</v>
      </c>
      <c r="S39" s="12">
        <v>0.375</v>
      </c>
      <c r="T39" s="12">
        <v>0.375</v>
      </c>
      <c r="U39" s="12">
        <v>21.08</v>
      </c>
      <c r="V39" s="47">
        <v>71.26</v>
      </c>
      <c r="W39" s="7">
        <f t="shared" si="0"/>
        <v>597.475</v>
      </c>
      <c r="X39" s="34">
        <f t="shared" si="1"/>
        <v>622.975</v>
      </c>
      <c r="Y39" s="34">
        <v>827.68</v>
      </c>
      <c r="Z39" s="90">
        <v>989.86</v>
      </c>
    </row>
    <row r="40" spans="1:26" ht="12.75">
      <c r="A40" s="29">
        <v>28</v>
      </c>
      <c r="B40" s="30" t="s">
        <v>37</v>
      </c>
      <c r="C40" s="8">
        <v>132.92</v>
      </c>
      <c r="D40" s="8">
        <v>134.62</v>
      </c>
      <c r="E40" s="8">
        <v>174.82</v>
      </c>
      <c r="F40" s="42">
        <v>209.32</v>
      </c>
      <c r="G40" s="10" t="s">
        <v>53</v>
      </c>
      <c r="H40" s="10" t="s">
        <v>53</v>
      </c>
      <c r="I40" s="9" t="s">
        <v>53</v>
      </c>
      <c r="J40" s="46" t="s">
        <v>53</v>
      </c>
      <c r="K40" s="10" t="s">
        <v>53</v>
      </c>
      <c r="L40" s="10">
        <v>10</v>
      </c>
      <c r="M40" s="10">
        <v>30</v>
      </c>
      <c r="N40" s="44">
        <v>30</v>
      </c>
      <c r="O40" s="10" t="s">
        <v>53</v>
      </c>
      <c r="P40" s="10"/>
      <c r="Q40" s="9" t="s">
        <v>53</v>
      </c>
      <c r="R40" s="46" t="s">
        <v>53</v>
      </c>
      <c r="S40" s="10">
        <v>0.05</v>
      </c>
      <c r="T40" s="10">
        <v>0.05</v>
      </c>
      <c r="U40" s="10">
        <v>5.05</v>
      </c>
      <c r="V40" s="44">
        <v>5</v>
      </c>
      <c r="W40" s="10">
        <f t="shared" si="0"/>
        <v>132.97</v>
      </c>
      <c r="X40" s="35">
        <f t="shared" si="1"/>
        <v>144.67000000000002</v>
      </c>
      <c r="Y40" s="35">
        <v>209.87</v>
      </c>
      <c r="Z40" s="91">
        <v>244.32</v>
      </c>
    </row>
    <row r="41" spans="1:26" s="11" customFormat="1" ht="12.75">
      <c r="A41" s="29">
        <v>29</v>
      </c>
      <c r="B41" s="30" t="s">
        <v>38</v>
      </c>
      <c r="C41" s="6">
        <v>98.4</v>
      </c>
      <c r="D41" s="6">
        <v>98.4</v>
      </c>
      <c r="E41" s="6">
        <v>98.4</v>
      </c>
      <c r="F41" s="43">
        <v>98.5</v>
      </c>
      <c r="G41" s="12">
        <v>4.3</v>
      </c>
      <c r="H41" s="12">
        <v>4.3</v>
      </c>
      <c r="I41" s="12" t="s">
        <v>53</v>
      </c>
      <c r="J41" s="47" t="s">
        <v>53</v>
      </c>
      <c r="K41" s="12">
        <v>16</v>
      </c>
      <c r="L41" s="12">
        <v>16</v>
      </c>
      <c r="M41" s="12">
        <v>26</v>
      </c>
      <c r="N41" s="47">
        <v>26</v>
      </c>
      <c r="O41" s="12" t="s">
        <v>53</v>
      </c>
      <c r="P41" s="7"/>
      <c r="Q41" s="12" t="s">
        <v>53</v>
      </c>
      <c r="R41" s="47" t="s">
        <v>53</v>
      </c>
      <c r="S41" s="12">
        <v>1.15</v>
      </c>
      <c r="T41" s="12">
        <v>1.15</v>
      </c>
      <c r="U41" s="12">
        <v>7.05</v>
      </c>
      <c r="V41" s="47">
        <v>7.21</v>
      </c>
      <c r="W41" s="7">
        <f t="shared" si="0"/>
        <v>119.85000000000001</v>
      </c>
      <c r="X41" s="34">
        <f t="shared" si="1"/>
        <v>119.85000000000001</v>
      </c>
      <c r="Y41" s="34">
        <v>131.45</v>
      </c>
      <c r="Z41" s="90">
        <v>131.71</v>
      </c>
    </row>
    <row r="42" spans="1:26" ht="12.75">
      <c r="A42" s="29">
        <v>30</v>
      </c>
      <c r="B42" s="30" t="s">
        <v>39</v>
      </c>
      <c r="C42" s="8">
        <v>5.25</v>
      </c>
      <c r="D42" s="8">
        <v>5.25</v>
      </c>
      <c r="E42" s="8">
        <v>5.25</v>
      </c>
      <c r="F42" s="42">
        <v>5.25</v>
      </c>
      <c r="G42" s="10" t="s">
        <v>53</v>
      </c>
      <c r="H42" s="10" t="s">
        <v>53</v>
      </c>
      <c r="I42" s="9" t="s">
        <v>53</v>
      </c>
      <c r="J42" s="46" t="s">
        <v>53</v>
      </c>
      <c r="K42" s="10"/>
      <c r="L42" s="10"/>
      <c r="M42" s="9" t="s">
        <v>53</v>
      </c>
      <c r="N42" s="46" t="s">
        <v>53</v>
      </c>
      <c r="O42" s="10"/>
      <c r="P42" s="10"/>
      <c r="Q42" s="9" t="s">
        <v>53</v>
      </c>
      <c r="R42" s="46" t="s">
        <v>53</v>
      </c>
      <c r="S42" s="10">
        <v>0.1</v>
      </c>
      <c r="T42" s="10">
        <v>0.1</v>
      </c>
      <c r="U42" s="10">
        <v>5.1</v>
      </c>
      <c r="V42" s="44">
        <v>5.1</v>
      </c>
      <c r="W42" s="10">
        <f t="shared" si="0"/>
        <v>5.35</v>
      </c>
      <c r="X42" s="35">
        <f t="shared" si="1"/>
        <v>5.35</v>
      </c>
      <c r="Y42" s="35">
        <v>10.35</v>
      </c>
      <c r="Z42" s="91">
        <v>10.35</v>
      </c>
    </row>
    <row r="43" spans="1:26" s="11" customFormat="1" ht="12.75">
      <c r="A43" s="29">
        <v>31</v>
      </c>
      <c r="B43" s="30" t="s">
        <v>40</v>
      </c>
      <c r="C43" s="6" t="s">
        <v>53</v>
      </c>
      <c r="D43" s="6" t="s">
        <v>53</v>
      </c>
      <c r="E43" s="6"/>
      <c r="F43" s="43"/>
      <c r="G43" s="12" t="s">
        <v>53</v>
      </c>
      <c r="H43" s="12" t="s">
        <v>53</v>
      </c>
      <c r="I43" s="12" t="s">
        <v>53</v>
      </c>
      <c r="J43" s="47" t="s">
        <v>53</v>
      </c>
      <c r="K43" s="12" t="s">
        <v>53</v>
      </c>
      <c r="L43" s="12" t="s">
        <v>53</v>
      </c>
      <c r="M43" s="12" t="s">
        <v>53</v>
      </c>
      <c r="N43" s="47" t="s">
        <v>53</v>
      </c>
      <c r="O43" s="12" t="s">
        <v>53</v>
      </c>
      <c r="P43" s="7" t="s">
        <v>53</v>
      </c>
      <c r="Q43" s="12" t="s">
        <v>53</v>
      </c>
      <c r="R43" s="47" t="s">
        <v>53</v>
      </c>
      <c r="S43" s="12" t="s">
        <v>53</v>
      </c>
      <c r="T43" s="12" t="s">
        <v>53</v>
      </c>
      <c r="U43" s="12">
        <v>2</v>
      </c>
      <c r="V43" s="47">
        <v>4.5</v>
      </c>
      <c r="W43" s="7">
        <f t="shared" si="0"/>
        <v>0</v>
      </c>
      <c r="X43" s="34">
        <f t="shared" si="1"/>
        <v>0</v>
      </c>
      <c r="Y43" s="34">
        <v>2</v>
      </c>
      <c r="Z43" s="90">
        <v>4.5</v>
      </c>
    </row>
    <row r="44" spans="1:26" ht="12.75">
      <c r="A44" s="29">
        <v>32</v>
      </c>
      <c r="B44" s="30" t="s">
        <v>41</v>
      </c>
      <c r="C44" s="8" t="s">
        <v>53</v>
      </c>
      <c r="D44" s="8" t="s">
        <v>53</v>
      </c>
      <c r="E44" s="8"/>
      <c r="F44" s="42"/>
      <c r="G44" s="10" t="s">
        <v>53</v>
      </c>
      <c r="H44" s="10" t="s">
        <v>53</v>
      </c>
      <c r="I44" s="9" t="s">
        <v>53</v>
      </c>
      <c r="J44" s="46" t="s">
        <v>53</v>
      </c>
      <c r="K44" s="10" t="s">
        <v>53</v>
      </c>
      <c r="L44" s="10" t="s">
        <v>53</v>
      </c>
      <c r="M44" s="9" t="s">
        <v>53</v>
      </c>
      <c r="N44" s="46" t="s">
        <v>53</v>
      </c>
      <c r="O44" s="10" t="s">
        <v>53</v>
      </c>
      <c r="P44" s="10" t="s">
        <v>53</v>
      </c>
      <c r="Q44" s="9" t="s">
        <v>53</v>
      </c>
      <c r="R44" s="46" t="s">
        <v>53</v>
      </c>
      <c r="S44" s="10" t="s">
        <v>53</v>
      </c>
      <c r="T44" s="10" t="s">
        <v>53</v>
      </c>
      <c r="U44" s="10">
        <v>0</v>
      </c>
      <c r="V44" s="44">
        <v>0</v>
      </c>
      <c r="W44" s="10">
        <f t="shared" si="0"/>
        <v>0</v>
      </c>
      <c r="X44" s="35">
        <f t="shared" si="1"/>
        <v>0</v>
      </c>
      <c r="Y44" s="35">
        <v>0</v>
      </c>
      <c r="Z44" s="91">
        <v>0</v>
      </c>
    </row>
    <row r="45" spans="1:26" s="11" customFormat="1" ht="12.75">
      <c r="A45" s="29">
        <v>33</v>
      </c>
      <c r="B45" s="30" t="s">
        <v>42</v>
      </c>
      <c r="C45" s="6" t="s">
        <v>53</v>
      </c>
      <c r="D45" s="6" t="s">
        <v>53</v>
      </c>
      <c r="E45" s="6"/>
      <c r="F45" s="43"/>
      <c r="G45" s="12" t="s">
        <v>53</v>
      </c>
      <c r="H45" s="12" t="s">
        <v>53</v>
      </c>
      <c r="I45" s="12" t="s">
        <v>53</v>
      </c>
      <c r="J45" s="47" t="s">
        <v>53</v>
      </c>
      <c r="K45" s="12" t="s">
        <v>53</v>
      </c>
      <c r="L45" s="12" t="s">
        <v>53</v>
      </c>
      <c r="M45" s="12" t="s">
        <v>53</v>
      </c>
      <c r="N45" s="47" t="s">
        <v>53</v>
      </c>
      <c r="O45" s="12" t="s">
        <v>53</v>
      </c>
      <c r="P45" s="7" t="s">
        <v>53</v>
      </c>
      <c r="Q45" s="12" t="s">
        <v>53</v>
      </c>
      <c r="R45" s="47" t="s">
        <v>53</v>
      </c>
      <c r="S45" s="12" t="s">
        <v>53</v>
      </c>
      <c r="T45" s="12" t="s">
        <v>53</v>
      </c>
      <c r="U45" s="12">
        <v>0</v>
      </c>
      <c r="V45" s="47">
        <v>0</v>
      </c>
      <c r="W45" s="7">
        <f t="shared" si="0"/>
        <v>0</v>
      </c>
      <c r="X45" s="34">
        <f t="shared" si="1"/>
        <v>0</v>
      </c>
      <c r="Y45" s="34">
        <v>0</v>
      </c>
      <c r="Z45" s="90">
        <v>0</v>
      </c>
    </row>
    <row r="46" spans="1:26" ht="12.75">
      <c r="A46" s="29">
        <v>34</v>
      </c>
      <c r="B46" s="30" t="s">
        <v>43</v>
      </c>
      <c r="C46" s="8" t="s">
        <v>53</v>
      </c>
      <c r="D46" s="8" t="s">
        <v>53</v>
      </c>
      <c r="E46" s="8"/>
      <c r="F46" s="42"/>
      <c r="G46" s="10" t="s">
        <v>53</v>
      </c>
      <c r="H46" s="10" t="s">
        <v>53</v>
      </c>
      <c r="I46" s="9" t="s">
        <v>53</v>
      </c>
      <c r="J46" s="46" t="s">
        <v>53</v>
      </c>
      <c r="K46" s="10" t="s">
        <v>53</v>
      </c>
      <c r="L46" s="10" t="s">
        <v>53</v>
      </c>
      <c r="M46" s="9" t="s">
        <v>53</v>
      </c>
      <c r="N46" s="46" t="s">
        <v>53</v>
      </c>
      <c r="O46" s="10" t="s">
        <v>53</v>
      </c>
      <c r="P46" s="10" t="s">
        <v>53</v>
      </c>
      <c r="Q46" s="10">
        <v>16</v>
      </c>
      <c r="R46" s="44">
        <v>16</v>
      </c>
      <c r="S46" s="10">
        <v>0.05</v>
      </c>
      <c r="T46" s="10">
        <v>2.142</v>
      </c>
      <c r="U46" s="10">
        <v>5.15</v>
      </c>
      <c r="V46" s="44">
        <v>5.47</v>
      </c>
      <c r="W46" s="10">
        <f t="shared" si="0"/>
        <v>0.05</v>
      </c>
      <c r="X46" s="35">
        <f t="shared" si="1"/>
        <v>2.142</v>
      </c>
      <c r="Y46" s="35">
        <v>21.15</v>
      </c>
      <c r="Z46" s="91">
        <v>21.47</v>
      </c>
    </row>
    <row r="47" spans="1:26" s="11" customFormat="1" ht="12.75">
      <c r="A47" s="29">
        <v>35</v>
      </c>
      <c r="B47" s="30" t="s">
        <v>44</v>
      </c>
      <c r="C47" s="6" t="s">
        <v>53</v>
      </c>
      <c r="D47" s="6" t="s">
        <v>53</v>
      </c>
      <c r="E47" s="6"/>
      <c r="F47" s="43"/>
      <c r="G47" s="12" t="s">
        <v>53</v>
      </c>
      <c r="H47" s="12" t="s">
        <v>53</v>
      </c>
      <c r="I47" s="12" t="s">
        <v>53</v>
      </c>
      <c r="J47" s="47" t="s">
        <v>53</v>
      </c>
      <c r="K47" s="12" t="s">
        <v>53</v>
      </c>
      <c r="L47" s="12" t="s">
        <v>53</v>
      </c>
      <c r="M47" s="12" t="s">
        <v>53</v>
      </c>
      <c r="N47" s="47" t="s">
        <v>53</v>
      </c>
      <c r="O47" s="12" t="s">
        <v>53</v>
      </c>
      <c r="P47" s="7" t="s">
        <v>53</v>
      </c>
      <c r="Q47" s="12" t="s">
        <v>53</v>
      </c>
      <c r="R47" s="47" t="s">
        <v>53</v>
      </c>
      <c r="S47" s="12">
        <v>0.75</v>
      </c>
      <c r="T47" s="12">
        <v>0.75</v>
      </c>
      <c r="U47" s="12">
        <v>0.75</v>
      </c>
      <c r="V47" s="47">
        <v>0.75</v>
      </c>
      <c r="W47" s="7">
        <f t="shared" si="0"/>
        <v>0.75</v>
      </c>
      <c r="X47" s="34">
        <f t="shared" si="1"/>
        <v>0.75</v>
      </c>
      <c r="Y47" s="34">
        <v>0.75</v>
      </c>
      <c r="Z47" s="90">
        <v>0.75</v>
      </c>
    </row>
    <row r="48" spans="1:26" ht="12.75">
      <c r="A48" s="29">
        <v>36</v>
      </c>
      <c r="B48" s="30" t="s">
        <v>45</v>
      </c>
      <c r="C48" s="8" t="s">
        <v>53</v>
      </c>
      <c r="D48" s="8" t="s">
        <v>53</v>
      </c>
      <c r="E48" s="8"/>
      <c r="F48" s="42"/>
      <c r="G48" s="10" t="s">
        <v>53</v>
      </c>
      <c r="H48" s="10" t="s">
        <v>53</v>
      </c>
      <c r="I48" s="9" t="s">
        <v>53</v>
      </c>
      <c r="J48" s="46" t="s">
        <v>53</v>
      </c>
      <c r="K48" s="10" t="s">
        <v>53</v>
      </c>
      <c r="L48" s="10" t="s">
        <v>53</v>
      </c>
      <c r="M48" s="9" t="s">
        <v>53</v>
      </c>
      <c r="N48" s="46" t="s">
        <v>53</v>
      </c>
      <c r="O48" s="10" t="s">
        <v>53</v>
      </c>
      <c r="P48" s="10" t="s">
        <v>53</v>
      </c>
      <c r="Q48" s="9" t="s">
        <v>53</v>
      </c>
      <c r="R48" s="46" t="s">
        <v>53</v>
      </c>
      <c r="S48" s="10">
        <v>0.025</v>
      </c>
      <c r="T48" s="10">
        <v>0.03</v>
      </c>
      <c r="U48" s="10">
        <v>0.03</v>
      </c>
      <c r="V48" s="44">
        <v>0.03</v>
      </c>
      <c r="W48" s="10">
        <f t="shared" si="0"/>
        <v>0.025</v>
      </c>
      <c r="X48" s="35">
        <f t="shared" si="1"/>
        <v>0.03</v>
      </c>
      <c r="Y48" s="35">
        <v>0.03</v>
      </c>
      <c r="Z48" s="91">
        <v>0.03</v>
      </c>
    </row>
    <row r="49" spans="1:26" ht="12.75">
      <c r="A49" s="29">
        <v>37</v>
      </c>
      <c r="B49" s="30" t="s">
        <v>61</v>
      </c>
      <c r="C49" s="6"/>
      <c r="D49" s="6"/>
      <c r="E49" s="6"/>
      <c r="F49" s="43"/>
      <c r="G49" s="7"/>
      <c r="H49" s="7"/>
      <c r="I49" s="12">
        <v>4.3</v>
      </c>
      <c r="J49" s="47">
        <v>4</v>
      </c>
      <c r="K49" s="7"/>
      <c r="L49" s="7"/>
      <c r="M49" s="12" t="s">
        <v>53</v>
      </c>
      <c r="N49" s="47" t="s">
        <v>53</v>
      </c>
      <c r="O49" s="7"/>
      <c r="P49" s="7"/>
      <c r="Q49" s="12" t="s">
        <v>53</v>
      </c>
      <c r="R49" s="47" t="s">
        <v>53</v>
      </c>
      <c r="S49" s="7"/>
      <c r="T49" s="7"/>
      <c r="U49" s="7">
        <v>0.82</v>
      </c>
      <c r="V49" s="48">
        <v>0.79</v>
      </c>
      <c r="W49" s="7"/>
      <c r="X49" s="34"/>
      <c r="Y49" s="34">
        <v>5.12</v>
      </c>
      <c r="Z49" s="90">
        <v>4.79</v>
      </c>
    </row>
    <row r="50" spans="1:26" s="11" customFormat="1" ht="12.75">
      <c r="A50" s="31"/>
      <c r="B50" s="32" t="s">
        <v>46</v>
      </c>
      <c r="C50" s="8">
        <f aca="true" t="shared" si="2" ref="C50:X50">SUM(C13:C48)</f>
        <v>2735.420000000001</v>
      </c>
      <c r="D50" s="8">
        <f t="shared" si="2"/>
        <v>3042.6400000000003</v>
      </c>
      <c r="E50" s="8">
        <v>3803.68</v>
      </c>
      <c r="F50" s="54">
        <v>4055.36</v>
      </c>
      <c r="G50" s="9">
        <f t="shared" si="2"/>
        <v>11806.75</v>
      </c>
      <c r="H50" s="9">
        <f t="shared" si="2"/>
        <v>14155.849999999999</v>
      </c>
      <c r="I50" s="9">
        <f>SUM(I13:I49)</f>
        <v>21136.399999999998</v>
      </c>
      <c r="J50" s="49">
        <f>SUM(J13:J49)</f>
        <v>23444</v>
      </c>
      <c r="K50" s="9">
        <f t="shared" si="2"/>
        <v>2199.63</v>
      </c>
      <c r="L50" s="9">
        <f t="shared" si="2"/>
        <v>2664.63</v>
      </c>
      <c r="M50" s="9">
        <f>SUM(M13:M49)</f>
        <v>4013.55</v>
      </c>
      <c r="N50" s="49">
        <f>SUM(N13:N49)</f>
        <v>4418.55</v>
      </c>
      <c r="O50" s="9">
        <f t="shared" si="2"/>
        <v>64.96000000000001</v>
      </c>
      <c r="P50" s="10">
        <f t="shared" si="2"/>
        <v>72.48</v>
      </c>
      <c r="Q50" s="10">
        <f>SUM(Q13:Q49)</f>
        <v>106.58</v>
      </c>
      <c r="R50" s="50">
        <f>SUM(R13:R49)</f>
        <v>115.08</v>
      </c>
      <c r="S50" s="9">
        <f t="shared" si="2"/>
        <v>10.275000000000002</v>
      </c>
      <c r="T50" s="9">
        <f t="shared" si="2"/>
        <v>34.37200000000001</v>
      </c>
      <c r="U50" s="9">
        <f>SUM(U13:U49)</f>
        <v>2631.9600000000005</v>
      </c>
      <c r="V50" s="49">
        <v>3743.97</v>
      </c>
      <c r="W50" s="10">
        <f t="shared" si="2"/>
        <v>16817.035</v>
      </c>
      <c r="X50" s="35">
        <f t="shared" si="2"/>
        <v>19969.97199999999</v>
      </c>
      <c r="Y50" s="95">
        <v>31692.14</v>
      </c>
      <c r="Z50" s="96">
        <f>F50+J50+N50+R50+V50</f>
        <v>35776.96</v>
      </c>
    </row>
    <row r="51" spans="1:26" ht="15.75" customHeight="1">
      <c r="A51" s="66" t="s">
        <v>48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16"/>
      <c r="Z51" s="92"/>
    </row>
    <row r="52" spans="1:26" ht="15.7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92"/>
    </row>
    <row r="53" spans="1:26" ht="12.75">
      <c r="A53" s="61" t="s">
        <v>47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36"/>
      <c r="Y53" s="36"/>
      <c r="Z53" s="93"/>
    </row>
    <row r="54" spans="1:26" ht="13.5" thickBo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94"/>
    </row>
    <row r="55" spans="1:26" ht="12.7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5"/>
      <c r="Y55" s="24"/>
      <c r="Z55" s="24"/>
    </row>
    <row r="56" spans="1:26" ht="13.5" thickBo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8"/>
      <c r="Y56" s="24"/>
      <c r="Z56" s="24"/>
    </row>
  </sheetData>
  <sheetProtection/>
  <mergeCells count="20">
    <mergeCell ref="Z8:Z10"/>
    <mergeCell ref="C8:F8"/>
    <mergeCell ref="G8:J8"/>
    <mergeCell ref="K8:R8"/>
    <mergeCell ref="W8:W10"/>
    <mergeCell ref="X8:X10"/>
    <mergeCell ref="C11:F11"/>
    <mergeCell ref="G11:J11"/>
    <mergeCell ref="S8:V8"/>
    <mergeCell ref="Y8:Y10"/>
    <mergeCell ref="A3:X3"/>
    <mergeCell ref="A5:X5"/>
    <mergeCell ref="A7:X7"/>
    <mergeCell ref="A53:W53"/>
    <mergeCell ref="K11:N11"/>
    <mergeCell ref="O11:R11"/>
    <mergeCell ref="S11:V11"/>
    <mergeCell ref="K9:N9"/>
    <mergeCell ref="O9:R9"/>
    <mergeCell ref="A51:X51"/>
  </mergeCells>
  <printOptions/>
  <pageMargins left="0.7" right="0.7" top="0.75" bottom="0.75" header="0.3" footer="0.3"/>
  <pageSetup horizontalDpi="600" verticalDpi="600" orientation="landscape" paperSize="9" scale="70" r:id="rId1"/>
  <colBreaks count="1" manualBreakCount="1">
    <brk id="1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2015-12-24T23:05:37Z</cp:lastPrinted>
  <dcterms:created xsi:type="dcterms:W3CDTF">2001-02-19T04:28:53Z</dcterms:created>
  <dcterms:modified xsi:type="dcterms:W3CDTF">2015-12-24T23:06:45Z</dcterms:modified>
  <cp:category/>
  <cp:version/>
  <cp:contentType/>
  <cp:contentStatus/>
</cp:coreProperties>
</file>