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T35.7 DPAP &amp; DDP" sheetId="1" r:id="rId1"/>
    <sheet name="T 35.7 IWMP" sheetId="2" r:id="rId2"/>
  </sheets>
  <definedNames>
    <definedName name="_xlnm.Print_Area" localSheetId="1">'T 35.7 IWMP'!$A$1:$S$43</definedName>
    <definedName name="_xlnm.Print_Area" localSheetId="0">'T35.7 DPAP &amp; DDP'!$A$1:$D$43</definedName>
  </definedNames>
  <calcPr fullCalcOnLoad="1"/>
</workbook>
</file>

<file path=xl/sharedStrings.xml><?xml version="1.0" encoding="utf-8"?>
<sst xmlns="http://schemas.openxmlformats.org/spreadsheetml/2006/main" count="102" uniqueCount="58">
  <si>
    <t>RURAL AND URBAN DEVELOPMENT</t>
  </si>
  <si>
    <t>Total</t>
  </si>
  <si>
    <t>2009-10</t>
  </si>
  <si>
    <t>State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</si>
  <si>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</si>
  <si>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</si>
  <si>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</si>
  <si>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</si>
  <si>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</si>
  <si>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</si>
  <si>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</si>
  <si>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</si>
  <si>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</si>
  <si>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</si>
  <si>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</si>
  <si>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</si>
  <si>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</si>
  <si>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</si>
  <si>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</si>
  <si>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</si>
  <si>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</si>
  <si>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</si>
  <si>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</si>
  <si>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</si>
  <si>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</si>
  <si>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</si>
  <si>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</si>
  <si>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</si>
  <si>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</si>
  <si>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</si>
  <si>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</si>
  <si>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</si>
  <si>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Sate</t>
  </si>
  <si>
    <t>No. of Projects</t>
  </si>
  <si>
    <t>2010-11</t>
  </si>
  <si>
    <t>2011-12</t>
  </si>
  <si>
    <t>2012-13</t>
  </si>
  <si>
    <t>NE STATES</t>
  </si>
  <si>
    <t>Grand Total</t>
  </si>
  <si>
    <t>-</t>
  </si>
  <si>
    <t>Area Covered (m.ha)</t>
  </si>
  <si>
    <t>Central funds released (Rs. In crore)</t>
  </si>
  <si>
    <t>(upto 2006-07)*</t>
  </si>
  <si>
    <t>(In number)</t>
  </si>
  <si>
    <t>Drought Prone Area Programme
(DPAP) #</t>
  </si>
  <si>
    <t>Desert Development Programme
(DDP) #</t>
  </si>
  <si>
    <t>Chhatisgarh</t>
  </si>
  <si>
    <t>J &amp; K</t>
  </si>
  <si>
    <t>Tamilnadu</t>
  </si>
  <si>
    <t>Source:Ministry of Rural Development</t>
  </si>
  <si>
    <t xml:space="preserve">Table 35.7  PROJECTS SANCTIONED UNDER INTEGRATED WASTELANDS DEVELOPMENT PROGRAMME (IWDP), DROUGHT PRONE AREA(DPAP) (DDP) AND DESERT DEVELOPMENT PROGRAMME  
</t>
  </si>
  <si>
    <t>Integrated Wastelands Development Programme (IWDP)</t>
  </si>
  <si>
    <t xml:space="preserve">Bihar </t>
  </si>
  <si>
    <t>North-Eastern States</t>
  </si>
  <si>
    <t>*No new projects were sanctioned under DPAP, DDP and IWDP  after 2006-07.  
# DPAP and DDP are being implemented in 16 States and 7 States respectively.</t>
  </si>
  <si>
    <t>2013-14</t>
  </si>
  <si>
    <t>Goa#</t>
  </si>
  <si>
    <t>TABLE:35.7 Detailed of Number of Projects, Area (m.ha) Sanctioned and Central Fund (Rs. In crore) Relesed from 2009-10 to 2012-13 (as on 30.06.2013)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</si>
</sst>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_)"/>
    <numFmt numFmtId="171" formatCode="0_)"/>
    <numFmt numFmtId="172" formatCode="0.00_)"/>
    <numFmt numFmtId="173" formatCode="0.000_)"/>
    <numFmt numFmtId="174" formatCode="0.0000_)"/>
    <numFmt numFmtId="175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44" fillId="0" borderId="0" xfId="0" applyFont="1" applyAlignment="1">
      <alignment/>
    </xf>
    <xf numFmtId="171" fontId="4" fillId="33" borderId="10" xfId="0" applyNumberFormat="1" applyFont="1" applyFill="1" applyBorder="1" applyAlignment="1">
      <alignment horizontal="center" wrapText="1"/>
    </xf>
    <xf numFmtId="0" fontId="0" fillId="34" borderId="0" xfId="0" applyFill="1" applyAlignment="1">
      <alignment/>
    </xf>
    <xf numFmtId="170" fontId="5" fillId="33" borderId="0" xfId="0" applyNumberFormat="1" applyFont="1" applyFill="1" applyBorder="1" applyAlignment="1">
      <alignment/>
    </xf>
    <xf numFmtId="0" fontId="45" fillId="35" borderId="0" xfId="0" applyFont="1" applyFill="1" applyBorder="1" applyAlignment="1">
      <alignment/>
    </xf>
    <xf numFmtId="170" fontId="4" fillId="35" borderId="0" xfId="0" applyNumberFormat="1" applyFont="1" applyFill="1" applyBorder="1" applyAlignment="1">
      <alignment/>
    </xf>
    <xf numFmtId="171" fontId="3" fillId="35" borderId="0" xfId="0" applyNumberFormat="1" applyFont="1" applyFill="1" applyBorder="1" applyAlignment="1">
      <alignment/>
    </xf>
    <xf numFmtId="170" fontId="3" fillId="35" borderId="0" xfId="0" applyNumberFormat="1" applyFont="1" applyFill="1" applyBorder="1" applyAlignment="1">
      <alignment/>
    </xf>
    <xf numFmtId="170" fontId="3" fillId="34" borderId="0" xfId="0" applyNumberFormat="1" applyFont="1" applyFill="1" applyBorder="1" applyAlignment="1">
      <alignment wrapText="1"/>
    </xf>
    <xf numFmtId="171" fontId="3" fillId="34" borderId="0" xfId="0" applyNumberFormat="1" applyFont="1" applyFill="1" applyBorder="1" applyAlignment="1">
      <alignment horizontal="right" wrapText="1"/>
    </xf>
    <xf numFmtId="173" fontId="3" fillId="34" borderId="0" xfId="0" applyNumberFormat="1" applyFont="1" applyFill="1" applyBorder="1" applyAlignment="1">
      <alignment horizontal="right" wrapText="1"/>
    </xf>
    <xf numFmtId="172" fontId="3" fillId="34" borderId="0" xfId="0" applyNumberFormat="1" applyFont="1" applyFill="1" applyBorder="1" applyAlignment="1">
      <alignment horizontal="right" wrapText="1"/>
    </xf>
    <xf numFmtId="171" fontId="3" fillId="34" borderId="0" xfId="0" applyNumberFormat="1" applyFont="1" applyFill="1" applyBorder="1" applyAlignment="1" quotePrefix="1">
      <alignment horizontal="right" wrapText="1"/>
    </xf>
    <xf numFmtId="171" fontId="45" fillId="34" borderId="0" xfId="0" applyNumberFormat="1" applyFont="1" applyFill="1" applyBorder="1" applyAlignment="1">
      <alignment/>
    </xf>
    <xf numFmtId="173" fontId="45" fillId="34" borderId="0" xfId="0" applyNumberFormat="1" applyFont="1" applyFill="1" applyBorder="1" applyAlignment="1">
      <alignment/>
    </xf>
    <xf numFmtId="170" fontId="3" fillId="35" borderId="0" xfId="0" applyNumberFormat="1" applyFont="1" applyFill="1" applyBorder="1" applyAlignment="1">
      <alignment wrapText="1"/>
    </xf>
    <xf numFmtId="171" fontId="3" fillId="35" borderId="0" xfId="0" applyNumberFormat="1" applyFont="1" applyFill="1" applyBorder="1" applyAlignment="1">
      <alignment horizontal="right" wrapText="1"/>
    </xf>
    <xf numFmtId="172" fontId="3" fillId="35" borderId="0" xfId="0" applyNumberFormat="1" applyFont="1" applyFill="1" applyBorder="1" applyAlignment="1">
      <alignment horizontal="right" wrapText="1"/>
    </xf>
    <xf numFmtId="173" fontId="3" fillId="35" borderId="0" xfId="0" applyNumberFormat="1" applyFont="1" applyFill="1" applyBorder="1" applyAlignment="1">
      <alignment horizontal="right" wrapText="1"/>
    </xf>
    <xf numFmtId="171" fontId="3" fillId="35" borderId="0" xfId="0" applyNumberFormat="1" applyFont="1" applyFill="1" applyBorder="1" applyAlignment="1" quotePrefix="1">
      <alignment horizontal="right" wrapText="1"/>
    </xf>
    <xf numFmtId="171" fontId="45" fillId="35" borderId="0" xfId="0" applyNumberFormat="1" applyFont="1" applyFill="1" applyBorder="1" applyAlignment="1">
      <alignment/>
    </xf>
    <xf numFmtId="173" fontId="45" fillId="35" borderId="0" xfId="0" applyNumberFormat="1" applyFont="1" applyFill="1" applyBorder="1" applyAlignment="1">
      <alignment/>
    </xf>
    <xf numFmtId="0" fontId="45" fillId="34" borderId="0" xfId="0" applyFont="1" applyFill="1" applyBorder="1" applyAlignment="1">
      <alignment/>
    </xf>
    <xf numFmtId="170" fontId="4" fillId="35" borderId="11" xfId="0" applyNumberFormat="1" applyFont="1" applyFill="1" applyBorder="1" applyAlignment="1">
      <alignment wrapText="1"/>
    </xf>
    <xf numFmtId="172" fontId="4" fillId="35" borderId="11" xfId="0" applyNumberFormat="1" applyFont="1" applyFill="1" applyBorder="1" applyAlignment="1">
      <alignment horizontal="right" wrapText="1"/>
    </xf>
    <xf numFmtId="173" fontId="4" fillId="35" borderId="11" xfId="0" applyNumberFormat="1" applyFont="1" applyFill="1" applyBorder="1" applyAlignment="1">
      <alignment horizontal="right" wrapText="1"/>
    </xf>
    <xf numFmtId="0" fontId="3" fillId="33" borderId="11" xfId="55" applyFont="1" applyFill="1" applyBorder="1">
      <alignment/>
      <protection/>
    </xf>
    <xf numFmtId="0" fontId="3" fillId="0" borderId="0" xfId="55" applyFont="1">
      <alignment/>
      <protection/>
    </xf>
    <xf numFmtId="0" fontId="3" fillId="33" borderId="12" xfId="55" applyFont="1" applyFill="1" applyBorder="1">
      <alignment/>
      <protection/>
    </xf>
    <xf numFmtId="0" fontId="3" fillId="33" borderId="13" xfId="55" applyFont="1" applyFill="1" applyBorder="1">
      <alignment/>
      <protection/>
    </xf>
    <xf numFmtId="0" fontId="5" fillId="33" borderId="14" xfId="55" applyFont="1" applyFill="1" applyBorder="1">
      <alignment/>
      <protection/>
    </xf>
    <xf numFmtId="0" fontId="5" fillId="33" borderId="0" xfId="55" applyFont="1" applyFill="1" applyBorder="1">
      <alignment/>
      <protection/>
    </xf>
    <xf numFmtId="0" fontId="3" fillId="33" borderId="15" xfId="55" applyFont="1" applyFill="1" applyBorder="1">
      <alignment/>
      <protection/>
    </xf>
    <xf numFmtId="0" fontId="4" fillId="33" borderId="14" xfId="55" applyFont="1" applyFill="1" applyBorder="1" applyAlignment="1">
      <alignment vertical="top" wrapText="1"/>
      <protection/>
    </xf>
    <xf numFmtId="0" fontId="4" fillId="33" borderId="16" xfId="55" applyFont="1" applyFill="1" applyBorder="1" applyAlignment="1">
      <alignment horizontal="left"/>
      <protection/>
    </xf>
    <xf numFmtId="0" fontId="3" fillId="35" borderId="14" xfId="55" applyFont="1" applyFill="1" applyBorder="1">
      <alignment/>
      <protection/>
    </xf>
    <xf numFmtId="0" fontId="3" fillId="34" borderId="14" xfId="55" applyFont="1" applyFill="1" applyBorder="1">
      <alignment/>
      <protection/>
    </xf>
    <xf numFmtId="0" fontId="45" fillId="35" borderId="17" xfId="0" applyFont="1" applyFill="1" applyBorder="1" applyAlignment="1">
      <alignment/>
    </xf>
    <xf numFmtId="0" fontId="45" fillId="35" borderId="18" xfId="0" applyFont="1" applyFill="1" applyBorder="1" applyAlignment="1">
      <alignment/>
    </xf>
    <xf numFmtId="0" fontId="4" fillId="33" borderId="11" xfId="55" applyFont="1" applyFill="1" applyBorder="1" applyAlignment="1">
      <alignment horizontal="right"/>
      <protection/>
    </xf>
    <xf numFmtId="0" fontId="4" fillId="33" borderId="19" xfId="55" applyFont="1" applyFill="1" applyBorder="1" applyAlignment="1">
      <alignment horizontal="center" vertical="top" wrapText="1"/>
      <protection/>
    </xf>
    <xf numFmtId="0" fontId="4" fillId="33" borderId="19" xfId="55" applyFont="1" applyFill="1" applyBorder="1" applyAlignment="1">
      <alignment horizontal="center"/>
      <protection/>
    </xf>
    <xf numFmtId="1" fontId="3" fillId="35" borderId="20" xfId="55" applyNumberFormat="1" applyFont="1" applyFill="1" applyBorder="1" applyAlignment="1">
      <alignment horizontal="center"/>
      <protection/>
    </xf>
    <xf numFmtId="1" fontId="3" fillId="34" borderId="20" xfId="55" applyNumberFormat="1" applyFont="1" applyFill="1" applyBorder="1" applyAlignment="1">
      <alignment horizontal="center"/>
      <protection/>
    </xf>
    <xf numFmtId="0" fontId="4" fillId="35" borderId="14" xfId="55" applyFont="1" applyFill="1" applyBorder="1">
      <alignment/>
      <protection/>
    </xf>
    <xf numFmtId="0" fontId="4" fillId="34" borderId="14" xfId="55" applyFont="1" applyFill="1" applyBorder="1">
      <alignment/>
      <protection/>
    </xf>
    <xf numFmtId="1" fontId="4" fillId="35" borderId="21" xfId="55" applyNumberFormat="1" applyFont="1" applyFill="1" applyBorder="1" applyAlignment="1">
      <alignment horizontal="center"/>
      <protection/>
    </xf>
    <xf numFmtId="1" fontId="4" fillId="34" borderId="21" xfId="55" applyNumberFormat="1" applyFont="1" applyFill="1" applyBorder="1" applyAlignment="1">
      <alignment horizontal="center"/>
      <protection/>
    </xf>
    <xf numFmtId="1" fontId="4" fillId="34" borderId="20" xfId="55" applyNumberFormat="1" applyFont="1" applyFill="1" applyBorder="1" applyAlignment="1">
      <alignment horizontal="center"/>
      <protection/>
    </xf>
    <xf numFmtId="1" fontId="4" fillId="35" borderId="20" xfId="55" applyNumberFormat="1" applyFont="1" applyFill="1" applyBorder="1" applyAlignment="1">
      <alignment horizontal="center"/>
      <protection/>
    </xf>
    <xf numFmtId="1" fontId="4" fillId="34" borderId="22" xfId="55" applyNumberFormat="1" applyFont="1" applyFill="1" applyBorder="1" applyAlignment="1">
      <alignment horizontal="center"/>
      <protection/>
    </xf>
    <xf numFmtId="171" fontId="4" fillId="33" borderId="23" xfId="0" applyNumberFormat="1" applyFont="1" applyFill="1" applyBorder="1" applyAlignment="1">
      <alignment horizontal="center" wrapText="1"/>
    </xf>
    <xf numFmtId="171" fontId="3" fillId="35" borderId="24" xfId="0" applyNumberFormat="1" applyFont="1" applyFill="1" applyBorder="1" applyAlignment="1">
      <alignment/>
    </xf>
    <xf numFmtId="172" fontId="3" fillId="34" borderId="24" xfId="0" applyNumberFormat="1" applyFont="1" applyFill="1" applyBorder="1" applyAlignment="1">
      <alignment horizontal="right" wrapText="1"/>
    </xf>
    <xf numFmtId="172" fontId="3" fillId="35" borderId="24" xfId="0" applyNumberFormat="1" applyFont="1" applyFill="1" applyBorder="1" applyAlignment="1">
      <alignment horizontal="right" wrapText="1"/>
    </xf>
    <xf numFmtId="171" fontId="3" fillId="35" borderId="24" xfId="0" applyNumberFormat="1" applyFont="1" applyFill="1" applyBorder="1" applyAlignment="1">
      <alignment horizontal="right" wrapText="1"/>
    </xf>
    <xf numFmtId="171" fontId="3" fillId="34" borderId="24" xfId="0" applyNumberFormat="1" applyFont="1" applyFill="1" applyBorder="1" applyAlignment="1" quotePrefix="1">
      <alignment horizontal="right" wrapText="1"/>
    </xf>
    <xf numFmtId="171" fontId="3" fillId="35" borderId="24" xfId="0" applyNumberFormat="1" applyFont="1" applyFill="1" applyBorder="1" applyAlignment="1" quotePrefix="1">
      <alignment horizontal="right" wrapText="1"/>
    </xf>
    <xf numFmtId="172" fontId="4" fillId="35" borderId="25" xfId="0" applyNumberFormat="1" applyFont="1" applyFill="1" applyBorder="1" applyAlignment="1">
      <alignment horizontal="right" wrapText="1"/>
    </xf>
    <xf numFmtId="171" fontId="4" fillId="33" borderId="26" xfId="0" applyNumberFormat="1" applyFont="1" applyFill="1" applyBorder="1" applyAlignment="1">
      <alignment horizontal="center" wrapText="1"/>
    </xf>
    <xf numFmtId="170" fontId="3" fillId="35" borderId="21" xfId="0" applyNumberFormat="1" applyFont="1" applyFill="1" applyBorder="1" applyAlignment="1">
      <alignment/>
    </xf>
    <xf numFmtId="170" fontId="3" fillId="35" borderId="24" xfId="0" applyNumberFormat="1" applyFont="1" applyFill="1" applyBorder="1" applyAlignment="1">
      <alignment/>
    </xf>
    <xf numFmtId="171" fontId="3" fillId="34" borderId="21" xfId="0" applyNumberFormat="1" applyFont="1" applyFill="1" applyBorder="1" applyAlignment="1">
      <alignment horizontal="right" wrapText="1"/>
    </xf>
    <xf numFmtId="171" fontId="3" fillId="35" borderId="21" xfId="0" applyNumberFormat="1" applyFont="1" applyFill="1" applyBorder="1" applyAlignment="1">
      <alignment horizontal="right" wrapText="1"/>
    </xf>
    <xf numFmtId="171" fontId="3" fillId="35" borderId="21" xfId="0" applyNumberFormat="1" applyFont="1" applyFill="1" applyBorder="1" applyAlignment="1" quotePrefix="1">
      <alignment horizontal="right" wrapText="1"/>
    </xf>
    <xf numFmtId="171" fontId="4" fillId="35" borderId="27" xfId="0" applyNumberFormat="1" applyFont="1" applyFill="1" applyBorder="1" applyAlignment="1">
      <alignment horizontal="right" wrapText="1"/>
    </xf>
    <xf numFmtId="172" fontId="3" fillId="34" borderId="24" xfId="0" applyNumberFormat="1" applyFont="1" applyFill="1" applyBorder="1" applyAlignment="1">
      <alignment/>
    </xf>
    <xf numFmtId="172" fontId="3" fillId="35" borderId="24" xfId="0" applyNumberFormat="1" applyFont="1" applyFill="1" applyBorder="1" applyAlignment="1">
      <alignment/>
    </xf>
    <xf numFmtId="171" fontId="3" fillId="35" borderId="21" xfId="0" applyNumberFormat="1" applyFont="1" applyFill="1" applyBorder="1" applyAlignment="1">
      <alignment/>
    </xf>
    <xf numFmtId="0" fontId="45" fillId="35" borderId="24" xfId="0" applyFont="1" applyFill="1" applyBorder="1" applyAlignment="1">
      <alignment/>
    </xf>
    <xf numFmtId="171" fontId="3" fillId="34" borderId="21" xfId="0" applyNumberFormat="1" applyFont="1" applyFill="1" applyBorder="1" applyAlignment="1" quotePrefix="1">
      <alignment horizontal="right" wrapText="1"/>
    </xf>
    <xf numFmtId="0" fontId="45" fillId="34" borderId="24" xfId="0" applyFont="1" applyFill="1" applyBorder="1" applyAlignment="1">
      <alignment/>
    </xf>
    <xf numFmtId="171" fontId="4" fillId="33" borderId="28" xfId="0" applyNumberFormat="1" applyFont="1" applyFill="1" applyBorder="1" applyAlignment="1">
      <alignment horizontal="right" wrapText="1"/>
    </xf>
    <xf numFmtId="170" fontId="4" fillId="33" borderId="29" xfId="0" applyNumberFormat="1" applyFont="1" applyFill="1" applyBorder="1" applyAlignment="1">
      <alignment horizontal="center" vertical="top" wrapText="1"/>
    </xf>
    <xf numFmtId="170" fontId="4" fillId="33" borderId="30" xfId="0" applyNumberFormat="1" applyFont="1" applyFill="1" applyBorder="1" applyAlignment="1">
      <alignment horizontal="center" vertical="top" wrapText="1"/>
    </xf>
    <xf numFmtId="170" fontId="4" fillId="33" borderId="31" xfId="0" applyNumberFormat="1" applyFont="1" applyFill="1" applyBorder="1" applyAlignment="1">
      <alignment horizontal="center" vertical="top" wrapText="1"/>
    </xf>
    <xf numFmtId="173" fontId="3" fillId="34" borderId="0" xfId="0" applyNumberFormat="1" applyFont="1" applyFill="1" applyBorder="1" applyAlignment="1" quotePrefix="1">
      <alignment horizontal="right" wrapText="1"/>
    </xf>
    <xf numFmtId="173" fontId="3" fillId="35" borderId="0" xfId="0" applyNumberFormat="1" applyFont="1" applyFill="1" applyBorder="1" applyAlignment="1" quotePrefix="1">
      <alignment horizontal="right" wrapText="1"/>
    </xf>
    <xf numFmtId="173" fontId="3" fillId="34" borderId="24" xfId="0" applyNumberFormat="1" applyFont="1" applyFill="1" applyBorder="1" applyAlignment="1" quotePrefix="1">
      <alignment horizontal="right" wrapText="1"/>
    </xf>
    <xf numFmtId="174" fontId="3" fillId="34" borderId="24" xfId="0" applyNumberFormat="1" applyFont="1" applyFill="1" applyBorder="1" applyAlignment="1" quotePrefix="1">
      <alignment horizontal="right" wrapText="1"/>
    </xf>
    <xf numFmtId="172" fontId="3" fillId="35" borderId="24" xfId="0" applyNumberFormat="1" applyFont="1" applyFill="1" applyBorder="1" applyAlignment="1" quotePrefix="1">
      <alignment horizontal="right" wrapText="1"/>
    </xf>
    <xf numFmtId="173" fontId="3" fillId="35" borderId="24" xfId="0" applyNumberFormat="1" applyFont="1" applyFill="1" applyBorder="1" applyAlignment="1" quotePrefix="1">
      <alignment horizontal="right" wrapText="1"/>
    </xf>
    <xf numFmtId="175" fontId="45" fillId="35" borderId="24" xfId="0" applyNumberFormat="1" applyFont="1" applyFill="1" applyBorder="1" applyAlignment="1">
      <alignment/>
    </xf>
    <xf numFmtId="2" fontId="45" fillId="34" borderId="24" xfId="0" applyNumberFormat="1" applyFont="1" applyFill="1" applyBorder="1" applyAlignment="1">
      <alignment/>
    </xf>
    <xf numFmtId="2" fontId="45" fillId="35" borderId="24" xfId="0" applyNumberFormat="1" applyFont="1" applyFill="1" applyBorder="1" applyAlignment="1">
      <alignment/>
    </xf>
    <xf numFmtId="2" fontId="3" fillId="34" borderId="24" xfId="0" applyNumberFormat="1" applyFont="1" applyFill="1" applyBorder="1" applyAlignment="1" quotePrefix="1">
      <alignment horizontal="right" wrapText="1"/>
    </xf>
    <xf numFmtId="2" fontId="3" fillId="35" borderId="24" xfId="0" applyNumberFormat="1" applyFont="1" applyFill="1" applyBorder="1" applyAlignment="1" quotePrefix="1">
      <alignment horizontal="right" wrapText="1"/>
    </xf>
    <xf numFmtId="171" fontId="46" fillId="35" borderId="0" xfId="0" applyNumberFormat="1" applyFont="1" applyFill="1" applyBorder="1" applyAlignment="1">
      <alignment/>
    </xf>
    <xf numFmtId="174" fontId="46" fillId="35" borderId="0" xfId="0" applyNumberFormat="1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55" applyFont="1" applyFill="1" applyBorder="1" applyAlignment="1">
      <alignment horizontal="right"/>
      <protection/>
    </xf>
    <xf numFmtId="0" fontId="47" fillId="33" borderId="35" xfId="0" applyFont="1" applyFill="1" applyBorder="1" applyAlignment="1">
      <alignment vertical="top" wrapText="1"/>
    </xf>
    <xf numFmtId="0" fontId="47" fillId="33" borderId="36" xfId="0" applyFont="1" applyFill="1" applyBorder="1" applyAlignment="1">
      <alignment horizontal="center"/>
    </xf>
    <xf numFmtId="0" fontId="45" fillId="35" borderId="37" xfId="0" applyFont="1" applyFill="1" applyBorder="1" applyAlignment="1">
      <alignment/>
    </xf>
    <xf numFmtId="0" fontId="45" fillId="34" borderId="36" xfId="0" applyFont="1" applyFill="1" applyBorder="1" applyAlignment="1">
      <alignment/>
    </xf>
    <xf numFmtId="0" fontId="45" fillId="35" borderId="36" xfId="0" applyFont="1" applyFill="1" applyBorder="1" applyAlignment="1">
      <alignment/>
    </xf>
    <xf numFmtId="1" fontId="4" fillId="35" borderId="36" xfId="55" applyNumberFormat="1" applyFont="1" applyFill="1" applyBorder="1" applyAlignment="1">
      <alignment horizontal="right"/>
      <protection/>
    </xf>
    <xf numFmtId="0" fontId="46" fillId="35" borderId="36" xfId="0" applyFont="1" applyFill="1" applyBorder="1" applyAlignment="1">
      <alignment/>
    </xf>
    <xf numFmtId="1" fontId="4" fillId="34" borderId="38" xfId="55" applyNumberFormat="1" applyFont="1" applyFill="1" applyBorder="1" applyAlignment="1">
      <alignment horizontal="right"/>
      <protection/>
    </xf>
    <xf numFmtId="0" fontId="0" fillId="35" borderId="39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18" xfId="0" applyFill="1" applyBorder="1" applyAlignment="1">
      <alignment/>
    </xf>
    <xf numFmtId="0" fontId="0" fillId="33" borderId="13" xfId="0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33" xfId="0" applyFont="1" applyFill="1" applyBorder="1" applyAlignment="1">
      <alignment/>
    </xf>
    <xf numFmtId="170" fontId="4" fillId="33" borderId="39" xfId="0" applyNumberFormat="1" applyFont="1" applyFill="1" applyBorder="1" applyAlignment="1">
      <alignment horizontal="center" vertical="top" wrapText="1"/>
    </xf>
    <xf numFmtId="0" fontId="45" fillId="35" borderId="33" xfId="0" applyFont="1" applyFill="1" applyBorder="1" applyAlignment="1">
      <alignment/>
    </xf>
    <xf numFmtId="172" fontId="45" fillId="34" borderId="33" xfId="0" applyNumberFormat="1" applyFont="1" applyFill="1" applyBorder="1" applyAlignment="1">
      <alignment/>
    </xf>
    <xf numFmtId="172" fontId="45" fillId="35" borderId="33" xfId="0" applyNumberFormat="1" applyFont="1" applyFill="1" applyBorder="1" applyAlignment="1">
      <alignment/>
    </xf>
    <xf numFmtId="172" fontId="46" fillId="35" borderId="33" xfId="0" applyNumberFormat="1" applyFont="1" applyFill="1" applyBorder="1" applyAlignment="1">
      <alignment/>
    </xf>
    <xf numFmtId="174" fontId="46" fillId="35" borderId="11" xfId="0" applyNumberFormat="1" applyFont="1" applyFill="1" applyBorder="1" applyAlignment="1">
      <alignment/>
    </xf>
    <xf numFmtId="171" fontId="46" fillId="35" borderId="27" xfId="0" applyNumberFormat="1" applyFont="1" applyFill="1" applyBorder="1" applyAlignment="1">
      <alignment/>
    </xf>
    <xf numFmtId="170" fontId="4" fillId="35" borderId="40" xfId="0" applyNumberFormat="1" applyFont="1" applyFill="1" applyBorder="1" applyAlignment="1">
      <alignment horizontal="left"/>
    </xf>
    <xf numFmtId="170" fontId="4" fillId="35" borderId="30" xfId="0" applyNumberFormat="1" applyFont="1" applyFill="1" applyBorder="1" applyAlignment="1">
      <alignment horizontal="left"/>
    </xf>
    <xf numFmtId="170" fontId="4" fillId="35" borderId="14" xfId="0" applyNumberFormat="1" applyFont="1" applyFill="1" applyBorder="1" applyAlignment="1">
      <alignment horizontal="left" wrapText="1"/>
    </xf>
    <xf numFmtId="170" fontId="4" fillId="35" borderId="0" xfId="0" applyNumberFormat="1" applyFont="1" applyFill="1" applyBorder="1" applyAlignment="1">
      <alignment horizontal="left" wrapText="1"/>
    </xf>
    <xf numFmtId="0" fontId="3" fillId="35" borderId="41" xfId="55" applyFont="1" applyFill="1" applyBorder="1" applyAlignment="1">
      <alignment horizontal="center"/>
      <protection/>
    </xf>
    <xf numFmtId="0" fontId="3" fillId="35" borderId="17" xfId="55" applyFont="1" applyFill="1" applyBorder="1" applyAlignment="1">
      <alignment horizontal="center"/>
      <protection/>
    </xf>
    <xf numFmtId="0" fontId="2" fillId="33" borderId="14" xfId="55" applyFont="1" applyFill="1" applyBorder="1" applyAlignment="1">
      <alignment horizontal="center"/>
      <protection/>
    </xf>
    <xf numFmtId="0" fontId="2" fillId="33" borderId="0" xfId="55" applyFont="1" applyFill="1" applyBorder="1" applyAlignment="1">
      <alignment horizontal="center"/>
      <protection/>
    </xf>
    <xf numFmtId="0" fontId="2" fillId="33" borderId="33" xfId="55" applyFont="1" applyFill="1" applyBorder="1" applyAlignment="1">
      <alignment horizontal="center"/>
      <protection/>
    </xf>
    <xf numFmtId="0" fontId="2" fillId="33" borderId="14" xfId="55" applyFont="1" applyFill="1" applyBorder="1" applyAlignment="1">
      <alignment horizontal="center" wrapText="1"/>
      <protection/>
    </xf>
    <xf numFmtId="0" fontId="2" fillId="33" borderId="0" xfId="55" applyFont="1" applyFill="1" applyBorder="1" applyAlignment="1">
      <alignment horizontal="center" wrapText="1"/>
      <protection/>
    </xf>
    <xf numFmtId="0" fontId="2" fillId="33" borderId="33" xfId="55" applyFont="1" applyFill="1" applyBorder="1" applyAlignment="1">
      <alignment horizontal="center" wrapText="1"/>
      <protection/>
    </xf>
    <xf numFmtId="0" fontId="46" fillId="33" borderId="42" xfId="0" applyFont="1" applyFill="1" applyBorder="1" applyAlignment="1">
      <alignment horizontal="center"/>
    </xf>
    <xf numFmtId="0" fontId="46" fillId="33" borderId="43" xfId="0" applyFont="1" applyFill="1" applyBorder="1" applyAlignment="1">
      <alignment horizontal="center"/>
    </xf>
    <xf numFmtId="0" fontId="46" fillId="33" borderId="44" xfId="0" applyFont="1" applyFill="1" applyBorder="1" applyAlignment="1">
      <alignment horizontal="center"/>
    </xf>
    <xf numFmtId="170" fontId="2" fillId="33" borderId="0" xfId="0" applyNumberFormat="1" applyFont="1" applyFill="1" applyBorder="1" applyAlignment="1">
      <alignment horizontal="center"/>
    </xf>
    <xf numFmtId="170" fontId="2" fillId="33" borderId="33" xfId="0" applyNumberFormat="1" applyFont="1" applyFill="1" applyBorder="1" applyAlignment="1">
      <alignment horizontal="center"/>
    </xf>
    <xf numFmtId="170" fontId="4" fillId="33" borderId="45" xfId="0" applyNumberFormat="1" applyFont="1" applyFill="1" applyBorder="1" applyAlignment="1">
      <alignment horizontal="center" vertical="center" wrapText="1"/>
    </xf>
    <xf numFmtId="170" fontId="4" fillId="33" borderId="22" xfId="0" applyNumberFormat="1" applyFont="1" applyFill="1" applyBorder="1" applyAlignment="1">
      <alignment horizontal="center" vertical="center" wrapText="1"/>
    </xf>
    <xf numFmtId="0" fontId="45" fillId="35" borderId="0" xfId="0" applyFont="1" applyFill="1" applyBorder="1" applyAlignment="1">
      <alignment horizontal="left"/>
    </xf>
    <xf numFmtId="0" fontId="45" fillId="35" borderId="33" xfId="0" applyFont="1" applyFill="1" applyBorder="1" applyAlignment="1">
      <alignment horizontal="left"/>
    </xf>
    <xf numFmtId="170" fontId="4" fillId="35" borderId="0" xfId="0" applyNumberFormat="1" applyFont="1" applyFill="1" applyBorder="1" applyAlignment="1">
      <alignment horizontal="left"/>
    </xf>
    <xf numFmtId="170" fontId="4" fillId="35" borderId="39" xfId="0" applyNumberFormat="1" applyFont="1" applyFill="1" applyBorder="1" applyAlignment="1">
      <alignment horizontal="left"/>
    </xf>
    <xf numFmtId="0" fontId="46" fillId="33" borderId="46" xfId="0" applyFont="1" applyFill="1" applyBorder="1" applyAlignment="1">
      <alignment horizontal="center"/>
    </xf>
    <xf numFmtId="170" fontId="2" fillId="33" borderId="17" xfId="0" applyNumberFormat="1" applyFont="1" applyFill="1" applyBorder="1" applyAlignment="1">
      <alignment horizontal="center" vertical="top"/>
    </xf>
    <xf numFmtId="170" fontId="2" fillId="33" borderId="18" xfId="0" applyNumberFormat="1" applyFont="1" applyFill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OGRESS OF BHAR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SheetLayoutView="100" zoomScalePageLayoutView="0" workbookViewId="0" topLeftCell="A1">
      <selection activeCell="B26" sqref="B26"/>
    </sheetView>
  </sheetViews>
  <sheetFormatPr defaultColWidth="9.140625" defaultRowHeight="15"/>
  <cols>
    <col min="1" max="1" width="21.7109375" style="28" customWidth="1"/>
    <col min="2" max="2" width="39.00390625" style="28" customWidth="1"/>
    <col min="3" max="3" width="34.57421875" style="28" customWidth="1"/>
    <col min="4" max="4" width="24.57421875" style="0" customWidth="1"/>
  </cols>
  <sheetData>
    <row r="1" spans="1:4" ht="15">
      <c r="A1" s="29"/>
      <c r="B1" s="30"/>
      <c r="C1" s="30"/>
      <c r="D1" s="90"/>
    </row>
    <row r="2" spans="1:4" ht="15.75">
      <c r="A2" s="120" t="s">
        <v>0</v>
      </c>
      <c r="B2" s="121"/>
      <c r="C2" s="121"/>
      <c r="D2" s="122"/>
    </row>
    <row r="3" spans="1:4" ht="15.75">
      <c r="A3" s="31"/>
      <c r="B3" s="32"/>
      <c r="C3" s="32"/>
      <c r="D3" s="91"/>
    </row>
    <row r="4" spans="1:4" ht="30" customHeight="1">
      <c r="A4" s="123" t="s">
        <v>50</v>
      </c>
      <c r="B4" s="124"/>
      <c r="C4" s="124"/>
      <c r="D4" s="125"/>
    </row>
    <row r="5" spans="1:4" ht="15.75">
      <c r="A5" s="120" t="s">
        <v>42</v>
      </c>
      <c r="B5" s="121"/>
      <c r="C5" s="121"/>
      <c r="D5" s="122"/>
    </row>
    <row r="6" spans="1:4" ht="15">
      <c r="A6" s="33"/>
      <c r="B6" s="27"/>
      <c r="C6" s="40"/>
      <c r="D6" s="92" t="s">
        <v>43</v>
      </c>
    </row>
    <row r="7" spans="1:4" ht="50.25" customHeight="1">
      <c r="A7" s="34" t="s">
        <v>3</v>
      </c>
      <c r="B7" s="41" t="s">
        <v>44</v>
      </c>
      <c r="C7" s="41" t="s">
        <v>45</v>
      </c>
      <c r="D7" s="93" t="s">
        <v>51</v>
      </c>
    </row>
    <row r="8" spans="1:4" ht="15">
      <c r="A8" s="35">
        <v>1</v>
      </c>
      <c r="B8" s="42">
        <v>2</v>
      </c>
      <c r="C8" s="42">
        <v>3</v>
      </c>
      <c r="D8" s="94">
        <v>4</v>
      </c>
    </row>
    <row r="9" spans="1:4" ht="15">
      <c r="A9" s="36" t="s">
        <v>4</v>
      </c>
      <c r="B9" s="43">
        <v>4242</v>
      </c>
      <c r="C9" s="43">
        <v>1054</v>
      </c>
      <c r="D9" s="95">
        <v>102</v>
      </c>
    </row>
    <row r="10" spans="1:4" s="3" customFormat="1" ht="15">
      <c r="A10" s="37" t="s">
        <v>52</v>
      </c>
      <c r="B10" s="44">
        <v>543</v>
      </c>
      <c r="C10" s="44"/>
      <c r="D10" s="96">
        <v>65</v>
      </c>
    </row>
    <row r="11" spans="1:4" ht="15">
      <c r="A11" s="36" t="s">
        <v>46</v>
      </c>
      <c r="B11" s="43">
        <v>1160</v>
      </c>
      <c r="C11" s="43"/>
      <c r="D11" s="97">
        <v>70</v>
      </c>
    </row>
    <row r="12" spans="1:4" s="3" customFormat="1" ht="15">
      <c r="A12" s="37" t="s">
        <v>9</v>
      </c>
      <c r="B12" s="44"/>
      <c r="C12" s="44"/>
      <c r="D12" s="96">
        <v>4</v>
      </c>
    </row>
    <row r="13" spans="1:4" ht="15">
      <c r="A13" s="36" t="s">
        <v>10</v>
      </c>
      <c r="B13" s="43">
        <v>2444</v>
      </c>
      <c r="C13" s="43">
        <v>3062</v>
      </c>
      <c r="D13" s="97">
        <v>84</v>
      </c>
    </row>
    <row r="14" spans="1:4" s="3" customFormat="1" ht="15">
      <c r="A14" s="37" t="s">
        <v>11</v>
      </c>
      <c r="B14" s="44" t="s">
        <v>39</v>
      </c>
      <c r="C14" s="44">
        <v>1189</v>
      </c>
      <c r="D14" s="96">
        <v>26</v>
      </c>
    </row>
    <row r="15" spans="1:4" ht="15">
      <c r="A15" s="36" t="s">
        <v>12</v>
      </c>
      <c r="B15" s="43">
        <v>412</v>
      </c>
      <c r="C15" s="43">
        <v>552</v>
      </c>
      <c r="D15" s="97">
        <v>63</v>
      </c>
    </row>
    <row r="16" spans="1:8" s="3" customFormat="1" ht="15">
      <c r="A16" s="37" t="s">
        <v>47</v>
      </c>
      <c r="B16" s="44">
        <v>560</v>
      </c>
      <c r="C16" s="44">
        <v>729</v>
      </c>
      <c r="D16" s="96">
        <v>37</v>
      </c>
      <c r="H16" s="37"/>
    </row>
    <row r="17" spans="1:4" ht="15">
      <c r="A17" s="36" t="s">
        <v>14</v>
      </c>
      <c r="B17" s="43">
        <v>1595</v>
      </c>
      <c r="C17" s="43"/>
      <c r="D17" s="97">
        <v>25</v>
      </c>
    </row>
    <row r="18" spans="1:4" s="3" customFormat="1" ht="15">
      <c r="A18" s="37" t="s">
        <v>15</v>
      </c>
      <c r="B18" s="44">
        <v>2370</v>
      </c>
      <c r="C18" s="44">
        <v>1582</v>
      </c>
      <c r="D18" s="96">
        <v>86</v>
      </c>
    </row>
    <row r="19" spans="1:4" ht="15">
      <c r="A19" s="36" t="s">
        <v>16</v>
      </c>
      <c r="B19" s="43"/>
      <c r="C19" s="43"/>
      <c r="D19" s="97">
        <v>29</v>
      </c>
    </row>
    <row r="20" spans="1:4" s="3" customFormat="1" ht="15">
      <c r="A20" s="37" t="s">
        <v>18</v>
      </c>
      <c r="B20" s="44">
        <v>3616</v>
      </c>
      <c r="C20" s="44"/>
      <c r="D20" s="96">
        <v>84</v>
      </c>
    </row>
    <row r="21" spans="1:4" ht="15">
      <c r="A21" s="36" t="s">
        <v>17</v>
      </c>
      <c r="B21" s="43">
        <v>3267</v>
      </c>
      <c r="C21" s="43"/>
      <c r="D21" s="97">
        <v>124</v>
      </c>
    </row>
    <row r="22" spans="1:4" s="3" customFormat="1" ht="15">
      <c r="A22" s="37" t="s">
        <v>23</v>
      </c>
      <c r="B22" s="44">
        <v>1319</v>
      </c>
      <c r="C22" s="44"/>
      <c r="D22" s="96">
        <v>89</v>
      </c>
    </row>
    <row r="23" spans="1:4" ht="15">
      <c r="A23" s="36" t="s">
        <v>24</v>
      </c>
      <c r="B23" s="43"/>
      <c r="C23" s="43"/>
      <c r="D23" s="97">
        <v>17</v>
      </c>
    </row>
    <row r="24" spans="1:4" s="3" customFormat="1" ht="15">
      <c r="A24" s="37" t="s">
        <v>25</v>
      </c>
      <c r="B24" s="44">
        <v>1107</v>
      </c>
      <c r="C24" s="44">
        <v>7578</v>
      </c>
      <c r="D24" s="96">
        <v>90</v>
      </c>
    </row>
    <row r="25" spans="1:4" ht="15">
      <c r="A25" s="36" t="s">
        <v>48</v>
      </c>
      <c r="B25" s="43">
        <v>1622</v>
      </c>
      <c r="C25" s="43"/>
      <c r="D25" s="97">
        <v>82</v>
      </c>
    </row>
    <row r="26" spans="1:4" s="3" customFormat="1" ht="15">
      <c r="A26" s="37" t="s">
        <v>29</v>
      </c>
      <c r="B26" s="44">
        <v>846</v>
      </c>
      <c r="C26" s="44"/>
      <c r="D26" s="96">
        <v>130</v>
      </c>
    </row>
    <row r="27" spans="1:4" ht="15">
      <c r="A27" s="36" t="s">
        <v>30</v>
      </c>
      <c r="B27" s="43">
        <v>1777</v>
      </c>
      <c r="C27" s="43"/>
      <c r="D27" s="97">
        <v>51</v>
      </c>
    </row>
    <row r="28" spans="1:4" s="3" customFormat="1" ht="15">
      <c r="A28" s="37" t="s">
        <v>31</v>
      </c>
      <c r="B28" s="44">
        <v>559</v>
      </c>
      <c r="C28" s="44"/>
      <c r="D28" s="96">
        <v>29</v>
      </c>
    </row>
    <row r="29" spans="1:4" ht="15">
      <c r="A29" s="45" t="s">
        <v>1</v>
      </c>
      <c r="B29" s="50">
        <f>SUM(B9:B28)</f>
        <v>27439</v>
      </c>
      <c r="C29" s="50">
        <f>SUM(C9:C28)</f>
        <v>15746</v>
      </c>
      <c r="D29" s="98">
        <f>SUM(D9:D28)</f>
        <v>1287</v>
      </c>
    </row>
    <row r="30" spans="1:4" s="3" customFormat="1" ht="15">
      <c r="A30" s="46" t="s">
        <v>53</v>
      </c>
      <c r="B30" s="48"/>
      <c r="C30" s="48"/>
      <c r="D30" s="96"/>
    </row>
    <row r="31" spans="1:4" ht="15">
      <c r="A31" s="36" t="s">
        <v>5</v>
      </c>
      <c r="B31" s="50"/>
      <c r="C31" s="47"/>
      <c r="D31" s="97">
        <v>145</v>
      </c>
    </row>
    <row r="32" spans="1:4" s="3" customFormat="1" ht="15">
      <c r="A32" s="37" t="s">
        <v>6</v>
      </c>
      <c r="B32" s="49"/>
      <c r="C32" s="48"/>
      <c r="D32" s="96">
        <v>149</v>
      </c>
    </row>
    <row r="33" spans="1:4" ht="15">
      <c r="A33" s="36" t="s">
        <v>19</v>
      </c>
      <c r="B33" s="50"/>
      <c r="C33" s="47"/>
      <c r="D33" s="97">
        <v>43</v>
      </c>
    </row>
    <row r="34" spans="1:4" s="3" customFormat="1" ht="15">
      <c r="A34" s="37" t="s">
        <v>20</v>
      </c>
      <c r="B34" s="49"/>
      <c r="C34" s="48"/>
      <c r="D34" s="96">
        <v>112</v>
      </c>
    </row>
    <row r="35" spans="1:4" ht="15">
      <c r="A35" s="36" t="s">
        <v>21</v>
      </c>
      <c r="B35" s="50"/>
      <c r="C35" s="47"/>
      <c r="D35" s="97">
        <v>52</v>
      </c>
    </row>
    <row r="36" spans="1:4" s="3" customFormat="1" ht="15">
      <c r="A36" s="37" t="s">
        <v>22</v>
      </c>
      <c r="B36" s="49"/>
      <c r="C36" s="48"/>
      <c r="D36" s="96">
        <v>42</v>
      </c>
    </row>
    <row r="37" spans="1:4" ht="15">
      <c r="A37" s="36" t="s">
        <v>26</v>
      </c>
      <c r="B37" s="50"/>
      <c r="C37" s="47"/>
      <c r="D37" s="97">
        <v>25</v>
      </c>
    </row>
    <row r="38" spans="1:4" s="3" customFormat="1" ht="15">
      <c r="A38" s="37" t="s">
        <v>28</v>
      </c>
      <c r="B38" s="49"/>
      <c r="C38" s="48"/>
      <c r="D38" s="96">
        <v>22</v>
      </c>
    </row>
    <row r="39" spans="1:4" ht="15">
      <c r="A39" s="45" t="s">
        <v>1</v>
      </c>
      <c r="B39" s="50"/>
      <c r="C39" s="47"/>
      <c r="D39" s="99">
        <f>SUM(D31:D38)</f>
        <v>590</v>
      </c>
    </row>
    <row r="40" spans="1:4" s="3" customFormat="1" ht="15">
      <c r="A40" s="46" t="s">
        <v>38</v>
      </c>
      <c r="B40" s="51">
        <f>SUM(B29,B39)</f>
        <v>27439</v>
      </c>
      <c r="C40" s="51">
        <f>SUM(C29,C39)</f>
        <v>15746</v>
      </c>
      <c r="D40" s="100">
        <f>SUM(D29,D39)</f>
        <v>1877</v>
      </c>
    </row>
    <row r="41" spans="1:4" ht="15">
      <c r="A41" s="114" t="s">
        <v>49</v>
      </c>
      <c r="B41" s="115"/>
      <c r="C41" s="115"/>
      <c r="D41" s="101"/>
    </row>
    <row r="42" spans="1:4" ht="30.75" customHeight="1">
      <c r="A42" s="116" t="s">
        <v>54</v>
      </c>
      <c r="B42" s="117"/>
      <c r="C42" s="117"/>
      <c r="D42" s="102"/>
    </row>
    <row r="43" spans="1:4" ht="15.75" thickBot="1">
      <c r="A43" s="118"/>
      <c r="B43" s="119"/>
      <c r="C43" s="119"/>
      <c r="D43" s="103"/>
    </row>
  </sheetData>
  <sheetProtection/>
  <mergeCells count="6">
    <mergeCell ref="A41:C41"/>
    <mergeCell ref="A42:C42"/>
    <mergeCell ref="A43:C43"/>
    <mergeCell ref="A2:D2"/>
    <mergeCell ref="A4:D4"/>
    <mergeCell ref="A5:D5"/>
  </mergeCells>
  <printOptions/>
  <pageMargins left="0.7" right="0.7" top="0.75" bottom="0.75" header="0.3" footer="0.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showGridLines="0" tabSelected="1" view="pageBreakPreview" zoomScaleSheetLayoutView="100" zoomScalePageLayoutView="0" workbookViewId="0" topLeftCell="A1">
      <selection activeCell="A2" sqref="A2:S2"/>
    </sheetView>
  </sheetViews>
  <sheetFormatPr defaultColWidth="9.140625" defaultRowHeight="15"/>
  <cols>
    <col min="1" max="1" width="18.8515625" style="0" customWidth="1"/>
    <col min="4" max="4" width="11.57421875" style="0" customWidth="1"/>
    <col min="7" max="7" width="13.00390625" style="0" customWidth="1"/>
    <col min="8" max="9" width="10.140625" style="0" customWidth="1"/>
    <col min="10" max="10" width="12.00390625" style="0" customWidth="1"/>
    <col min="13" max="16" width="11.57421875" style="0" customWidth="1"/>
    <col min="19" max="19" width="14.00390625" style="0" customWidth="1"/>
  </cols>
  <sheetData>
    <row r="1" spans="1:19" ht="1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90"/>
    </row>
    <row r="2" spans="1:19" ht="15.75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30"/>
    </row>
    <row r="3" spans="1:19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105"/>
      <c r="M3" s="105"/>
      <c r="N3" s="105"/>
      <c r="O3" s="105"/>
      <c r="P3" s="105"/>
      <c r="Q3" s="105"/>
      <c r="R3" s="105"/>
      <c r="S3" s="106"/>
    </row>
    <row r="4" spans="1:19" ht="28.5" customHeight="1" thickBot="1">
      <c r="A4" s="138" t="s">
        <v>57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9"/>
    </row>
    <row r="5" spans="1:19" ht="15" customHeight="1">
      <c r="A5" s="131" t="s">
        <v>32</v>
      </c>
      <c r="B5" s="126" t="s">
        <v>2</v>
      </c>
      <c r="C5" s="127"/>
      <c r="D5" s="128"/>
      <c r="E5" s="126" t="s">
        <v>34</v>
      </c>
      <c r="F5" s="127"/>
      <c r="G5" s="128"/>
      <c r="H5" s="126" t="s">
        <v>35</v>
      </c>
      <c r="I5" s="127"/>
      <c r="J5" s="128"/>
      <c r="K5" s="126" t="s">
        <v>36</v>
      </c>
      <c r="L5" s="127"/>
      <c r="M5" s="128"/>
      <c r="N5" s="126" t="s">
        <v>55</v>
      </c>
      <c r="O5" s="127"/>
      <c r="P5" s="128"/>
      <c r="Q5" s="127" t="s">
        <v>1</v>
      </c>
      <c r="R5" s="127"/>
      <c r="S5" s="137"/>
    </row>
    <row r="6" spans="1:19" ht="45" customHeight="1">
      <c r="A6" s="132"/>
      <c r="B6" s="74" t="s">
        <v>33</v>
      </c>
      <c r="C6" s="75" t="s">
        <v>40</v>
      </c>
      <c r="D6" s="76" t="s">
        <v>41</v>
      </c>
      <c r="E6" s="74" t="s">
        <v>33</v>
      </c>
      <c r="F6" s="75" t="s">
        <v>40</v>
      </c>
      <c r="G6" s="76" t="s">
        <v>41</v>
      </c>
      <c r="H6" s="74" t="s">
        <v>33</v>
      </c>
      <c r="I6" s="75" t="s">
        <v>40</v>
      </c>
      <c r="J6" s="76" t="s">
        <v>41</v>
      </c>
      <c r="K6" s="74" t="s">
        <v>33</v>
      </c>
      <c r="L6" s="75" t="s">
        <v>40</v>
      </c>
      <c r="M6" s="76" t="s">
        <v>41</v>
      </c>
      <c r="N6" s="74" t="s">
        <v>33</v>
      </c>
      <c r="O6" s="75" t="s">
        <v>40</v>
      </c>
      <c r="P6" s="76" t="s">
        <v>41</v>
      </c>
      <c r="Q6" s="75" t="s">
        <v>33</v>
      </c>
      <c r="R6" s="75" t="s">
        <v>40</v>
      </c>
      <c r="S6" s="107" t="s">
        <v>41</v>
      </c>
    </row>
    <row r="7" spans="1:19" ht="15">
      <c r="A7" s="2">
        <v>2</v>
      </c>
      <c r="B7" s="60">
        <v>3</v>
      </c>
      <c r="C7" s="2">
        <v>4</v>
      </c>
      <c r="D7" s="52">
        <v>5</v>
      </c>
      <c r="E7" s="60">
        <v>6</v>
      </c>
      <c r="F7" s="2">
        <v>7</v>
      </c>
      <c r="G7" s="52">
        <v>8</v>
      </c>
      <c r="H7" s="60">
        <v>9</v>
      </c>
      <c r="I7" s="2">
        <v>10</v>
      </c>
      <c r="J7" s="52">
        <v>11</v>
      </c>
      <c r="K7" s="60">
        <v>12</v>
      </c>
      <c r="L7" s="2">
        <v>13</v>
      </c>
      <c r="M7" s="52">
        <v>14</v>
      </c>
      <c r="N7" s="60">
        <v>15</v>
      </c>
      <c r="O7" s="2">
        <v>16</v>
      </c>
      <c r="P7" s="52">
        <v>17</v>
      </c>
      <c r="Q7" s="2">
        <v>18</v>
      </c>
      <c r="R7" s="2">
        <v>19</v>
      </c>
      <c r="S7" s="73">
        <v>20</v>
      </c>
    </row>
    <row r="8" spans="1:19" ht="15">
      <c r="A8" s="6" t="s">
        <v>3</v>
      </c>
      <c r="B8" s="69"/>
      <c r="C8" s="7"/>
      <c r="D8" s="53"/>
      <c r="E8" s="61"/>
      <c r="F8" s="8"/>
      <c r="G8" s="62"/>
      <c r="H8" s="61"/>
      <c r="I8" s="8"/>
      <c r="J8" s="62"/>
      <c r="K8" s="69"/>
      <c r="L8" s="5"/>
      <c r="M8" s="70"/>
      <c r="N8" s="5"/>
      <c r="O8" s="5"/>
      <c r="P8" s="108"/>
      <c r="Q8" s="5"/>
      <c r="R8" s="5"/>
      <c r="S8" s="108"/>
    </row>
    <row r="9" spans="1:19" s="3" customFormat="1" ht="15">
      <c r="A9" s="9" t="s">
        <v>4</v>
      </c>
      <c r="B9" s="63">
        <v>110</v>
      </c>
      <c r="C9" s="11">
        <v>0.473</v>
      </c>
      <c r="D9" s="54">
        <v>30.68</v>
      </c>
      <c r="E9" s="63">
        <v>171</v>
      </c>
      <c r="F9" s="11">
        <v>0.741</v>
      </c>
      <c r="G9" s="54">
        <v>119.8</v>
      </c>
      <c r="H9" s="63">
        <v>173</v>
      </c>
      <c r="I9" s="11">
        <v>0.747</v>
      </c>
      <c r="J9" s="54">
        <v>160.94</v>
      </c>
      <c r="K9" s="71">
        <v>102</v>
      </c>
      <c r="L9" s="77">
        <v>0.425</v>
      </c>
      <c r="M9" s="79">
        <v>125.137</v>
      </c>
      <c r="N9" s="14">
        <v>97</v>
      </c>
      <c r="O9" s="15">
        <v>0.407</v>
      </c>
      <c r="P9" s="109">
        <v>183.25</v>
      </c>
      <c r="Q9" s="14">
        <f>SUM(B9,E9,H9,K9,N9)</f>
        <v>653</v>
      </c>
      <c r="R9" s="15">
        <f aca="true" t="shared" si="0" ref="R9:R39">SUM(C9,F9,I9,L9,O9)</f>
        <v>2.7929999999999997</v>
      </c>
      <c r="S9" s="109">
        <f aca="true" t="shared" si="1" ref="S9:S40">SUM(D9,G9,J9,M9,P9)</f>
        <v>619.807</v>
      </c>
    </row>
    <row r="10" spans="1:19" ht="15">
      <c r="A10" s="16" t="s">
        <v>7</v>
      </c>
      <c r="B10" s="64"/>
      <c r="C10" s="17"/>
      <c r="D10" s="55"/>
      <c r="E10" s="64"/>
      <c r="F10" s="19"/>
      <c r="G10" s="55"/>
      <c r="H10" s="64">
        <v>40</v>
      </c>
      <c r="I10" s="19">
        <v>0.192</v>
      </c>
      <c r="J10" s="55">
        <v>3</v>
      </c>
      <c r="K10" s="65">
        <v>24</v>
      </c>
      <c r="L10" s="78">
        <v>0.12</v>
      </c>
      <c r="M10" s="70">
        <v>12.18</v>
      </c>
      <c r="N10" s="21">
        <v>26</v>
      </c>
      <c r="O10" s="22">
        <v>0.136</v>
      </c>
      <c r="P10" s="110">
        <v>15.42</v>
      </c>
      <c r="Q10" s="21">
        <f aca="true" t="shared" si="2" ref="Q10:Q40">SUM(B10,E10,H10,K10,N10)</f>
        <v>90</v>
      </c>
      <c r="R10" s="22">
        <f t="shared" si="0"/>
        <v>0.448</v>
      </c>
      <c r="S10" s="110">
        <f t="shared" si="1"/>
        <v>30.6</v>
      </c>
    </row>
    <row r="11" spans="1:19" s="3" customFormat="1" ht="15">
      <c r="A11" s="9" t="s">
        <v>8</v>
      </c>
      <c r="B11" s="63">
        <v>41</v>
      </c>
      <c r="C11" s="11">
        <v>0.209</v>
      </c>
      <c r="D11" s="54">
        <v>13.69</v>
      </c>
      <c r="E11" s="63">
        <v>71</v>
      </c>
      <c r="F11" s="11">
        <v>0.284</v>
      </c>
      <c r="G11" s="54">
        <v>50.38</v>
      </c>
      <c r="H11" s="63">
        <v>69</v>
      </c>
      <c r="I11" s="11">
        <v>0.299</v>
      </c>
      <c r="J11" s="54">
        <v>62.37</v>
      </c>
      <c r="K11" s="71">
        <v>27</v>
      </c>
      <c r="L11" s="77">
        <v>0.124</v>
      </c>
      <c r="M11" s="57">
        <v>0</v>
      </c>
      <c r="N11" s="14">
        <v>29</v>
      </c>
      <c r="O11" s="15">
        <v>0.155</v>
      </c>
      <c r="P11" s="109">
        <v>26</v>
      </c>
      <c r="Q11" s="14">
        <f t="shared" si="2"/>
        <v>237</v>
      </c>
      <c r="R11" s="15">
        <f t="shared" si="0"/>
        <v>1.071</v>
      </c>
      <c r="S11" s="109">
        <f t="shared" si="1"/>
        <v>152.44</v>
      </c>
    </row>
    <row r="12" spans="1:19" ht="15">
      <c r="A12" s="16" t="s">
        <v>56</v>
      </c>
      <c r="B12" s="64"/>
      <c r="C12" s="17"/>
      <c r="D12" s="55"/>
      <c r="E12" s="64"/>
      <c r="F12" s="19"/>
      <c r="G12" s="55"/>
      <c r="H12" s="64">
        <v>0</v>
      </c>
      <c r="I12" s="19">
        <v>0</v>
      </c>
      <c r="J12" s="55">
        <v>0</v>
      </c>
      <c r="K12" s="65"/>
      <c r="L12" s="78" t="s">
        <v>39</v>
      </c>
      <c r="M12" s="58"/>
      <c r="N12" s="21">
        <v>0</v>
      </c>
      <c r="O12" s="22">
        <v>0</v>
      </c>
      <c r="P12" s="110">
        <v>0</v>
      </c>
      <c r="Q12" s="21">
        <f t="shared" si="2"/>
        <v>0</v>
      </c>
      <c r="R12" s="22">
        <f t="shared" si="0"/>
        <v>0</v>
      </c>
      <c r="S12" s="110">
        <f t="shared" si="1"/>
        <v>0</v>
      </c>
    </row>
    <row r="13" spans="1:19" s="3" customFormat="1" ht="15">
      <c r="A13" s="9" t="s">
        <v>10</v>
      </c>
      <c r="B13" s="63">
        <v>151</v>
      </c>
      <c r="C13" s="11">
        <v>0.708</v>
      </c>
      <c r="D13" s="54">
        <v>50.23</v>
      </c>
      <c r="E13" s="63">
        <v>141</v>
      </c>
      <c r="F13" s="11">
        <v>0.714</v>
      </c>
      <c r="G13" s="54">
        <v>161.73</v>
      </c>
      <c r="H13" s="63">
        <v>138</v>
      </c>
      <c r="I13" s="11">
        <v>0.712</v>
      </c>
      <c r="J13" s="54">
        <v>160.71</v>
      </c>
      <c r="K13" s="71">
        <v>59</v>
      </c>
      <c r="L13" s="77">
        <v>0.317</v>
      </c>
      <c r="M13" s="72">
        <v>329.237</v>
      </c>
      <c r="N13" s="14">
        <v>60</v>
      </c>
      <c r="O13" s="15">
        <v>0.318</v>
      </c>
      <c r="P13" s="109">
        <v>60</v>
      </c>
      <c r="Q13" s="14">
        <f t="shared" si="2"/>
        <v>549</v>
      </c>
      <c r="R13" s="15">
        <f t="shared" si="0"/>
        <v>2.769</v>
      </c>
      <c r="S13" s="109">
        <f t="shared" si="1"/>
        <v>761.9069999999999</v>
      </c>
    </row>
    <row r="14" spans="1:19" ht="15">
      <c r="A14" s="16" t="s">
        <v>11</v>
      </c>
      <c r="B14" s="64"/>
      <c r="C14" s="17"/>
      <c r="D14" s="55"/>
      <c r="E14" s="64"/>
      <c r="F14" s="19"/>
      <c r="G14" s="55"/>
      <c r="H14" s="64">
        <v>47</v>
      </c>
      <c r="I14" s="19">
        <v>0.179</v>
      </c>
      <c r="J14" s="55">
        <v>11.63</v>
      </c>
      <c r="K14" s="65">
        <v>13</v>
      </c>
      <c r="L14" s="78">
        <v>0.06</v>
      </c>
      <c r="M14" s="82">
        <v>5.226</v>
      </c>
      <c r="N14" s="21">
        <v>15</v>
      </c>
      <c r="O14" s="22">
        <v>0.064</v>
      </c>
      <c r="P14" s="110">
        <v>14.2</v>
      </c>
      <c r="Q14" s="21">
        <f t="shared" si="2"/>
        <v>75</v>
      </c>
      <c r="R14" s="22">
        <f t="shared" si="0"/>
        <v>0.303</v>
      </c>
      <c r="S14" s="110">
        <f t="shared" si="1"/>
        <v>31.056</v>
      </c>
    </row>
    <row r="15" spans="1:19" s="3" customFormat="1" ht="15">
      <c r="A15" s="9" t="s">
        <v>12</v>
      </c>
      <c r="B15" s="63">
        <v>36</v>
      </c>
      <c r="C15" s="11">
        <v>0.204</v>
      </c>
      <c r="D15" s="54">
        <v>16.51</v>
      </c>
      <c r="E15" s="63">
        <v>44</v>
      </c>
      <c r="F15" s="11">
        <v>0.238</v>
      </c>
      <c r="G15" s="54">
        <v>57.77</v>
      </c>
      <c r="H15" s="63">
        <v>30</v>
      </c>
      <c r="I15" s="11">
        <v>0.148</v>
      </c>
      <c r="J15" s="54">
        <v>48.93</v>
      </c>
      <c r="K15" s="71">
        <v>21</v>
      </c>
      <c r="L15" s="77">
        <v>0.1</v>
      </c>
      <c r="M15" s="72">
        <v>8.023</v>
      </c>
      <c r="N15" s="14">
        <v>15</v>
      </c>
      <c r="O15" s="15">
        <v>0.071</v>
      </c>
      <c r="P15" s="109">
        <v>46.076</v>
      </c>
      <c r="Q15" s="14">
        <f t="shared" si="2"/>
        <v>146</v>
      </c>
      <c r="R15" s="15">
        <f t="shared" si="0"/>
        <v>0.7609999999999999</v>
      </c>
      <c r="S15" s="109">
        <f t="shared" si="1"/>
        <v>177.309</v>
      </c>
    </row>
    <row r="16" spans="1:19" ht="15">
      <c r="A16" s="16" t="s">
        <v>13</v>
      </c>
      <c r="B16" s="64"/>
      <c r="C16" s="17"/>
      <c r="D16" s="55"/>
      <c r="E16" s="64"/>
      <c r="F16" s="19"/>
      <c r="G16" s="55"/>
      <c r="H16" s="64">
        <v>41</v>
      </c>
      <c r="I16" s="19">
        <v>0.179</v>
      </c>
      <c r="J16" s="55">
        <v>0</v>
      </c>
      <c r="K16" s="65">
        <v>43</v>
      </c>
      <c r="L16" s="78">
        <v>0.189</v>
      </c>
      <c r="M16" s="70">
        <v>38.268</v>
      </c>
      <c r="N16" s="21">
        <v>46</v>
      </c>
      <c r="O16" s="22">
        <v>0.167</v>
      </c>
      <c r="P16" s="110"/>
      <c r="Q16" s="21">
        <f t="shared" si="2"/>
        <v>130</v>
      </c>
      <c r="R16" s="22">
        <f t="shared" si="0"/>
        <v>0.535</v>
      </c>
      <c r="S16" s="110">
        <f t="shared" si="1"/>
        <v>38.268</v>
      </c>
    </row>
    <row r="17" spans="1:19" s="3" customFormat="1" ht="15">
      <c r="A17" s="9" t="s">
        <v>14</v>
      </c>
      <c r="B17" s="63">
        <v>20</v>
      </c>
      <c r="C17" s="11">
        <v>0.118</v>
      </c>
      <c r="D17" s="54">
        <v>7.64</v>
      </c>
      <c r="E17" s="63">
        <v>22</v>
      </c>
      <c r="F17" s="11">
        <v>0.097</v>
      </c>
      <c r="G17" s="54">
        <v>24.1</v>
      </c>
      <c r="H17" s="63">
        <v>45</v>
      </c>
      <c r="I17" s="11">
        <v>0.242</v>
      </c>
      <c r="J17" s="54">
        <v>15.7</v>
      </c>
      <c r="K17" s="71">
        <v>30</v>
      </c>
      <c r="L17" s="77">
        <v>0.163</v>
      </c>
      <c r="M17" s="80">
        <v>48.1731</v>
      </c>
      <c r="N17" s="14">
        <v>27</v>
      </c>
      <c r="O17" s="15">
        <v>0.147</v>
      </c>
      <c r="P17" s="109">
        <v>29.4086</v>
      </c>
      <c r="Q17" s="14">
        <f t="shared" si="2"/>
        <v>144</v>
      </c>
      <c r="R17" s="15">
        <f t="shared" si="0"/>
        <v>0.767</v>
      </c>
      <c r="S17" s="109">
        <f t="shared" si="1"/>
        <v>125.02170000000001</v>
      </c>
    </row>
    <row r="18" spans="1:19" ht="15">
      <c r="A18" s="16" t="s">
        <v>15</v>
      </c>
      <c r="B18" s="64">
        <v>119</v>
      </c>
      <c r="C18" s="19">
        <v>0.492</v>
      </c>
      <c r="D18" s="56">
        <v>81</v>
      </c>
      <c r="E18" s="64">
        <v>127</v>
      </c>
      <c r="F18" s="19">
        <v>0.547</v>
      </c>
      <c r="G18" s="55">
        <v>70.96</v>
      </c>
      <c r="H18" s="64">
        <v>116</v>
      </c>
      <c r="I18" s="19">
        <v>0.548</v>
      </c>
      <c r="J18" s="55">
        <v>127.41</v>
      </c>
      <c r="K18" s="65">
        <v>68</v>
      </c>
      <c r="L18" s="78">
        <v>0.333</v>
      </c>
      <c r="M18" s="70">
        <v>334.55</v>
      </c>
      <c r="N18" s="21">
        <v>63</v>
      </c>
      <c r="O18" s="22">
        <v>0.323</v>
      </c>
      <c r="P18" s="110">
        <v>586.11</v>
      </c>
      <c r="Q18" s="21">
        <f t="shared" si="2"/>
        <v>493</v>
      </c>
      <c r="R18" s="22">
        <f t="shared" si="0"/>
        <v>2.2430000000000003</v>
      </c>
      <c r="S18" s="110">
        <f t="shared" si="1"/>
        <v>1200.0300000000002</v>
      </c>
    </row>
    <row r="19" spans="1:19" s="3" customFormat="1" ht="15">
      <c r="A19" s="9" t="s">
        <v>16</v>
      </c>
      <c r="B19" s="63"/>
      <c r="C19" s="10"/>
      <c r="D19" s="54"/>
      <c r="E19" s="63">
        <v>26</v>
      </c>
      <c r="F19" s="11">
        <v>0.142</v>
      </c>
      <c r="G19" s="54">
        <v>11.01</v>
      </c>
      <c r="H19" s="63">
        <v>15</v>
      </c>
      <c r="I19" s="11">
        <v>0.082</v>
      </c>
      <c r="J19" s="54">
        <v>10.81</v>
      </c>
      <c r="K19" s="71">
        <v>20</v>
      </c>
      <c r="L19" s="77">
        <v>0.097</v>
      </c>
      <c r="M19" s="84">
        <v>4.81</v>
      </c>
      <c r="N19" s="14">
        <v>10</v>
      </c>
      <c r="O19" s="15">
        <v>0.051</v>
      </c>
      <c r="P19" s="109"/>
      <c r="Q19" s="14">
        <f t="shared" si="2"/>
        <v>71</v>
      </c>
      <c r="R19" s="15">
        <f t="shared" si="0"/>
        <v>0.37199999999999994</v>
      </c>
      <c r="S19" s="109">
        <f t="shared" si="1"/>
        <v>26.63</v>
      </c>
    </row>
    <row r="20" spans="1:19" ht="15">
      <c r="A20" s="16" t="s">
        <v>17</v>
      </c>
      <c r="B20" s="64">
        <v>116</v>
      </c>
      <c r="C20" s="19">
        <v>0.671</v>
      </c>
      <c r="D20" s="55">
        <v>43.48</v>
      </c>
      <c r="E20" s="64">
        <v>99</v>
      </c>
      <c r="F20" s="19">
        <v>0.548</v>
      </c>
      <c r="G20" s="55">
        <v>113.25</v>
      </c>
      <c r="H20" s="64">
        <v>111</v>
      </c>
      <c r="I20" s="19">
        <v>0.615</v>
      </c>
      <c r="J20" s="55">
        <v>108.6</v>
      </c>
      <c r="K20" s="65">
        <v>37</v>
      </c>
      <c r="L20" s="78">
        <v>0.211</v>
      </c>
      <c r="M20" s="85">
        <v>128.3</v>
      </c>
      <c r="N20" s="21">
        <v>73</v>
      </c>
      <c r="O20" s="22">
        <v>0.428</v>
      </c>
      <c r="P20" s="110">
        <v>135.574</v>
      </c>
      <c r="Q20" s="21">
        <f t="shared" si="2"/>
        <v>436</v>
      </c>
      <c r="R20" s="22">
        <f t="shared" si="0"/>
        <v>2.473</v>
      </c>
      <c r="S20" s="110">
        <f t="shared" si="1"/>
        <v>529.204</v>
      </c>
    </row>
    <row r="21" spans="1:19" s="3" customFormat="1" ht="15">
      <c r="A21" s="9" t="s">
        <v>18</v>
      </c>
      <c r="B21" s="63">
        <v>243</v>
      </c>
      <c r="C21" s="11">
        <v>0.996</v>
      </c>
      <c r="D21" s="54">
        <v>67.77</v>
      </c>
      <c r="E21" s="63">
        <v>370</v>
      </c>
      <c r="F21" s="11">
        <v>1.614</v>
      </c>
      <c r="G21" s="54">
        <v>208.14</v>
      </c>
      <c r="H21" s="63">
        <v>215</v>
      </c>
      <c r="I21" s="11">
        <v>0.931</v>
      </c>
      <c r="J21" s="54">
        <v>378.69</v>
      </c>
      <c r="K21" s="71">
        <v>120</v>
      </c>
      <c r="L21" s="77">
        <v>0.527</v>
      </c>
      <c r="M21" s="86">
        <v>501.6</v>
      </c>
      <c r="N21" s="14">
        <v>116</v>
      </c>
      <c r="O21" s="15">
        <v>0.519</v>
      </c>
      <c r="P21" s="109">
        <v>180.3487</v>
      </c>
      <c r="Q21" s="14">
        <f t="shared" si="2"/>
        <v>1064</v>
      </c>
      <c r="R21" s="15">
        <f t="shared" si="0"/>
        <v>4.587000000000001</v>
      </c>
      <c r="S21" s="109">
        <f t="shared" si="1"/>
        <v>1336.5486999999998</v>
      </c>
    </row>
    <row r="22" spans="1:19" ht="15">
      <c r="A22" s="16" t="s">
        <v>23</v>
      </c>
      <c r="B22" s="64">
        <v>65</v>
      </c>
      <c r="C22" s="19">
        <v>0.336</v>
      </c>
      <c r="D22" s="55">
        <v>21.77</v>
      </c>
      <c r="E22" s="64">
        <v>62</v>
      </c>
      <c r="F22" s="19">
        <v>0.35</v>
      </c>
      <c r="G22" s="55">
        <v>73.47</v>
      </c>
      <c r="H22" s="64">
        <v>68</v>
      </c>
      <c r="I22" s="18">
        <v>0.38</v>
      </c>
      <c r="J22" s="55">
        <v>77.53</v>
      </c>
      <c r="K22" s="65">
        <v>39</v>
      </c>
      <c r="L22" s="78">
        <v>0.212</v>
      </c>
      <c r="M22" s="87">
        <v>89.7</v>
      </c>
      <c r="N22" s="21">
        <v>38</v>
      </c>
      <c r="O22" s="22">
        <v>0.212</v>
      </c>
      <c r="P22" s="110">
        <v>136.91</v>
      </c>
      <c r="Q22" s="21">
        <f t="shared" si="2"/>
        <v>272</v>
      </c>
      <c r="R22" s="22">
        <f t="shared" si="0"/>
        <v>1.4899999999999998</v>
      </c>
      <c r="S22" s="110">
        <f t="shared" si="1"/>
        <v>399.38</v>
      </c>
    </row>
    <row r="23" spans="1:19" s="3" customFormat="1" ht="15">
      <c r="A23" s="9" t="s">
        <v>24</v>
      </c>
      <c r="B23" s="63">
        <v>6</v>
      </c>
      <c r="C23" s="11">
        <v>0.035</v>
      </c>
      <c r="D23" s="54">
        <v>2.29</v>
      </c>
      <c r="E23" s="63">
        <v>13</v>
      </c>
      <c r="F23" s="11">
        <v>0.053</v>
      </c>
      <c r="G23" s="54">
        <v>3.45</v>
      </c>
      <c r="H23" s="63">
        <v>14</v>
      </c>
      <c r="I23" s="11">
        <v>0.067</v>
      </c>
      <c r="J23" s="54">
        <v>8.44</v>
      </c>
      <c r="K23" s="71">
        <v>12</v>
      </c>
      <c r="L23" s="77">
        <v>0.046</v>
      </c>
      <c r="M23" s="72">
        <v>14.888</v>
      </c>
      <c r="N23" s="14">
        <v>14</v>
      </c>
      <c r="O23" s="15">
        <v>0.067</v>
      </c>
      <c r="P23" s="109">
        <v>15.44</v>
      </c>
      <c r="Q23" s="14">
        <f t="shared" si="2"/>
        <v>59</v>
      </c>
      <c r="R23" s="15">
        <f t="shared" si="0"/>
        <v>0.268</v>
      </c>
      <c r="S23" s="109">
        <f t="shared" si="1"/>
        <v>44.507999999999996</v>
      </c>
    </row>
    <row r="24" spans="1:19" ht="14.25" customHeight="1">
      <c r="A24" s="16" t="s">
        <v>25</v>
      </c>
      <c r="B24" s="64">
        <v>162</v>
      </c>
      <c r="C24" s="19">
        <v>0.926</v>
      </c>
      <c r="D24" s="55">
        <v>69.92</v>
      </c>
      <c r="E24" s="64">
        <v>213</v>
      </c>
      <c r="F24" s="19">
        <v>1.257</v>
      </c>
      <c r="G24" s="55">
        <v>257.47</v>
      </c>
      <c r="H24" s="64">
        <v>229</v>
      </c>
      <c r="I24" s="19">
        <v>1.301</v>
      </c>
      <c r="J24" s="55">
        <v>318.33</v>
      </c>
      <c r="K24" s="65">
        <v>145</v>
      </c>
      <c r="L24" s="78">
        <v>0.788</v>
      </c>
      <c r="M24" s="81">
        <v>424.53</v>
      </c>
      <c r="N24" s="21">
        <v>135</v>
      </c>
      <c r="O24" s="22">
        <v>0.744</v>
      </c>
      <c r="P24" s="110"/>
      <c r="Q24" s="21">
        <f t="shared" si="2"/>
        <v>884</v>
      </c>
      <c r="R24" s="22">
        <f t="shared" si="0"/>
        <v>5.016</v>
      </c>
      <c r="S24" s="110">
        <f t="shared" si="1"/>
        <v>1070.25</v>
      </c>
    </row>
    <row r="25" spans="1:19" s="3" customFormat="1" ht="15">
      <c r="A25" s="9" t="s">
        <v>27</v>
      </c>
      <c r="B25" s="63">
        <v>50</v>
      </c>
      <c r="C25" s="12">
        <v>0.26</v>
      </c>
      <c r="D25" s="54">
        <v>16.17</v>
      </c>
      <c r="E25" s="63">
        <v>62</v>
      </c>
      <c r="F25" s="11">
        <v>0.311</v>
      </c>
      <c r="G25" s="54">
        <v>60.16</v>
      </c>
      <c r="H25" s="63">
        <v>56</v>
      </c>
      <c r="I25" s="11">
        <v>0.271</v>
      </c>
      <c r="J25" s="54">
        <v>17.57</v>
      </c>
      <c r="K25" s="71">
        <v>32</v>
      </c>
      <c r="L25" s="77">
        <v>0.171</v>
      </c>
      <c r="M25" s="79">
        <v>227.768</v>
      </c>
      <c r="N25" s="14">
        <v>39</v>
      </c>
      <c r="O25" s="15">
        <v>0.196</v>
      </c>
      <c r="P25" s="109">
        <v>168.55</v>
      </c>
      <c r="Q25" s="14">
        <f t="shared" si="2"/>
        <v>239</v>
      </c>
      <c r="R25" s="15">
        <f t="shared" si="0"/>
        <v>1.2089999999999999</v>
      </c>
      <c r="S25" s="109">
        <f t="shared" si="1"/>
        <v>490.218</v>
      </c>
    </row>
    <row r="26" spans="1:19" ht="15">
      <c r="A26" s="16" t="s">
        <v>29</v>
      </c>
      <c r="B26" s="64">
        <v>66</v>
      </c>
      <c r="C26" s="18">
        <v>0.35</v>
      </c>
      <c r="D26" s="55">
        <v>22.68</v>
      </c>
      <c r="E26" s="64">
        <v>183</v>
      </c>
      <c r="F26" s="19">
        <v>0.897</v>
      </c>
      <c r="G26" s="55">
        <v>132.13</v>
      </c>
      <c r="H26" s="64">
        <v>174</v>
      </c>
      <c r="I26" s="18">
        <v>0.86</v>
      </c>
      <c r="J26" s="55">
        <v>164.46</v>
      </c>
      <c r="K26" s="65">
        <v>64</v>
      </c>
      <c r="L26" s="78">
        <v>0.318</v>
      </c>
      <c r="M26" s="70">
        <v>128.43</v>
      </c>
      <c r="N26" s="21">
        <v>67</v>
      </c>
      <c r="O26" s="22">
        <v>0.328</v>
      </c>
      <c r="P26" s="110">
        <v>88.09</v>
      </c>
      <c r="Q26" s="21">
        <f t="shared" si="2"/>
        <v>554</v>
      </c>
      <c r="R26" s="22">
        <f t="shared" si="0"/>
        <v>2.7529999999999997</v>
      </c>
      <c r="S26" s="110">
        <f t="shared" si="1"/>
        <v>535.79</v>
      </c>
    </row>
    <row r="27" spans="1:19" s="3" customFormat="1" ht="15">
      <c r="A27" s="9" t="s">
        <v>30</v>
      </c>
      <c r="B27" s="71"/>
      <c r="C27" s="13"/>
      <c r="D27" s="57"/>
      <c r="E27" s="63">
        <v>39</v>
      </c>
      <c r="F27" s="11">
        <v>0.207</v>
      </c>
      <c r="G27" s="54">
        <v>15.97</v>
      </c>
      <c r="H27" s="63">
        <v>18</v>
      </c>
      <c r="I27" s="11">
        <v>0.099</v>
      </c>
      <c r="J27" s="54">
        <v>2.34</v>
      </c>
      <c r="K27" s="71">
        <v>8</v>
      </c>
      <c r="L27" s="77">
        <v>0.04</v>
      </c>
      <c r="M27" s="72">
        <v>4.218</v>
      </c>
      <c r="N27" s="14"/>
      <c r="O27" s="15"/>
      <c r="P27" s="109"/>
      <c r="Q27" s="14">
        <f t="shared" si="2"/>
        <v>65</v>
      </c>
      <c r="R27" s="15">
        <f t="shared" si="0"/>
        <v>0.346</v>
      </c>
      <c r="S27" s="109">
        <f t="shared" si="1"/>
        <v>22.528000000000002</v>
      </c>
    </row>
    <row r="28" spans="1:19" ht="15">
      <c r="A28" s="16" t="s">
        <v>31</v>
      </c>
      <c r="B28" s="65"/>
      <c r="C28" s="20"/>
      <c r="D28" s="58"/>
      <c r="E28" s="65"/>
      <c r="F28" s="20"/>
      <c r="G28" s="58"/>
      <c r="H28" s="64">
        <v>77</v>
      </c>
      <c r="I28" s="19">
        <v>0.323</v>
      </c>
      <c r="J28" s="55">
        <v>16.06</v>
      </c>
      <c r="K28" s="65">
        <v>42</v>
      </c>
      <c r="L28" s="78">
        <v>0.183</v>
      </c>
      <c r="M28" s="70">
        <v>40.313</v>
      </c>
      <c r="N28" s="21">
        <v>44</v>
      </c>
      <c r="O28" s="22">
        <v>0.187</v>
      </c>
      <c r="P28" s="110"/>
      <c r="Q28" s="21">
        <f t="shared" si="2"/>
        <v>163</v>
      </c>
      <c r="R28" s="22">
        <f t="shared" si="0"/>
        <v>0.6930000000000001</v>
      </c>
      <c r="S28" s="110">
        <f t="shared" si="1"/>
        <v>56.373000000000005</v>
      </c>
    </row>
    <row r="29" spans="1:19" s="3" customFormat="1" ht="15">
      <c r="A29" s="23"/>
      <c r="B29" s="63"/>
      <c r="C29" s="10"/>
      <c r="D29" s="54"/>
      <c r="E29" s="63"/>
      <c r="F29" s="11"/>
      <c r="G29" s="54"/>
      <c r="H29" s="63"/>
      <c r="I29" s="11"/>
      <c r="J29" s="54"/>
      <c r="K29" s="71"/>
      <c r="L29" s="77"/>
      <c r="M29" s="72"/>
      <c r="N29" s="14"/>
      <c r="O29" s="15"/>
      <c r="P29" s="109"/>
      <c r="Q29" s="14"/>
      <c r="R29" s="15"/>
      <c r="S29" s="109"/>
    </row>
    <row r="30" spans="1:19" ht="15">
      <c r="A30" s="16" t="s">
        <v>37</v>
      </c>
      <c r="B30" s="64"/>
      <c r="C30" s="17"/>
      <c r="D30" s="55"/>
      <c r="E30" s="64"/>
      <c r="F30" s="19"/>
      <c r="G30" s="55"/>
      <c r="H30" s="64"/>
      <c r="I30" s="19"/>
      <c r="J30" s="55"/>
      <c r="K30" s="65"/>
      <c r="L30" s="78"/>
      <c r="M30" s="70"/>
      <c r="N30" s="21"/>
      <c r="O30" s="22"/>
      <c r="P30" s="110"/>
      <c r="Q30" s="21"/>
      <c r="R30" s="22"/>
      <c r="S30" s="110"/>
    </row>
    <row r="31" spans="1:19" s="3" customFormat="1" ht="15">
      <c r="A31" s="9"/>
      <c r="B31" s="63"/>
      <c r="C31" s="10"/>
      <c r="D31" s="54"/>
      <c r="E31" s="63"/>
      <c r="F31" s="11"/>
      <c r="G31" s="54"/>
      <c r="H31" s="63"/>
      <c r="I31" s="11"/>
      <c r="J31" s="67"/>
      <c r="K31" s="71"/>
      <c r="L31" s="77"/>
      <c r="M31" s="72"/>
      <c r="N31" s="14"/>
      <c r="O31" s="15"/>
      <c r="P31" s="109"/>
      <c r="Q31" s="14"/>
      <c r="R31" s="15"/>
      <c r="S31" s="109"/>
    </row>
    <row r="32" spans="1:19" ht="15">
      <c r="A32" s="16" t="s">
        <v>5</v>
      </c>
      <c r="B32" s="64">
        <v>13</v>
      </c>
      <c r="C32" s="19">
        <v>0.068</v>
      </c>
      <c r="D32" s="55">
        <v>5.45</v>
      </c>
      <c r="E32" s="64">
        <v>32</v>
      </c>
      <c r="F32" s="19">
        <v>0.091</v>
      </c>
      <c r="G32" s="55">
        <v>20.08</v>
      </c>
      <c r="H32" s="64">
        <v>41</v>
      </c>
      <c r="I32" s="19">
        <v>0.124</v>
      </c>
      <c r="J32" s="68">
        <v>22.09</v>
      </c>
      <c r="K32" s="65">
        <v>28</v>
      </c>
      <c r="L32" s="78">
        <v>0.073</v>
      </c>
      <c r="M32" s="83">
        <v>15.97</v>
      </c>
      <c r="N32" s="21">
        <v>26</v>
      </c>
      <c r="O32" s="22">
        <v>0.061</v>
      </c>
      <c r="P32" s="110">
        <v>110.8314</v>
      </c>
      <c r="Q32" s="21">
        <f t="shared" si="2"/>
        <v>140</v>
      </c>
      <c r="R32" s="22">
        <f t="shared" si="0"/>
        <v>0.41700000000000004</v>
      </c>
      <c r="S32" s="110">
        <f t="shared" si="1"/>
        <v>174.4214</v>
      </c>
    </row>
    <row r="33" spans="1:19" s="3" customFormat="1" ht="15">
      <c r="A33" s="9" t="s">
        <v>6</v>
      </c>
      <c r="B33" s="63">
        <v>57</v>
      </c>
      <c r="C33" s="11">
        <v>0.221</v>
      </c>
      <c r="D33" s="54">
        <v>32.53</v>
      </c>
      <c r="E33" s="63">
        <v>86</v>
      </c>
      <c r="F33" s="12">
        <v>0.36</v>
      </c>
      <c r="G33" s="54">
        <v>40.82</v>
      </c>
      <c r="H33" s="63">
        <v>83</v>
      </c>
      <c r="I33" s="12">
        <v>0.37</v>
      </c>
      <c r="J33" s="54">
        <v>37.53</v>
      </c>
      <c r="K33" s="71">
        <v>54</v>
      </c>
      <c r="L33" s="77">
        <v>0.216</v>
      </c>
      <c r="M33" s="72">
        <v>42.97</v>
      </c>
      <c r="N33" s="14">
        <v>45</v>
      </c>
      <c r="O33" s="15">
        <v>0.201</v>
      </c>
      <c r="P33" s="109">
        <v>116.6</v>
      </c>
      <c r="Q33" s="14">
        <f t="shared" si="2"/>
        <v>325</v>
      </c>
      <c r="R33" s="15">
        <f t="shared" si="0"/>
        <v>1.368</v>
      </c>
      <c r="S33" s="109">
        <f t="shared" si="1"/>
        <v>270.45</v>
      </c>
    </row>
    <row r="34" spans="1:19" ht="15">
      <c r="A34" s="16" t="s">
        <v>19</v>
      </c>
      <c r="B34" s="64"/>
      <c r="C34" s="17"/>
      <c r="D34" s="55"/>
      <c r="E34" s="64">
        <v>27</v>
      </c>
      <c r="F34" s="19">
        <v>0.128</v>
      </c>
      <c r="G34" s="55">
        <v>10.37</v>
      </c>
      <c r="H34" s="64">
        <v>33</v>
      </c>
      <c r="I34" s="18">
        <v>0.17</v>
      </c>
      <c r="J34" s="55">
        <v>15.33</v>
      </c>
      <c r="K34" s="65">
        <v>15</v>
      </c>
      <c r="L34" s="78">
        <v>0.07</v>
      </c>
      <c r="M34" s="70">
        <v>33.75</v>
      </c>
      <c r="N34" s="21">
        <v>13</v>
      </c>
      <c r="O34" s="22">
        <v>0.062</v>
      </c>
      <c r="P34" s="110">
        <v>30.2836</v>
      </c>
      <c r="Q34" s="21">
        <f t="shared" si="2"/>
        <v>88</v>
      </c>
      <c r="R34" s="22">
        <f t="shared" si="0"/>
        <v>0.43000000000000005</v>
      </c>
      <c r="S34" s="110">
        <f t="shared" si="1"/>
        <v>89.7336</v>
      </c>
    </row>
    <row r="35" spans="1:19" s="3" customFormat="1" ht="15">
      <c r="A35" s="9" t="s">
        <v>20</v>
      </c>
      <c r="B35" s="63">
        <v>18</v>
      </c>
      <c r="C35" s="12">
        <v>0.03</v>
      </c>
      <c r="D35" s="54">
        <v>2.43</v>
      </c>
      <c r="E35" s="63">
        <v>29</v>
      </c>
      <c r="F35" s="11">
        <v>0.052</v>
      </c>
      <c r="G35" s="54">
        <v>9.88</v>
      </c>
      <c r="H35" s="63">
        <v>14</v>
      </c>
      <c r="I35" s="11">
        <v>0.038</v>
      </c>
      <c r="J35" s="54">
        <v>12.87</v>
      </c>
      <c r="K35" s="71">
        <v>12</v>
      </c>
      <c r="L35" s="77">
        <v>0.039</v>
      </c>
      <c r="M35" s="72">
        <v>37.43</v>
      </c>
      <c r="N35" s="14">
        <v>11</v>
      </c>
      <c r="O35" s="15">
        <v>0.036</v>
      </c>
      <c r="P35" s="109">
        <v>28.06</v>
      </c>
      <c r="Q35" s="14">
        <f t="shared" si="2"/>
        <v>84</v>
      </c>
      <c r="R35" s="15">
        <f t="shared" si="0"/>
        <v>0.195</v>
      </c>
      <c r="S35" s="109">
        <f t="shared" si="1"/>
        <v>90.67</v>
      </c>
    </row>
    <row r="36" spans="1:19" ht="15">
      <c r="A36" s="16" t="s">
        <v>21</v>
      </c>
      <c r="B36" s="64">
        <v>16</v>
      </c>
      <c r="C36" s="19">
        <v>0.062</v>
      </c>
      <c r="D36" s="55">
        <v>5.06</v>
      </c>
      <c r="E36" s="64">
        <v>16</v>
      </c>
      <c r="F36" s="19">
        <v>0.066</v>
      </c>
      <c r="G36" s="55">
        <v>17.14</v>
      </c>
      <c r="H36" s="64">
        <v>17</v>
      </c>
      <c r="I36" s="19">
        <v>0.072</v>
      </c>
      <c r="J36" s="55">
        <v>5.84</v>
      </c>
      <c r="K36" s="65">
        <v>15</v>
      </c>
      <c r="L36" s="78">
        <v>0.059</v>
      </c>
      <c r="M36" s="82">
        <v>16.439</v>
      </c>
      <c r="N36" s="21">
        <v>14</v>
      </c>
      <c r="O36" s="22">
        <v>0.058</v>
      </c>
      <c r="P36" s="110">
        <v>69.1778</v>
      </c>
      <c r="Q36" s="21">
        <f t="shared" si="2"/>
        <v>78</v>
      </c>
      <c r="R36" s="22">
        <f t="shared" si="0"/>
        <v>0.317</v>
      </c>
      <c r="S36" s="110">
        <f t="shared" si="1"/>
        <v>113.6568</v>
      </c>
    </row>
    <row r="37" spans="1:19" s="3" customFormat="1" ht="15">
      <c r="A37" s="9" t="s">
        <v>22</v>
      </c>
      <c r="B37" s="63">
        <v>22</v>
      </c>
      <c r="C37" s="11">
        <v>0.106</v>
      </c>
      <c r="D37" s="54">
        <v>8.56</v>
      </c>
      <c r="E37" s="63">
        <v>19</v>
      </c>
      <c r="F37" s="11">
        <v>0.083</v>
      </c>
      <c r="G37" s="54">
        <v>26.71</v>
      </c>
      <c r="H37" s="63">
        <v>20</v>
      </c>
      <c r="I37" s="11">
        <v>0.086</v>
      </c>
      <c r="J37" s="54">
        <v>59.42</v>
      </c>
      <c r="K37" s="71">
        <v>17</v>
      </c>
      <c r="L37" s="77">
        <v>0.069</v>
      </c>
      <c r="M37" s="72">
        <v>76.418</v>
      </c>
      <c r="N37" s="14">
        <v>20</v>
      </c>
      <c r="O37" s="15">
        <v>0.079</v>
      </c>
      <c r="P37" s="109">
        <v>74.6667</v>
      </c>
      <c r="Q37" s="14">
        <f t="shared" si="2"/>
        <v>98</v>
      </c>
      <c r="R37" s="15">
        <f t="shared" si="0"/>
        <v>0.42300000000000004</v>
      </c>
      <c r="S37" s="109">
        <f t="shared" si="1"/>
        <v>245.7747</v>
      </c>
    </row>
    <row r="38" spans="1:19" ht="15">
      <c r="A38" s="16" t="s">
        <v>26</v>
      </c>
      <c r="B38" s="64">
        <v>3</v>
      </c>
      <c r="C38" s="19">
        <v>0.015</v>
      </c>
      <c r="D38" s="55">
        <v>1.17</v>
      </c>
      <c r="E38" s="64">
        <v>3</v>
      </c>
      <c r="F38" s="19">
        <v>0.014</v>
      </c>
      <c r="G38" s="55">
        <v>3.88</v>
      </c>
      <c r="H38" s="64">
        <v>3</v>
      </c>
      <c r="I38" s="19">
        <v>0.014</v>
      </c>
      <c r="J38" s="55">
        <v>1.15</v>
      </c>
      <c r="K38" s="65">
        <v>2</v>
      </c>
      <c r="L38" s="78">
        <v>0.007</v>
      </c>
      <c r="M38" s="82">
        <v>8.178</v>
      </c>
      <c r="N38" s="21"/>
      <c r="O38" s="22"/>
      <c r="P38" s="110"/>
      <c r="Q38" s="21">
        <f t="shared" si="2"/>
        <v>11</v>
      </c>
      <c r="R38" s="22">
        <f t="shared" si="0"/>
        <v>0.049999999999999996</v>
      </c>
      <c r="S38" s="110">
        <f t="shared" si="1"/>
        <v>14.378</v>
      </c>
    </row>
    <row r="39" spans="1:19" s="3" customFormat="1" ht="15">
      <c r="A39" s="9" t="s">
        <v>28</v>
      </c>
      <c r="B39" s="63">
        <v>10</v>
      </c>
      <c r="C39" s="12">
        <v>0.03</v>
      </c>
      <c r="D39" s="54">
        <v>2.45</v>
      </c>
      <c r="E39" s="63">
        <v>10</v>
      </c>
      <c r="F39" s="12">
        <v>0.03</v>
      </c>
      <c r="G39" s="54">
        <v>8.16</v>
      </c>
      <c r="H39" s="63">
        <v>11</v>
      </c>
      <c r="I39" s="12">
        <v>0.03</v>
      </c>
      <c r="J39" s="54">
        <v>18.17</v>
      </c>
      <c r="K39" s="71">
        <v>17</v>
      </c>
      <c r="L39" s="77">
        <v>0.044</v>
      </c>
      <c r="M39" s="72">
        <v>24.017</v>
      </c>
      <c r="N39" s="14">
        <v>8</v>
      </c>
      <c r="O39" s="15">
        <v>0.035</v>
      </c>
      <c r="P39" s="109">
        <v>47.8</v>
      </c>
      <c r="Q39" s="14">
        <f t="shared" si="2"/>
        <v>56</v>
      </c>
      <c r="R39" s="15">
        <f t="shared" si="0"/>
        <v>0.169</v>
      </c>
      <c r="S39" s="109">
        <f t="shared" si="1"/>
        <v>100.597</v>
      </c>
    </row>
    <row r="40" spans="1:19" ht="15">
      <c r="A40" s="24" t="s">
        <v>38</v>
      </c>
      <c r="B40" s="66">
        <f>SUM(B9:B39)</f>
        <v>1324</v>
      </c>
      <c r="C40" s="25">
        <f aca="true" t="shared" si="3" ref="C40:K40">SUM(C9:C39)</f>
        <v>6.31</v>
      </c>
      <c r="D40" s="59">
        <f t="shared" si="3"/>
        <v>501.4800000000001</v>
      </c>
      <c r="E40" s="66">
        <f t="shared" si="3"/>
        <v>1865</v>
      </c>
      <c r="F40" s="26">
        <f t="shared" si="3"/>
        <v>8.823999999999998</v>
      </c>
      <c r="G40" s="59">
        <f t="shared" si="3"/>
        <v>1496.8300000000004</v>
      </c>
      <c r="H40" s="66">
        <f t="shared" si="3"/>
        <v>1898</v>
      </c>
      <c r="I40" s="26">
        <f t="shared" si="3"/>
        <v>9.078999999999999</v>
      </c>
      <c r="J40" s="25">
        <f t="shared" si="3"/>
        <v>1865.9199999999996</v>
      </c>
      <c r="K40" s="66">
        <f t="shared" si="3"/>
        <v>1066</v>
      </c>
      <c r="L40" s="26">
        <v>5</v>
      </c>
      <c r="M40" s="26">
        <v>2720.527</v>
      </c>
      <c r="N40" s="113">
        <f>SUM(N9:N39)</f>
        <v>1051</v>
      </c>
      <c r="O40" s="112">
        <f>SUM(O9:O39)</f>
        <v>5.052</v>
      </c>
      <c r="P40" s="111">
        <f>SUM(P9:P39)</f>
        <v>2162.7968</v>
      </c>
      <c r="Q40" s="88">
        <f t="shared" si="2"/>
        <v>7204</v>
      </c>
      <c r="R40" s="89">
        <v>29.887</v>
      </c>
      <c r="S40" s="111">
        <f t="shared" si="1"/>
        <v>8747.5538</v>
      </c>
    </row>
    <row r="41" spans="1:19" ht="15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35"/>
      <c r="L41" s="135"/>
      <c r="M41" s="115"/>
      <c r="N41" s="135"/>
      <c r="O41" s="135"/>
      <c r="P41" s="115"/>
      <c r="Q41" s="115"/>
      <c r="R41" s="115"/>
      <c r="S41" s="136"/>
    </row>
    <row r="42" spans="1:19" ht="15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4"/>
    </row>
    <row r="43" spans="1:19" ht="15.75" thickBo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9"/>
    </row>
    <row r="44" spans="12:19" ht="15">
      <c r="L44" s="1"/>
      <c r="M44" s="1"/>
      <c r="N44" s="1"/>
      <c r="O44" s="1"/>
      <c r="P44" s="1"/>
      <c r="Q44" s="1"/>
      <c r="R44" s="1"/>
      <c r="S44" s="1"/>
    </row>
  </sheetData>
  <sheetProtection/>
  <mergeCells count="11">
    <mergeCell ref="A2:S2"/>
    <mergeCell ref="A5:A6"/>
    <mergeCell ref="A42:S42"/>
    <mergeCell ref="A41:S41"/>
    <mergeCell ref="Q5:S5"/>
    <mergeCell ref="B5:D5"/>
    <mergeCell ref="E5:G5"/>
    <mergeCell ref="H5:J5"/>
    <mergeCell ref="K5:M5"/>
    <mergeCell ref="A4:S4"/>
    <mergeCell ref="N5:P5"/>
  </mergeCells>
  <printOptions/>
  <pageMargins left="0" right="0" top="0.75" bottom="0.75" header="0.3" footer="0.3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2014-12-29T06:07:31Z</dcterms:modified>
  <cp:category/>
  <cp:version/>
  <cp:contentType/>
  <cp:contentStatus/>
</cp:coreProperties>
</file>