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80" windowHeight="4305" activeTab="0"/>
  </bookViews>
  <sheets>
    <sheet name="28A1760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'28A17600'!$A$1:$J$56</definedName>
    <definedName name="Print_Area_MI" localSheetId="0">'28A17600'!$A$1:$I$70</definedName>
  </definedNames>
  <calcPr fullCalcOnLoad="1"/>
</workbook>
</file>

<file path=xl/sharedStrings.xml><?xml version="1.0" encoding="utf-8"?>
<sst xmlns="http://schemas.openxmlformats.org/spreadsheetml/2006/main" count="66" uniqueCount="55">
  <si>
    <t xml:space="preserve"> </t>
  </si>
  <si>
    <t xml:space="preserve">       Items</t>
  </si>
  <si>
    <t xml:space="preserve">          1</t>
  </si>
  <si>
    <t xml:space="preserve"> NATIONAL FINANCE</t>
  </si>
  <si>
    <t>2000-01</t>
  </si>
  <si>
    <t>2004-05</t>
  </si>
  <si>
    <t>2005-06</t>
  </si>
  <si>
    <t>2006-07</t>
  </si>
  <si>
    <t>(B.E.)</t>
  </si>
  <si>
    <t>2009-10</t>
  </si>
  <si>
    <t>2007-08a</t>
  </si>
  <si>
    <t>(P)</t>
  </si>
  <si>
    <t>3. Non-tax revenue</t>
  </si>
  <si>
    <t>4. Revenue expenditure</t>
  </si>
  <si>
    <t xml:space="preserve">      of Which :</t>
  </si>
  <si>
    <t xml:space="preserve"> I. Revenue receipts (2+3)</t>
  </si>
  <si>
    <t>(a) Interest Payments</t>
  </si>
  <si>
    <t>(b) Major subsidies</t>
  </si>
  <si>
    <t>(c) Defence expenditure</t>
  </si>
  <si>
    <t>5. Revenue deficit (4-1)</t>
  </si>
  <si>
    <t>6. Capital Receipts</t>
  </si>
  <si>
    <t>(a) Recovery of loans*</t>
  </si>
  <si>
    <t>(b) Other receipt</t>
  </si>
  <si>
    <t>( mainly PSU disinvestment)</t>
  </si>
  <si>
    <t>(c) Borrowings and other</t>
  </si>
  <si>
    <t>7. Capital expenditure</t>
  </si>
  <si>
    <t xml:space="preserve">     of which:</t>
  </si>
  <si>
    <t>(a) Plan expenditure</t>
  </si>
  <si>
    <t>(b) Non-Plan expenditure</t>
  </si>
  <si>
    <t xml:space="preserve">2. Tax revenue </t>
  </si>
  <si>
    <t>(net of States' share)</t>
  </si>
  <si>
    <t>8. Total expenditure</t>
  </si>
  <si>
    <t xml:space="preserve"> [4+7=8(a)+8(b)</t>
  </si>
  <si>
    <t>10. Primary deficit</t>
  </si>
  <si>
    <t>113923 $</t>
  </si>
  <si>
    <t xml:space="preserve">Note: </t>
  </si>
  <si>
    <t>[9-4(a)=10(a)-10(b)]</t>
  </si>
  <si>
    <t>Table 5.1 - BUDGETARY POSITION OF THE GOVERNMENT OF INDIA</t>
  </si>
  <si>
    <r>
      <t xml:space="preserve">    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</si>
  <si>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>2010-11</t>
  </si>
  <si>
    <t>2008-09a</t>
  </si>
  <si>
    <t xml:space="preserve"> BE : Budget Estimates. </t>
  </si>
  <si>
    <t>1. Direct taxes also includes taxes pertaining to expenditure, interest, wealth, gift and estate  duty.</t>
  </si>
  <si>
    <t>2. The figures may not add up to the total because of rounding approximations.</t>
  </si>
  <si>
    <t>3. Primary deficit consumption = revenue deficit-interest payments+interest receipts+divident &amp; profits</t>
  </si>
  <si>
    <t>4. Primary deficit investment =  Capital expenditure-interest receipts - Divident &amp; profits-recovery of loans-other receipts.</t>
  </si>
  <si>
    <t>Source: Budget documents, Ministry of Finance</t>
  </si>
  <si>
    <t>liabilities **</t>
  </si>
  <si>
    <t>9. Fiscal deficit [8-1-6(a)-6(b)]</t>
  </si>
  <si>
    <t xml:space="preserve">   P  : Provisional Actual(Unaudited)</t>
  </si>
  <si>
    <t xml:space="preserve">   a : Based on provisional Actual for 2008-09.</t>
  </si>
  <si>
    <t xml:space="preserve">   *  Includes receipts from States on account of Debt Swap Scheme for 2002-03, 2003-04 and 2004-05</t>
  </si>
  <si>
    <t xml:space="preserve"> ** Does not include receipts in respect of Market Stabilization Scheme, Which will  remain in the cash balance of the Central Government and will not be</t>
  </si>
  <si>
    <t xml:space="preserve">      used for expenditure.</t>
  </si>
  <si>
    <t xml:space="preserve">   $ Includes repayment to National Small Savings Fund.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</si>
</sst>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Rupee Foradian"/>
      <family val="2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0" xfId="0" applyFont="1" applyBorder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165" fontId="2" fillId="0" borderId="10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2" fillId="0" borderId="10" xfId="0" applyNumberFormat="1" applyFont="1" applyBorder="1" applyAlignment="1" applyProtection="1">
      <alignment horizontal="left"/>
      <protection/>
    </xf>
    <xf numFmtId="49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9" fillId="0" borderId="10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37" fontId="2" fillId="0" borderId="10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37" fontId="4" fillId="0" borderId="11" xfId="0" applyNumberFormat="1" applyFont="1" applyBorder="1" applyAlignment="1" applyProtection="1">
      <alignment horizontal="left"/>
      <protection/>
    </xf>
    <xf numFmtId="49" fontId="4" fillId="0" borderId="11" xfId="0" applyNumberFormat="1" applyFont="1" applyBorder="1" applyAlignment="1" applyProtection="1">
      <alignment horizontal="right"/>
      <protection/>
    </xf>
    <xf numFmtId="0" fontId="4" fillId="0" borderId="11" xfId="0" applyNumberFormat="1" applyFont="1" applyBorder="1" applyAlignment="1" applyProtection="1">
      <alignment horizontal="right"/>
      <protection/>
    </xf>
    <xf numFmtId="0" fontId="4" fillId="0" borderId="11" xfId="0" applyNumberFormat="1" applyFont="1" applyBorder="1" applyAlignment="1">
      <alignment horizontal="right"/>
    </xf>
    <xf numFmtId="0" fontId="2" fillId="0" borderId="11" xfId="0" applyFont="1" applyBorder="1" applyAlignment="1" applyProtection="1">
      <alignment horizontal="right"/>
      <protection/>
    </xf>
    <xf numFmtId="0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11" xfId="0" applyFont="1" applyBorder="1" applyAlignment="1" applyProtection="1">
      <alignment horizontal="right"/>
      <protection/>
    </xf>
    <xf numFmtId="0" fontId="4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N56"/>
  <sheetViews>
    <sheetView showGridLines="0" tabSelected="1" view="pageBreakPreview" zoomScaleNormal="75" zoomScaleSheetLayoutView="100" zoomScalePageLayoutView="0" workbookViewId="0" topLeftCell="A1">
      <selection activeCell="A49" sqref="A49"/>
    </sheetView>
  </sheetViews>
  <sheetFormatPr defaultColWidth="9.625" defaultRowHeight="12.75"/>
  <cols>
    <col min="1" max="1" width="22.875" style="1" customWidth="1"/>
    <col min="2" max="2" width="7.00390625" style="1" customWidth="1"/>
    <col min="3" max="3" width="9.375" style="1" customWidth="1"/>
    <col min="4" max="4" width="10.375" style="1" customWidth="1"/>
    <col min="5" max="6" width="9.625" style="1" customWidth="1"/>
    <col min="7" max="7" width="10.00390625" style="1" customWidth="1"/>
    <col min="8" max="9" width="9.625" style="1" customWidth="1"/>
    <col min="10" max="11" width="8.625" style="1" customWidth="1"/>
    <col min="12" max="12" width="6.625" style="1" customWidth="1"/>
    <col min="13" max="20" width="9.625" style="1" customWidth="1"/>
    <col min="21" max="21" width="50.625" style="1" customWidth="1"/>
    <col min="22" max="22" width="9.625" style="1" customWidth="1"/>
    <col min="23" max="23" width="50.625" style="1" customWidth="1"/>
    <col min="24" max="16384" width="9.625" style="1" customWidth="1"/>
  </cols>
  <sheetData>
    <row r="3" spans="1:9" ht="15.75">
      <c r="A3" s="62" t="s">
        <v>3</v>
      </c>
      <c r="B3" s="63"/>
      <c r="C3" s="63"/>
      <c r="D3" s="63"/>
      <c r="E3" s="63"/>
      <c r="F3" s="63"/>
      <c r="G3" s="63"/>
      <c r="H3" s="63"/>
      <c r="I3" s="63"/>
    </row>
    <row r="5" spans="1:9" ht="15.75">
      <c r="A5" s="64" t="s">
        <v>37</v>
      </c>
      <c r="B5" s="63"/>
      <c r="C5" s="63"/>
      <c r="D5" s="63"/>
      <c r="E5" s="63"/>
      <c r="F5" s="63"/>
      <c r="G5" s="63"/>
      <c r="H5" s="63"/>
      <c r="I5" s="63"/>
    </row>
    <row r="6" spans="1:10" ht="12.75">
      <c r="A6" s="53" t="s">
        <v>38</v>
      </c>
      <c r="B6" s="54"/>
      <c r="C6" s="54"/>
      <c r="D6" s="54"/>
      <c r="E6" s="54"/>
      <c r="F6" s="54"/>
      <c r="G6" s="54"/>
      <c r="H6" s="54"/>
      <c r="I6" s="54"/>
      <c r="J6" s="55"/>
    </row>
    <row r="7" spans="1:11" ht="12.75" hidden="1">
      <c r="A7" s="3"/>
      <c r="B7" s="4"/>
      <c r="C7" s="4"/>
      <c r="D7" s="3"/>
      <c r="J7" s="5" t="s">
        <v>0</v>
      </c>
      <c r="K7" s="5" t="s">
        <v>0</v>
      </c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3" ht="12.75">
      <c r="A9" s="7" t="s">
        <v>1</v>
      </c>
      <c r="B9" s="8"/>
      <c r="C9" s="9" t="s">
        <v>4</v>
      </c>
      <c r="D9" s="2" t="s">
        <v>5</v>
      </c>
      <c r="E9" s="22" t="s">
        <v>6</v>
      </c>
      <c r="F9" s="2" t="s">
        <v>7</v>
      </c>
      <c r="G9" s="2" t="s">
        <v>10</v>
      </c>
      <c r="H9" s="2" t="s">
        <v>40</v>
      </c>
      <c r="I9" s="2" t="s">
        <v>9</v>
      </c>
      <c r="J9" s="2" t="s">
        <v>39</v>
      </c>
      <c r="M9" s="3" t="s">
        <v>0</v>
      </c>
    </row>
    <row r="10" spans="1:10" ht="12.75">
      <c r="A10" s="10"/>
      <c r="B10" s="9"/>
      <c r="C10" s="9"/>
      <c r="D10" s="8"/>
      <c r="E10" s="8"/>
      <c r="F10" s="8"/>
      <c r="G10" s="8"/>
      <c r="I10" s="8" t="s">
        <v>11</v>
      </c>
      <c r="J10" s="8" t="s">
        <v>8</v>
      </c>
    </row>
    <row r="11" spans="1:14" ht="12.75">
      <c r="A11" s="3"/>
      <c r="B11" s="11"/>
      <c r="C11" s="12"/>
      <c r="D11" s="12"/>
      <c r="E11" s="12"/>
      <c r="F11" s="12"/>
      <c r="G11" s="12"/>
      <c r="H11" s="31"/>
      <c r="I11" s="32"/>
      <c r="J11" s="35" t="s">
        <v>0</v>
      </c>
      <c r="L11" s="5" t="s">
        <v>0</v>
      </c>
      <c r="M11" s="4"/>
      <c r="N11" s="4"/>
    </row>
    <row r="12" spans="1:14" ht="12.75">
      <c r="A12" s="41" t="s">
        <v>2</v>
      </c>
      <c r="B12" s="42"/>
      <c r="C12" s="43">
        <v>2</v>
      </c>
      <c r="D12" s="44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5">
        <v>9</v>
      </c>
      <c r="K12" s="5" t="s">
        <v>0</v>
      </c>
      <c r="N12" s="4"/>
    </row>
    <row r="13" spans="1:14" ht="12.75">
      <c r="A13" s="36"/>
      <c r="B13" s="37"/>
      <c r="C13" s="38"/>
      <c r="D13" s="38"/>
      <c r="E13" s="38"/>
      <c r="F13" s="38"/>
      <c r="G13" s="38"/>
      <c r="H13" s="39"/>
      <c r="I13" s="40"/>
      <c r="J13" s="33" t="s">
        <v>0</v>
      </c>
      <c r="L13" s="5" t="s">
        <v>0</v>
      </c>
      <c r="M13" s="4"/>
      <c r="N13" s="4"/>
    </row>
    <row r="14" spans="2:10" ht="12.75">
      <c r="B14" s="12"/>
      <c r="C14" s="12"/>
      <c r="D14" s="12"/>
      <c r="E14" s="12"/>
      <c r="F14" s="12"/>
      <c r="G14" s="12"/>
      <c r="H14" s="31"/>
      <c r="I14" s="32"/>
      <c r="J14" s="34"/>
    </row>
    <row r="15" spans="1:10" ht="12.75">
      <c r="A15" s="7" t="s">
        <v>15</v>
      </c>
      <c r="B15" s="9"/>
      <c r="C15" s="24">
        <f>+C17+C18</f>
        <v>192605</v>
      </c>
      <c r="D15" s="24">
        <f aca="true" t="shared" si="0" ref="D15:J15">+D17+D18</f>
        <v>305991</v>
      </c>
      <c r="E15" s="24">
        <f t="shared" si="0"/>
        <v>347077</v>
      </c>
      <c r="F15" s="24">
        <f t="shared" si="0"/>
        <v>434387</v>
      </c>
      <c r="G15" s="46">
        <f t="shared" si="0"/>
        <v>541864</v>
      </c>
      <c r="H15" s="46">
        <f t="shared" si="0"/>
        <v>540259</v>
      </c>
      <c r="I15" s="46">
        <f t="shared" si="0"/>
        <v>575458</v>
      </c>
      <c r="J15" s="46">
        <f t="shared" si="0"/>
        <v>682212</v>
      </c>
    </row>
    <row r="16" spans="1:10" ht="12.75">
      <c r="A16" s="10" t="s">
        <v>29</v>
      </c>
      <c r="B16" s="9"/>
      <c r="C16" s="9"/>
      <c r="D16" s="9"/>
      <c r="E16" s="9"/>
      <c r="F16" s="9"/>
      <c r="G16" s="47"/>
      <c r="H16" s="47"/>
      <c r="I16" s="47"/>
      <c r="J16" s="50"/>
    </row>
    <row r="17" spans="1:10" ht="12.75">
      <c r="A17" s="10" t="s">
        <v>30</v>
      </c>
      <c r="B17" s="9"/>
      <c r="C17" s="24">
        <v>136658</v>
      </c>
      <c r="D17" s="24">
        <v>224798</v>
      </c>
      <c r="E17" s="24">
        <v>270264</v>
      </c>
      <c r="F17" s="24">
        <v>351182</v>
      </c>
      <c r="G17" s="46">
        <v>439547</v>
      </c>
      <c r="H17" s="46">
        <v>443319</v>
      </c>
      <c r="I17" s="46">
        <v>459444</v>
      </c>
      <c r="J17" s="52">
        <v>534094</v>
      </c>
    </row>
    <row r="18" spans="1:10" ht="12.75">
      <c r="A18" s="10" t="s">
        <v>12</v>
      </c>
      <c r="B18" s="9"/>
      <c r="C18" s="24">
        <v>55947</v>
      </c>
      <c r="D18" s="24">
        <v>81193</v>
      </c>
      <c r="E18" s="24">
        <v>76813</v>
      </c>
      <c r="F18" s="24">
        <v>83205</v>
      </c>
      <c r="G18" s="46">
        <v>102317</v>
      </c>
      <c r="H18" s="46">
        <v>96940</v>
      </c>
      <c r="I18" s="46">
        <v>116014</v>
      </c>
      <c r="J18" s="52">
        <v>148118</v>
      </c>
    </row>
    <row r="19" spans="1:10" ht="12.75">
      <c r="A19" s="10" t="s">
        <v>13</v>
      </c>
      <c r="B19" s="9"/>
      <c r="C19" s="24">
        <v>277838</v>
      </c>
      <c r="D19" s="24">
        <v>384329</v>
      </c>
      <c r="E19" s="24">
        <v>439376</v>
      </c>
      <c r="F19" s="24">
        <v>514609</v>
      </c>
      <c r="G19" s="46">
        <v>594433</v>
      </c>
      <c r="H19" s="46">
        <v>793798</v>
      </c>
      <c r="I19" s="46">
        <v>908011</v>
      </c>
      <c r="J19" s="52">
        <v>958724</v>
      </c>
    </row>
    <row r="20" spans="1:10" ht="12.75">
      <c r="A20" s="10" t="s">
        <v>14</v>
      </c>
      <c r="B20" s="12"/>
      <c r="C20" s="12"/>
      <c r="D20" s="12"/>
      <c r="E20" s="12"/>
      <c r="F20" s="12"/>
      <c r="G20" s="48"/>
      <c r="H20" s="48"/>
      <c r="I20" s="48"/>
      <c r="J20" s="50"/>
    </row>
    <row r="21" spans="1:10" ht="12.75">
      <c r="A21" s="1" t="s">
        <v>16</v>
      </c>
      <c r="B21" s="12"/>
      <c r="C21" s="26">
        <v>99314</v>
      </c>
      <c r="D21" s="26">
        <v>126934</v>
      </c>
      <c r="E21" s="26">
        <v>132630</v>
      </c>
      <c r="F21" s="26">
        <v>150272</v>
      </c>
      <c r="G21" s="49">
        <v>171030</v>
      </c>
      <c r="H21" s="49">
        <v>192204</v>
      </c>
      <c r="I21" s="49">
        <v>211643</v>
      </c>
      <c r="J21" s="50">
        <v>248664</v>
      </c>
    </row>
    <row r="22" spans="1:10" ht="12.75">
      <c r="A22" s="1" t="s">
        <v>17</v>
      </c>
      <c r="B22" s="12"/>
      <c r="C22" s="26">
        <v>25860</v>
      </c>
      <c r="D22" s="26">
        <v>44753</v>
      </c>
      <c r="E22" s="26">
        <v>44480</v>
      </c>
      <c r="F22" s="26">
        <v>53495</v>
      </c>
      <c r="G22" s="49">
        <v>67498</v>
      </c>
      <c r="H22" s="49">
        <v>123581</v>
      </c>
      <c r="I22" s="49">
        <v>123396</v>
      </c>
      <c r="J22" s="50">
        <v>109092</v>
      </c>
    </row>
    <row r="23" spans="1:10" ht="12.75">
      <c r="A23" s="1" t="s">
        <v>18</v>
      </c>
      <c r="B23" s="12"/>
      <c r="C23" s="26">
        <v>37238</v>
      </c>
      <c r="D23" s="26">
        <v>43862</v>
      </c>
      <c r="E23" s="26">
        <v>48211</v>
      </c>
      <c r="F23" s="26">
        <v>51682</v>
      </c>
      <c r="G23" s="49">
        <v>54219</v>
      </c>
      <c r="H23" s="49">
        <v>73305</v>
      </c>
      <c r="I23" s="49">
        <v>90668</v>
      </c>
      <c r="J23" s="50">
        <v>87344</v>
      </c>
    </row>
    <row r="24" spans="1:10" ht="12.75">
      <c r="A24" s="10" t="s">
        <v>19</v>
      </c>
      <c r="B24" s="12"/>
      <c r="C24" s="24">
        <f>C19-C15</f>
        <v>85233</v>
      </c>
      <c r="D24" s="24">
        <f aca="true" t="shared" si="1" ref="D24:J24">D19-D15</f>
        <v>78338</v>
      </c>
      <c r="E24" s="24">
        <f t="shared" si="1"/>
        <v>92299</v>
      </c>
      <c r="F24" s="24">
        <f t="shared" si="1"/>
        <v>80222</v>
      </c>
      <c r="G24" s="46">
        <f t="shared" si="1"/>
        <v>52569</v>
      </c>
      <c r="H24" s="46">
        <f t="shared" si="1"/>
        <v>253539</v>
      </c>
      <c r="I24" s="46">
        <f t="shared" si="1"/>
        <v>332553</v>
      </c>
      <c r="J24" s="46">
        <f t="shared" si="1"/>
        <v>276512</v>
      </c>
    </row>
    <row r="25" spans="1:10" ht="12.75">
      <c r="A25" s="10" t="s">
        <v>20</v>
      </c>
      <c r="B25" s="12"/>
      <c r="C25" s="24">
        <f>+C27+C29+C31</f>
        <v>132987</v>
      </c>
      <c r="D25" s="24">
        <f aca="true" t="shared" si="2" ref="D25:J25">+D27+D29+D31</f>
        <v>192261</v>
      </c>
      <c r="E25" s="24">
        <f t="shared" si="2"/>
        <v>158661</v>
      </c>
      <c r="F25" s="24">
        <f t="shared" si="2"/>
        <v>149000</v>
      </c>
      <c r="G25" s="46">
        <f t="shared" si="2"/>
        <v>170807</v>
      </c>
      <c r="H25" s="46">
        <f t="shared" si="2"/>
        <v>343697</v>
      </c>
      <c r="I25" s="46">
        <v>443068</v>
      </c>
      <c r="J25" s="46">
        <f t="shared" si="2"/>
        <v>436537</v>
      </c>
    </row>
    <row r="26" spans="1:10" ht="12.75">
      <c r="A26" s="10" t="s">
        <v>26</v>
      </c>
      <c r="B26" s="12"/>
      <c r="C26" s="12"/>
      <c r="D26" s="12"/>
      <c r="E26" s="12"/>
      <c r="F26" s="12"/>
      <c r="G26" s="48"/>
      <c r="H26" s="48"/>
      <c r="I26" s="48"/>
      <c r="J26" s="50"/>
    </row>
    <row r="27" spans="1:10" ht="12.75">
      <c r="A27" s="1" t="s">
        <v>21</v>
      </c>
      <c r="B27" s="12"/>
      <c r="C27" s="26">
        <v>12046</v>
      </c>
      <c r="D27" s="26">
        <v>62043</v>
      </c>
      <c r="E27" s="26">
        <v>10645</v>
      </c>
      <c r="F27" s="26">
        <v>5893</v>
      </c>
      <c r="G27" s="49">
        <v>5100</v>
      </c>
      <c r="H27" s="49">
        <v>6139</v>
      </c>
      <c r="I27" s="49">
        <v>6204</v>
      </c>
      <c r="J27" s="50">
        <v>5129</v>
      </c>
    </row>
    <row r="28" spans="1:10" ht="12.75">
      <c r="A28" s="1" t="s">
        <v>22</v>
      </c>
      <c r="B28" s="12"/>
      <c r="G28" s="50"/>
      <c r="H28" s="50"/>
      <c r="I28" s="50"/>
      <c r="J28" s="50"/>
    </row>
    <row r="29" spans="1:10" ht="12.75">
      <c r="A29" s="1" t="s">
        <v>23</v>
      </c>
      <c r="B29" s="12"/>
      <c r="C29" s="26">
        <v>2125</v>
      </c>
      <c r="D29" s="26">
        <v>4424</v>
      </c>
      <c r="E29" s="26">
        <v>1581</v>
      </c>
      <c r="F29" s="26">
        <v>534</v>
      </c>
      <c r="G29" s="49">
        <v>38795</v>
      </c>
      <c r="H29" s="49">
        <v>566</v>
      </c>
      <c r="I29" s="49">
        <v>24557</v>
      </c>
      <c r="J29" s="50">
        <v>40000</v>
      </c>
    </row>
    <row r="30" spans="1:10" ht="12.75">
      <c r="A30" s="1" t="s">
        <v>24</v>
      </c>
      <c r="B30" s="12"/>
      <c r="C30" s="12"/>
      <c r="D30" s="12"/>
      <c r="E30" s="12"/>
      <c r="F30" s="12"/>
      <c r="G30" s="48"/>
      <c r="H30" s="48"/>
      <c r="I30" s="48"/>
      <c r="J30" s="50"/>
    </row>
    <row r="31" spans="1:10" ht="12.75">
      <c r="A31" s="1" t="s">
        <v>47</v>
      </c>
      <c r="B31" s="12"/>
      <c r="C31" s="26">
        <v>118816</v>
      </c>
      <c r="D31" s="26">
        <v>125794</v>
      </c>
      <c r="E31" s="26">
        <v>146435</v>
      </c>
      <c r="F31" s="26">
        <v>142573</v>
      </c>
      <c r="G31" s="49">
        <v>126912</v>
      </c>
      <c r="H31" s="49">
        <v>336992</v>
      </c>
      <c r="I31" s="49">
        <v>412307</v>
      </c>
      <c r="J31" s="50">
        <v>391408</v>
      </c>
    </row>
    <row r="32" spans="1:10" ht="12.75">
      <c r="A32" s="10" t="s">
        <v>25</v>
      </c>
      <c r="B32" s="12"/>
      <c r="C32" s="24">
        <v>47754</v>
      </c>
      <c r="D32" s="9" t="s">
        <v>34</v>
      </c>
      <c r="E32" s="24">
        <v>66362</v>
      </c>
      <c r="F32" s="24">
        <v>68778</v>
      </c>
      <c r="G32" s="46">
        <v>118238</v>
      </c>
      <c r="H32" s="46">
        <v>90158</v>
      </c>
      <c r="I32" s="46">
        <v>110515</v>
      </c>
      <c r="J32" s="52">
        <v>150025</v>
      </c>
    </row>
    <row r="33" spans="1:10" ht="12.75">
      <c r="A33" s="10" t="s">
        <v>31</v>
      </c>
      <c r="B33" s="12"/>
      <c r="G33" s="50"/>
      <c r="H33" s="50"/>
      <c r="I33" s="50"/>
      <c r="J33" s="50"/>
    </row>
    <row r="34" spans="1:10" ht="12.75">
      <c r="A34" s="10" t="s">
        <v>32</v>
      </c>
      <c r="B34" s="12"/>
      <c r="C34" s="27">
        <f>C36+C37</f>
        <v>325592</v>
      </c>
      <c r="D34" s="27">
        <f aca="true" t="shared" si="3" ref="D34:J34">D36+D37</f>
        <v>498252</v>
      </c>
      <c r="E34" s="27">
        <f t="shared" si="3"/>
        <v>505738</v>
      </c>
      <c r="F34" s="27">
        <f t="shared" si="3"/>
        <v>583387</v>
      </c>
      <c r="G34" s="51">
        <f t="shared" si="3"/>
        <v>712671</v>
      </c>
      <c r="H34" s="51">
        <f t="shared" si="3"/>
        <v>883956</v>
      </c>
      <c r="I34" s="51">
        <f t="shared" si="3"/>
        <v>1018526</v>
      </c>
      <c r="J34" s="51">
        <f t="shared" si="3"/>
        <v>1108749</v>
      </c>
    </row>
    <row r="35" spans="1:14" ht="12.75">
      <c r="A35" s="7" t="s">
        <v>26</v>
      </c>
      <c r="B35" s="11"/>
      <c r="C35" s="12"/>
      <c r="D35" s="12"/>
      <c r="E35" s="12"/>
      <c r="F35" s="12"/>
      <c r="G35" s="48"/>
      <c r="H35" s="48"/>
      <c r="I35" s="48"/>
      <c r="J35" s="50"/>
      <c r="M35" s="4"/>
      <c r="N35" s="4"/>
    </row>
    <row r="36" spans="1:13" ht="12.75">
      <c r="A36" s="3" t="s">
        <v>27</v>
      </c>
      <c r="B36" s="13"/>
      <c r="C36" s="14">
        <v>82669</v>
      </c>
      <c r="D36" s="15">
        <v>132292</v>
      </c>
      <c r="E36" s="1">
        <v>140638</v>
      </c>
      <c r="F36" s="1">
        <v>169860</v>
      </c>
      <c r="G36" s="50">
        <v>205082</v>
      </c>
      <c r="H36" s="50">
        <v>275235</v>
      </c>
      <c r="I36" s="50">
        <v>302199</v>
      </c>
      <c r="J36" s="50">
        <v>373092</v>
      </c>
      <c r="M36" s="16" t="s">
        <v>0</v>
      </c>
    </row>
    <row r="37" spans="1:13" ht="12.75">
      <c r="A37" s="3" t="s">
        <v>28</v>
      </c>
      <c r="B37" s="13"/>
      <c r="C37" s="14">
        <v>242923</v>
      </c>
      <c r="D37" s="15">
        <v>365960</v>
      </c>
      <c r="E37" s="1">
        <v>365100</v>
      </c>
      <c r="F37" s="1">
        <v>413527</v>
      </c>
      <c r="G37" s="50">
        <v>507589</v>
      </c>
      <c r="H37" s="50">
        <v>608721</v>
      </c>
      <c r="I37" s="50">
        <v>716327</v>
      </c>
      <c r="J37" s="50">
        <v>735657</v>
      </c>
      <c r="M37" s="17"/>
    </row>
    <row r="38" spans="1:13" ht="12.75">
      <c r="A38" s="7" t="s">
        <v>48</v>
      </c>
      <c r="B38" s="18"/>
      <c r="C38" s="18">
        <v>118816</v>
      </c>
      <c r="D38" s="10">
        <v>125794</v>
      </c>
      <c r="E38" s="10">
        <v>146435</v>
      </c>
      <c r="F38" s="10">
        <v>142573</v>
      </c>
      <c r="G38" s="52">
        <v>126912</v>
      </c>
      <c r="H38" s="50">
        <v>336992</v>
      </c>
      <c r="I38" s="52">
        <v>412307</v>
      </c>
      <c r="J38" s="52">
        <v>381408</v>
      </c>
      <c r="M38" s="17"/>
    </row>
    <row r="39" spans="1:13" ht="12.75">
      <c r="A39" s="25" t="s">
        <v>33</v>
      </c>
      <c r="B39" s="13"/>
      <c r="C39" s="14"/>
      <c r="D39" s="15"/>
      <c r="G39" s="50"/>
      <c r="H39" s="50"/>
      <c r="I39" s="50"/>
      <c r="J39" s="50"/>
      <c r="M39" s="17"/>
    </row>
    <row r="40" spans="1:13" ht="12.75">
      <c r="A40" s="25" t="s">
        <v>36</v>
      </c>
      <c r="B40" s="13"/>
      <c r="C40" s="27">
        <v>19502</v>
      </c>
      <c r="D40" s="28">
        <v>-1140</v>
      </c>
      <c r="E40" s="10">
        <v>13805</v>
      </c>
      <c r="F40" s="10">
        <v>-7699</v>
      </c>
      <c r="G40" s="52">
        <v>-44118</v>
      </c>
      <c r="H40" s="52">
        <v>144788</v>
      </c>
      <c r="I40" s="52">
        <v>200664</v>
      </c>
      <c r="J40" s="52">
        <v>132744</v>
      </c>
      <c r="M40" s="17"/>
    </row>
    <row r="41" spans="1:12" ht="12.75">
      <c r="A41" s="19"/>
      <c r="B41" s="20"/>
      <c r="C41" s="20"/>
      <c r="D41" s="20"/>
      <c r="E41" s="20"/>
      <c r="F41" s="20"/>
      <c r="G41" s="20"/>
      <c r="H41" s="20"/>
      <c r="I41" s="20"/>
      <c r="J41" s="30" t="s">
        <v>0</v>
      </c>
      <c r="K41" s="21"/>
      <c r="L41" s="5" t="s">
        <v>0</v>
      </c>
    </row>
    <row r="42" spans="1:10" ht="12.75">
      <c r="A42" s="58" t="s">
        <v>46</v>
      </c>
      <c r="B42" s="59"/>
      <c r="C42" s="59"/>
      <c r="D42" s="59"/>
      <c r="E42" s="59"/>
      <c r="F42" s="59"/>
      <c r="G42" s="59"/>
      <c r="H42" s="59"/>
      <c r="I42" s="59"/>
      <c r="J42" s="60"/>
    </row>
    <row r="43" spans="1:9" ht="12.75">
      <c r="A43" s="56" t="s">
        <v>41</v>
      </c>
      <c r="B43" s="57"/>
      <c r="C43" s="57"/>
      <c r="D43" s="57"/>
      <c r="E43" s="57"/>
      <c r="F43" s="57"/>
      <c r="G43" s="57"/>
      <c r="H43" s="57"/>
      <c r="I43" s="57"/>
    </row>
    <row r="44" ht="12.75">
      <c r="A44" s="1" t="s">
        <v>49</v>
      </c>
    </row>
    <row r="45" spans="1:9" ht="12.75">
      <c r="A45" s="56" t="s">
        <v>50</v>
      </c>
      <c r="B45" s="56"/>
      <c r="C45" s="56"/>
      <c r="D45" s="56"/>
      <c r="E45" s="56"/>
      <c r="F45" s="56"/>
      <c r="G45" s="56"/>
      <c r="H45" s="56"/>
      <c r="I45" s="56"/>
    </row>
    <row r="46" spans="1:9" ht="12.75">
      <c r="A46" s="56" t="s">
        <v>51</v>
      </c>
      <c r="B46" s="57"/>
      <c r="C46" s="57"/>
      <c r="D46" s="57"/>
      <c r="E46" s="57"/>
      <c r="F46" s="57"/>
      <c r="G46" s="57"/>
      <c r="H46" s="57"/>
      <c r="I46" s="57"/>
    </row>
    <row r="47" spans="1:10" ht="12.75">
      <c r="A47" s="56" t="s">
        <v>52</v>
      </c>
      <c r="B47" s="57"/>
      <c r="C47" s="57"/>
      <c r="D47" s="57"/>
      <c r="E47" s="57"/>
      <c r="F47" s="57"/>
      <c r="G47" s="57"/>
      <c r="H47" s="57"/>
      <c r="I47" s="57"/>
      <c r="J47" s="55"/>
    </row>
    <row r="48" spans="1:9" ht="12.75">
      <c r="A48" s="56" t="s">
        <v>53</v>
      </c>
      <c r="B48" s="57"/>
      <c r="C48" s="57"/>
      <c r="D48" s="57"/>
      <c r="E48" s="57"/>
      <c r="F48" s="57"/>
      <c r="G48" s="57"/>
      <c r="H48" s="57"/>
      <c r="I48" s="57"/>
    </row>
    <row r="49" spans="1:9" ht="12.75">
      <c r="A49" s="5" t="s">
        <v>54</v>
      </c>
      <c r="B49" s="23"/>
      <c r="C49" s="23"/>
      <c r="D49" s="23"/>
      <c r="E49" s="23"/>
      <c r="F49" s="23"/>
      <c r="G49" s="23"/>
      <c r="H49" s="23"/>
      <c r="I49" s="23"/>
    </row>
    <row r="50" spans="1:9" ht="12.75">
      <c r="A50" s="65" t="s">
        <v>35</v>
      </c>
      <c r="B50" s="66"/>
      <c r="C50" s="66"/>
      <c r="D50" s="66"/>
      <c r="E50" s="66"/>
      <c r="F50" s="66"/>
      <c r="G50" s="66"/>
      <c r="H50" s="66"/>
      <c r="I50" s="66"/>
    </row>
    <row r="51" spans="1:9" ht="12.75">
      <c r="A51" s="5" t="s">
        <v>42</v>
      </c>
      <c r="B51" s="29"/>
      <c r="C51" s="29"/>
      <c r="D51" s="29"/>
      <c r="E51" s="29"/>
      <c r="F51" s="29"/>
      <c r="G51" s="29"/>
      <c r="H51" s="29"/>
      <c r="I51" s="29"/>
    </row>
    <row r="52" spans="1:9" ht="12.75">
      <c r="A52" s="56" t="s">
        <v>43</v>
      </c>
      <c r="B52" s="57"/>
      <c r="C52" s="57"/>
      <c r="D52" s="57"/>
      <c r="E52" s="57"/>
      <c r="F52" s="57"/>
      <c r="G52" s="57"/>
      <c r="H52" s="57"/>
      <c r="I52" s="57"/>
    </row>
    <row r="53" ht="12.75">
      <c r="A53" s="1" t="s">
        <v>44</v>
      </c>
    </row>
    <row r="54" spans="1:4" ht="12.75">
      <c r="A54" s="1" t="s">
        <v>45</v>
      </c>
      <c r="D54" s="13"/>
    </row>
    <row r="55" ht="12.75">
      <c r="D55" s="13"/>
    </row>
    <row r="56" spans="1:10" ht="12.75">
      <c r="A56" s="61">
        <v>65</v>
      </c>
      <c r="B56" s="61"/>
      <c r="C56" s="61"/>
      <c r="D56" s="61"/>
      <c r="E56" s="61"/>
      <c r="F56" s="61"/>
      <c r="G56" s="61"/>
      <c r="H56" s="61"/>
      <c r="I56" s="61"/>
      <c r="J56" s="61"/>
    </row>
  </sheetData>
  <sheetProtection/>
  <mergeCells count="12">
    <mergeCell ref="A3:I3"/>
    <mergeCell ref="A5:I5"/>
    <mergeCell ref="A50:I50"/>
    <mergeCell ref="A52:I52"/>
    <mergeCell ref="A43:I43"/>
    <mergeCell ref="A46:I46"/>
    <mergeCell ref="A47:J47"/>
    <mergeCell ref="A6:J6"/>
    <mergeCell ref="A48:I48"/>
    <mergeCell ref="A45:I45"/>
    <mergeCell ref="A42:J42"/>
    <mergeCell ref="A56:J56"/>
  </mergeCells>
  <printOptions horizontalCentered="1"/>
  <pageMargins left="0.45" right="0.25" top="0.32" bottom="0.5" header="0" footer="0"/>
  <pageSetup horizontalDpi="180" verticalDpi="18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abc</cp:lastModifiedBy>
  <cp:lastPrinted>2011-07-14T04:54:21Z</cp:lastPrinted>
  <dcterms:created xsi:type="dcterms:W3CDTF">2001-02-12T16:24:52Z</dcterms:created>
  <dcterms:modified xsi:type="dcterms:W3CDTF">2011-12-09T05:30:42Z</dcterms:modified>
  <cp:category/>
  <cp:version/>
  <cp:contentType/>
  <cp:contentStatus/>
</cp:coreProperties>
</file>