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 9.5 state-wise" sheetId="1" r:id="rId1"/>
    <sheet name="T 9.5 All india" sheetId="2" r:id="rId2"/>
  </sheets>
  <definedNames>
    <definedName name="\x">#N/A</definedName>
    <definedName name="\z">#N/A</definedName>
    <definedName name="_Regression_Int" localSheetId="1" hidden="1">1</definedName>
    <definedName name="_Regression_Int" localSheetId="0" hidden="1">1</definedName>
    <definedName name="_xlnm.Print_Area" localSheetId="1">'T 9.5 All india'!$A$1:$AA$28</definedName>
    <definedName name="_xlnm.Print_Area" localSheetId="0">'T 9.5 state-wise'!$A$1:$DA$59</definedName>
    <definedName name="Print_Area_MI" localSheetId="1">'T 9.5 All india'!$A$1:$O$24</definedName>
    <definedName name="Print_Area_MI" localSheetId="0">'T 9.5 state-wise'!$A$1:$BB$52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<sst xmlns="http://schemas.openxmlformats.org/spreadsheetml/2006/main" count="1777" uniqueCount="84">
  <si>
    <t>Union Territory</t>
  </si>
  <si>
    <t xml:space="preserve">   1</t>
  </si>
  <si>
    <t xml:space="preserve">      2</t>
  </si>
  <si>
    <t xml:space="preserve">      3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</si>
  <si>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</si>
  <si>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</si>
  <si>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</si>
  <si>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</si>
  <si>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</si>
  <si>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</si>
  <si>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</si>
  <si>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</si>
  <si>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</si>
  <si>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</si>
  <si>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</si>
  <si>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</si>
  <si>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</si>
  <si>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 xml:space="preserve"> Madhya Pradesh </t>
  </si>
  <si>
    <t xml:space="preserve"> Meghalaya </t>
  </si>
  <si>
    <t xml:space="preserve"> Nagaland </t>
  </si>
  <si>
    <t xml:space="preserve"> Maharashtra</t>
  </si>
  <si>
    <t xml:space="preserve"> Puducherry</t>
  </si>
  <si>
    <t>HORTICULTURE</t>
  </si>
  <si>
    <t>(Area in '000 Hectare)</t>
  </si>
  <si>
    <t>Area</t>
  </si>
  <si>
    <t>Production</t>
  </si>
  <si>
    <t>________________</t>
  </si>
  <si>
    <t xml:space="preserve"> 2006-07 </t>
  </si>
  <si>
    <t xml:space="preserve"> 2007-08 </t>
  </si>
  <si>
    <t xml:space="preserve"> 2008-09</t>
  </si>
  <si>
    <t xml:space="preserve"> Arunachal Pradesh</t>
  </si>
  <si>
    <t xml:space="preserve"> Assam</t>
  </si>
  <si>
    <t xml:space="preserve"> Bihar</t>
  </si>
  <si>
    <t xml:space="preserve"> Gujarat</t>
  </si>
  <si>
    <t xml:space="preserve"> Himachal Pradesh</t>
  </si>
  <si>
    <t xml:space="preserve"> Jharkhand</t>
  </si>
  <si>
    <t xml:space="preserve"> Manipur </t>
  </si>
  <si>
    <t xml:space="preserve"> Punjab</t>
  </si>
  <si>
    <t xml:space="preserve"> Sikkim</t>
  </si>
  <si>
    <t xml:space="preserve"> Tripura</t>
  </si>
  <si>
    <t xml:space="preserve"> Uttarakhand</t>
  </si>
  <si>
    <t xml:space="preserve"> Uttar Pradesh</t>
  </si>
  <si>
    <t xml:space="preserve"> West Bengal </t>
  </si>
  <si>
    <t xml:space="preserve"> A. &amp; N. Islands</t>
  </si>
  <si>
    <t xml:space="preserve"> D. &amp; N. Haveli </t>
  </si>
  <si>
    <t xml:space="preserve"> Daman and Diu</t>
  </si>
  <si>
    <t xml:space="preserve"> Lakshadweep</t>
  </si>
  <si>
    <t xml:space="preserve"> Chandigarh</t>
  </si>
  <si>
    <t xml:space="preserve"> Chhattisgarh</t>
  </si>
  <si>
    <t>Ministry of Agriculture</t>
  </si>
  <si>
    <t>Apple</t>
  </si>
  <si>
    <t>Banana</t>
  </si>
  <si>
    <t>Citrus</t>
  </si>
  <si>
    <t>Guava</t>
  </si>
  <si>
    <t>Litchi</t>
  </si>
  <si>
    <t>Mango</t>
  </si>
  <si>
    <t>Papaya</t>
  </si>
  <si>
    <t>Pineapple</t>
  </si>
  <si>
    <t>Pomegranate</t>
  </si>
  <si>
    <t>Sapota</t>
  </si>
  <si>
    <t>Others</t>
  </si>
  <si>
    <t>Total</t>
  </si>
  <si>
    <t>Grape</t>
  </si>
  <si>
    <t xml:space="preserve"> 2001-02</t>
  </si>
  <si>
    <t xml:space="preserve"> 2002-03</t>
  </si>
  <si>
    <t xml:space="preserve"> 2003-04 </t>
  </si>
  <si>
    <t xml:space="preserve"> 2004-05</t>
  </si>
  <si>
    <t xml:space="preserve"> 2005-06 </t>
  </si>
  <si>
    <t>..</t>
  </si>
  <si>
    <t>(Production in '000 Tonne)</t>
  </si>
  <si>
    <t xml:space="preserve"> 2009-10</t>
  </si>
  <si>
    <t>2010-11</t>
  </si>
  <si>
    <t>2009-10</t>
  </si>
  <si>
    <t>Total includes other fruit also.</t>
  </si>
  <si>
    <t xml:space="preserve">                                                                                                                                                                                        HORTICULTURE</t>
  </si>
  <si>
    <t xml:space="preserve">                                                                                                                                                              Table 9.5  - AREA AND PRODUCTION OF FRUITS-STATEWISE</t>
  </si>
  <si>
    <t>Table 9.5  - AREA AND PRODUCTION OF FRUITS</t>
  </si>
  <si>
    <t>State/</t>
  </si>
  <si>
    <t>Year</t>
  </si>
  <si>
    <t>2011-12</t>
  </si>
  <si>
    <t xml:space="preserve">Source : Indian Horticulture Database, 2013, National Horticulture Board, </t>
  </si>
  <si>
    <t>2012-13</t>
  </si>
  <si>
    <t xml:space="preserve"> Odisha</t>
  </si>
  <si>
    <t>Grapes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</si>
</sst>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_)"/>
    <numFmt numFmtId="179" formatCode="0_)"/>
    <numFmt numFmtId="180" formatCode="0.0_)"/>
    <numFmt numFmtId="181" formatCode="0.0"/>
    <numFmt numFmtId="182" formatCode="0.000"/>
    <numFmt numFmtId="183" formatCode="0.0000000"/>
    <numFmt numFmtId="184" formatCode="0.000000"/>
    <numFmt numFmtId="185" formatCode="0.00000"/>
    <numFmt numFmtId="186" formatCode="0.0000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right" wrapText="1"/>
    </xf>
    <xf numFmtId="37" fontId="3" fillId="33" borderId="11" xfId="0" applyNumberFormat="1" applyFont="1" applyFill="1" applyBorder="1" applyAlignment="1" applyProtection="1">
      <alignment horizontal="center"/>
      <protection/>
    </xf>
    <xf numFmtId="37" fontId="3" fillId="33" borderId="12" xfId="0" applyNumberFormat="1" applyFont="1" applyFill="1" applyBorder="1" applyAlignment="1" applyProtection="1">
      <alignment horizontal="center"/>
      <protection/>
    </xf>
    <xf numFmtId="37" fontId="3" fillId="33" borderId="13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Border="1" applyAlignment="1" applyProtection="1">
      <alignment horizontal="center"/>
      <protection/>
    </xf>
    <xf numFmtId="37" fontId="3" fillId="33" borderId="10" xfId="0" applyNumberFormat="1" applyFont="1" applyFill="1" applyBorder="1" applyAlignment="1" applyProtection="1">
      <alignment horizontal="center"/>
      <protection/>
    </xf>
    <xf numFmtId="37" fontId="3" fillId="33" borderId="14" xfId="0" applyNumberFormat="1" applyFont="1" applyFill="1" applyBorder="1" applyAlignment="1" applyProtection="1">
      <alignment horizontal="center"/>
      <protection/>
    </xf>
    <xf numFmtId="181" fontId="2" fillId="34" borderId="0" xfId="55" applyNumberFormat="1" applyFont="1" applyFill="1" applyBorder="1">
      <alignment/>
      <protection/>
    </xf>
    <xf numFmtId="181" fontId="2" fillId="34" borderId="0" xfId="0" applyNumberFormat="1" applyFont="1" applyFill="1" applyBorder="1" applyAlignment="1">
      <alignment/>
    </xf>
    <xf numFmtId="0" fontId="2" fillId="35" borderId="0" xfId="0" applyFont="1" applyFill="1" applyAlignment="1">
      <alignment/>
    </xf>
    <xf numFmtId="181" fontId="2" fillId="35" borderId="0" xfId="55" applyNumberFormat="1" applyFont="1" applyFill="1" applyBorder="1">
      <alignment/>
      <protection/>
    </xf>
    <xf numFmtId="181" fontId="2" fillId="35" borderId="0" xfId="0" applyNumberFormat="1" applyFont="1" applyFill="1" applyBorder="1" applyAlignment="1">
      <alignment/>
    </xf>
    <xf numFmtId="37" fontId="3" fillId="33" borderId="11" xfId="0" applyNumberFormat="1" applyFont="1" applyFill="1" applyBorder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right"/>
      <protection/>
    </xf>
    <xf numFmtId="181" fontId="2" fillId="35" borderId="0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Border="1" applyAlignment="1">
      <alignment/>
    </xf>
    <xf numFmtId="37" fontId="3" fillId="33" borderId="15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right" wrapText="1"/>
    </xf>
    <xf numFmtId="0" fontId="2" fillId="33" borderId="16" xfId="0" applyFont="1" applyFill="1" applyBorder="1" applyAlignment="1" applyProtection="1">
      <alignment horizontal="left"/>
      <protection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 applyProtection="1">
      <alignment horizontal="right"/>
      <protection/>
    </xf>
    <xf numFmtId="0" fontId="2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left"/>
      <protection/>
    </xf>
    <xf numFmtId="37" fontId="3" fillId="33" borderId="22" xfId="0" applyNumberFormat="1" applyFont="1" applyFill="1" applyBorder="1" applyAlignment="1" applyProtection="1">
      <alignment horizontal="right"/>
      <protection/>
    </xf>
    <xf numFmtId="37" fontId="3" fillId="33" borderId="20" xfId="0" applyNumberFormat="1" applyFont="1" applyFill="1" applyBorder="1" applyAlignment="1" applyProtection="1">
      <alignment horizontal="center"/>
      <protection/>
    </xf>
    <xf numFmtId="37" fontId="3" fillId="33" borderId="22" xfId="0" applyNumberFormat="1" applyFont="1" applyFill="1" applyBorder="1" applyAlignment="1" applyProtection="1">
      <alignment horizontal="center"/>
      <protection/>
    </xf>
    <xf numFmtId="0" fontId="2" fillId="34" borderId="19" xfId="0" applyFont="1" applyFill="1" applyBorder="1" applyAlignment="1" applyProtection="1">
      <alignment horizontal="left"/>
      <protection/>
    </xf>
    <xf numFmtId="181" fontId="2" fillId="34" borderId="0" xfId="0" applyNumberFormat="1" applyFont="1" applyFill="1" applyBorder="1" applyAlignment="1">
      <alignment horizontal="right"/>
    </xf>
    <xf numFmtId="181" fontId="2" fillId="34" borderId="20" xfId="0" applyNumberFormat="1" applyFont="1" applyFill="1" applyBorder="1" applyAlignment="1">
      <alignment/>
    </xf>
    <xf numFmtId="0" fontId="2" fillId="35" borderId="19" xfId="0" applyFont="1" applyFill="1" applyBorder="1" applyAlignment="1" applyProtection="1">
      <alignment horizontal="left"/>
      <protection/>
    </xf>
    <xf numFmtId="181" fontId="2" fillId="35" borderId="0" xfId="0" applyNumberFormat="1" applyFont="1" applyFill="1" applyBorder="1" applyAlignment="1">
      <alignment horizontal="right"/>
    </xf>
    <xf numFmtId="181" fontId="2" fillId="35" borderId="20" xfId="0" applyNumberFormat="1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2" fillId="36" borderId="23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49" fontId="4" fillId="33" borderId="20" xfId="0" applyNumberFormat="1" applyFont="1" applyFill="1" applyBorder="1" applyAlignment="1" applyProtection="1">
      <alignment horizontal="left"/>
      <protection/>
    </xf>
    <xf numFmtId="0" fontId="4" fillId="33" borderId="20" xfId="0" applyFont="1" applyFill="1" applyBorder="1" applyAlignment="1" applyProtection="1">
      <alignment horizontal="left"/>
      <protection/>
    </xf>
    <xf numFmtId="0" fontId="3" fillId="33" borderId="26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3" fillId="34" borderId="19" xfId="0" applyFont="1" applyFill="1" applyBorder="1" applyAlignment="1" applyProtection="1">
      <alignment horizontal="left"/>
      <protection/>
    </xf>
    <xf numFmtId="0" fontId="2" fillId="35" borderId="19" xfId="0" applyFont="1" applyFill="1" applyBorder="1" applyAlignment="1">
      <alignment/>
    </xf>
    <xf numFmtId="0" fontId="3" fillId="34" borderId="21" xfId="0" applyFont="1" applyFill="1" applyBorder="1" applyAlignment="1" applyProtection="1">
      <alignment horizontal="left"/>
      <protection/>
    </xf>
    <xf numFmtId="37" fontId="2" fillId="36" borderId="0" xfId="0" applyNumberFormat="1" applyFont="1" applyFill="1" applyBorder="1" applyAlignment="1" applyProtection="1">
      <alignment/>
      <protection/>
    </xf>
    <xf numFmtId="0" fontId="3" fillId="36" borderId="20" xfId="0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>
      <alignment wrapText="1"/>
    </xf>
    <xf numFmtId="0" fontId="3" fillId="36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>
      <alignment horizontal="right" wrapText="1"/>
    </xf>
    <xf numFmtId="0" fontId="3" fillId="33" borderId="0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>
      <alignment wrapText="1"/>
    </xf>
    <xf numFmtId="0" fontId="3" fillId="36" borderId="0" xfId="0" applyFont="1" applyFill="1" applyBorder="1" applyAlignment="1">
      <alignment horizontal="left"/>
    </xf>
    <xf numFmtId="0" fontId="3" fillId="36" borderId="0" xfId="0" applyFont="1" applyFill="1" applyBorder="1" applyAlignment="1" applyProtection="1">
      <alignment horizontal="left"/>
      <protection/>
    </xf>
    <xf numFmtId="0" fontId="3" fillId="33" borderId="27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 applyProtection="1">
      <alignment horizontal="left"/>
      <protection/>
    </xf>
    <xf numFmtId="0" fontId="2" fillId="36" borderId="21" xfId="0" applyFont="1" applyFill="1" applyBorder="1" applyAlignment="1">
      <alignment/>
    </xf>
    <xf numFmtId="181" fontId="2" fillId="36" borderId="11" xfId="0" applyNumberFormat="1" applyFont="1" applyFill="1" applyBorder="1" applyAlignment="1">
      <alignment horizontal="right"/>
    </xf>
    <xf numFmtId="181" fontId="2" fillId="36" borderId="11" xfId="0" applyNumberFormat="1" applyFont="1" applyFill="1" applyBorder="1" applyAlignment="1">
      <alignment/>
    </xf>
    <xf numFmtId="181" fontId="2" fillId="36" borderId="22" xfId="0" applyNumberFormat="1" applyFont="1" applyFill="1" applyBorder="1" applyAlignment="1">
      <alignment horizontal="right"/>
    </xf>
    <xf numFmtId="37" fontId="3" fillId="33" borderId="11" xfId="0" applyNumberFormat="1" applyFont="1" applyFill="1" applyBorder="1" applyAlignment="1" applyProtection="1">
      <alignment/>
      <protection/>
    </xf>
    <xf numFmtId="37" fontId="3" fillId="33" borderId="12" xfId="0" applyNumberFormat="1" applyFont="1" applyFill="1" applyBorder="1" applyAlignment="1" applyProtection="1">
      <alignment/>
      <protection/>
    </xf>
    <xf numFmtId="37" fontId="3" fillId="33" borderId="0" xfId="0" applyNumberFormat="1" applyFont="1" applyFill="1" applyBorder="1" applyAlignment="1" applyProtection="1">
      <alignment/>
      <protection/>
    </xf>
    <xf numFmtId="37" fontId="3" fillId="33" borderId="10" xfId="0" applyNumberFormat="1" applyFont="1" applyFill="1" applyBorder="1" applyAlignment="1" applyProtection="1">
      <alignment/>
      <protection/>
    </xf>
    <xf numFmtId="37" fontId="3" fillId="33" borderId="20" xfId="0" applyNumberFormat="1" applyFont="1" applyFill="1" applyBorder="1" applyAlignment="1" applyProtection="1">
      <alignment/>
      <protection/>
    </xf>
    <xf numFmtId="0" fontId="2" fillId="33" borderId="1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181" fontId="2" fillId="34" borderId="14" xfId="0" applyNumberFormat="1" applyFont="1" applyFill="1" applyBorder="1" applyAlignment="1" applyProtection="1">
      <alignment horizontal="center"/>
      <protection/>
    </xf>
    <xf numFmtId="181" fontId="2" fillId="34" borderId="0" xfId="0" applyNumberFormat="1" applyFont="1" applyFill="1" applyBorder="1" applyAlignment="1" applyProtection="1">
      <alignment horizontal="center"/>
      <protection/>
    </xf>
    <xf numFmtId="181" fontId="2" fillId="34" borderId="10" xfId="0" applyNumberFormat="1" applyFont="1" applyFill="1" applyBorder="1" applyAlignment="1" applyProtection="1">
      <alignment horizontal="center"/>
      <protection/>
    </xf>
    <xf numFmtId="181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181" fontId="2" fillId="35" borderId="14" xfId="55" applyNumberFormat="1" applyFont="1" applyFill="1" applyBorder="1" applyAlignment="1">
      <alignment horizontal="center"/>
      <protection/>
    </xf>
    <xf numFmtId="181" fontId="2" fillId="35" borderId="0" xfId="55" applyNumberFormat="1" applyFont="1" applyFill="1" applyBorder="1" applyAlignment="1">
      <alignment horizontal="center"/>
      <protection/>
    </xf>
    <xf numFmtId="181" fontId="2" fillId="35" borderId="10" xfId="55" applyNumberFormat="1" applyFont="1" applyFill="1" applyBorder="1" applyAlignment="1">
      <alignment horizontal="center"/>
      <protection/>
    </xf>
    <xf numFmtId="181" fontId="3" fillId="35" borderId="0" xfId="0" applyNumberFormat="1" applyFont="1" applyFill="1" applyBorder="1" applyAlignment="1" applyProtection="1">
      <alignment horizontal="center"/>
      <protection/>
    </xf>
    <xf numFmtId="181" fontId="3" fillId="35" borderId="0" xfId="0" applyNumberFormat="1" applyFont="1" applyFill="1" applyBorder="1" applyAlignment="1">
      <alignment horizontal="center"/>
    </xf>
    <xf numFmtId="181" fontId="2" fillId="34" borderId="14" xfId="55" applyNumberFormat="1" applyFont="1" applyFill="1" applyBorder="1" applyAlignment="1">
      <alignment horizontal="center"/>
      <protection/>
    </xf>
    <xf numFmtId="181" fontId="2" fillId="34" borderId="0" xfId="55" applyNumberFormat="1" applyFont="1" applyFill="1" applyBorder="1" applyAlignment="1">
      <alignment horizontal="center"/>
      <protection/>
    </xf>
    <xf numFmtId="181" fontId="2" fillId="34" borderId="10" xfId="55" applyNumberFormat="1" applyFont="1" applyFill="1" applyBorder="1" applyAlignment="1">
      <alignment horizontal="center"/>
      <protection/>
    </xf>
    <xf numFmtId="181" fontId="3" fillId="34" borderId="0" xfId="0" applyNumberFormat="1" applyFont="1" applyFill="1" applyBorder="1" applyAlignment="1" applyProtection="1">
      <alignment horizontal="center"/>
      <protection/>
    </xf>
    <xf numFmtId="181" fontId="3" fillId="34" borderId="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181" fontId="2" fillId="35" borderId="0" xfId="0" applyNumberFormat="1" applyFont="1" applyFill="1" applyBorder="1" applyAlignment="1">
      <alignment horizontal="center"/>
    </xf>
    <xf numFmtId="181" fontId="2" fillId="35" borderId="10" xfId="0" applyNumberFormat="1" applyFont="1" applyFill="1" applyBorder="1" applyAlignment="1">
      <alignment horizontal="center"/>
    </xf>
    <xf numFmtId="181" fontId="2" fillId="34" borderId="10" xfId="0" applyNumberFormat="1" applyFont="1" applyFill="1" applyBorder="1" applyAlignment="1">
      <alignment horizontal="center"/>
    </xf>
    <xf numFmtId="181" fontId="2" fillId="35" borderId="14" xfId="0" applyNumberFormat="1" applyFont="1" applyFill="1" applyBorder="1" applyAlignment="1" applyProtection="1">
      <alignment horizontal="center"/>
      <protection/>
    </xf>
    <xf numFmtId="181" fontId="2" fillId="35" borderId="0" xfId="0" applyNumberFormat="1" applyFont="1" applyFill="1" applyBorder="1" applyAlignment="1" applyProtection="1">
      <alignment horizontal="center"/>
      <protection/>
    </xf>
    <xf numFmtId="181" fontId="2" fillId="35" borderId="10" xfId="0" applyNumberFormat="1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81" fontId="3" fillId="34" borderId="13" xfId="0" applyNumberFormat="1" applyFont="1" applyFill="1" applyBorder="1" applyAlignment="1">
      <alignment horizontal="center"/>
    </xf>
    <xf numFmtId="181" fontId="3" fillId="34" borderId="11" xfId="0" applyNumberFormat="1" applyFont="1" applyFill="1" applyBorder="1" applyAlignment="1">
      <alignment horizontal="center"/>
    </xf>
    <xf numFmtId="181" fontId="3" fillId="34" borderId="12" xfId="0" applyNumberFormat="1" applyFont="1" applyFill="1" applyBorder="1" applyAlignment="1">
      <alignment horizontal="center"/>
    </xf>
    <xf numFmtId="181" fontId="3" fillId="34" borderId="11" xfId="0" applyNumberFormat="1" applyFont="1" applyFill="1" applyBorder="1" applyAlignment="1" applyProtection="1">
      <alignment horizontal="center"/>
      <protection/>
    </xf>
    <xf numFmtId="181" fontId="3" fillId="34" borderId="22" xfId="0" applyNumberFormat="1" applyFont="1" applyFill="1" applyBorder="1" applyAlignment="1">
      <alignment horizontal="center"/>
    </xf>
    <xf numFmtId="181" fontId="2" fillId="36" borderId="0" xfId="0" applyNumberFormat="1" applyFont="1" applyFill="1" applyBorder="1" applyAlignment="1">
      <alignment/>
    </xf>
    <xf numFmtId="49" fontId="4" fillId="33" borderId="19" xfId="0" applyNumberFormat="1" applyFont="1" applyFill="1" applyBorder="1" applyAlignment="1" applyProtection="1">
      <alignment horizontal="left"/>
      <protection/>
    </xf>
    <xf numFmtId="49" fontId="4" fillId="33" borderId="0" xfId="0" applyNumberFormat="1" applyFont="1" applyFill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>
      <alignment horizontal="right" wrapText="1"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2" fillId="36" borderId="19" xfId="0" applyFont="1" applyFill="1" applyBorder="1" applyAlignment="1">
      <alignment wrapText="1"/>
    </xf>
    <xf numFmtId="0" fontId="2" fillId="36" borderId="0" xfId="0" applyFont="1" applyFill="1" applyBorder="1" applyAlignment="1">
      <alignment wrapText="1"/>
    </xf>
    <xf numFmtId="0" fontId="3" fillId="36" borderId="19" xfId="0" applyFont="1" applyFill="1" applyBorder="1" applyAlignment="1">
      <alignment horizontal="left"/>
    </xf>
    <xf numFmtId="0" fontId="3" fillId="36" borderId="0" xfId="0" applyFont="1" applyFill="1" applyBorder="1" applyAlignment="1">
      <alignment horizontal="left"/>
    </xf>
    <xf numFmtId="0" fontId="3" fillId="36" borderId="19" xfId="0" applyFont="1" applyFill="1" applyBorder="1" applyAlignment="1" applyProtection="1">
      <alignment horizontal="left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3" fillId="36" borderId="26" xfId="0" applyFont="1" applyFill="1" applyBorder="1" applyAlignment="1" applyProtection="1">
      <alignment horizontal="left"/>
      <protection/>
    </xf>
    <xf numFmtId="0" fontId="3" fillId="36" borderId="29" xfId="0" applyFont="1" applyFill="1" applyBorder="1" applyAlignment="1" applyProtection="1">
      <alignment horizontal="left"/>
      <protection/>
    </xf>
    <xf numFmtId="0" fontId="3" fillId="33" borderId="14" xfId="0" applyFont="1" applyFill="1" applyBorder="1" applyAlignment="1">
      <alignment horizontal="right" wrapText="1"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37" fontId="3" fillId="33" borderId="19" xfId="0" applyNumberFormat="1" applyFont="1" applyFill="1" applyBorder="1" applyAlignment="1" applyProtection="1">
      <alignment horizontal="right"/>
      <protection/>
    </xf>
    <xf numFmtId="37" fontId="3" fillId="33" borderId="0" xfId="0" applyNumberFormat="1" applyFont="1" applyFill="1" applyBorder="1" applyAlignment="1" applyProtection="1">
      <alignment horizontal="right"/>
      <protection/>
    </xf>
    <xf numFmtId="37" fontId="3" fillId="33" borderId="20" xfId="0" applyNumberFormat="1" applyFont="1" applyFill="1" applyBorder="1" applyAlignment="1" applyProtection="1">
      <alignment horizontal="right"/>
      <protection/>
    </xf>
    <xf numFmtId="37" fontId="3" fillId="33" borderId="21" xfId="0" applyNumberFormat="1" applyFont="1" applyFill="1" applyBorder="1" applyAlignment="1" applyProtection="1">
      <alignment horizontal="right"/>
      <protection/>
    </xf>
    <xf numFmtId="37" fontId="3" fillId="33" borderId="11" xfId="0" applyNumberFormat="1" applyFont="1" applyFill="1" applyBorder="1" applyAlignment="1" applyProtection="1">
      <alignment horizontal="right"/>
      <protection/>
    </xf>
    <xf numFmtId="37" fontId="3" fillId="33" borderId="22" xfId="0" applyNumberFormat="1" applyFont="1" applyFill="1" applyBorder="1" applyAlignment="1" applyProtection="1">
      <alignment horizontal="right"/>
      <protection/>
    </xf>
    <xf numFmtId="0" fontId="3" fillId="33" borderId="27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right" wrapText="1"/>
    </xf>
    <xf numFmtId="49" fontId="4" fillId="33" borderId="19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4" fillId="33" borderId="20" xfId="0" applyNumberFormat="1" applyFont="1" applyFill="1" applyBorder="1" applyAlignment="1" applyProtection="1">
      <alignment horizontal="center"/>
      <protection/>
    </xf>
    <xf numFmtId="0" fontId="3" fillId="33" borderId="27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left"/>
    </xf>
    <xf numFmtId="0" fontId="3" fillId="36" borderId="20" xfId="0" applyFont="1" applyFill="1" applyBorder="1" applyAlignment="1" applyProtection="1">
      <alignment horizontal="left"/>
      <protection/>
    </xf>
    <xf numFmtId="0" fontId="0" fillId="33" borderId="29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A59"/>
  <sheetViews>
    <sheetView showGridLines="0" tabSelected="1" view="pageBreakPreview" zoomScale="110" zoomScaleSheetLayoutView="110" zoomScalePageLayoutView="0" workbookViewId="0" topLeftCell="CN30">
      <selection activeCell="DA55" sqref="DA55"/>
    </sheetView>
  </sheetViews>
  <sheetFormatPr defaultColWidth="9.625" defaultRowHeight="12.75"/>
  <cols>
    <col min="1" max="1" width="15.875" style="1" customWidth="1"/>
    <col min="2" max="5" width="8.125" style="1" customWidth="1"/>
    <col min="6" max="9" width="7.50390625" style="1" customWidth="1"/>
    <col min="10" max="13" width="7.625" style="1" customWidth="1"/>
    <col min="14" max="17" width="7.375" style="1" customWidth="1"/>
    <col min="18" max="21" width="7.25390625" style="1" customWidth="1"/>
    <col min="22" max="25" width="8.125" style="1" customWidth="1"/>
    <col min="26" max="29" width="7.375" style="1" customWidth="1"/>
    <col min="30" max="33" width="9.125" style="1" customWidth="1"/>
    <col min="34" max="37" width="7.50390625" style="1" customWidth="1"/>
    <col min="38" max="41" width="8.375" style="1" customWidth="1"/>
    <col min="42" max="45" width="7.125" style="1" customWidth="1"/>
    <col min="46" max="49" width="8.375" style="1" customWidth="1"/>
    <col min="50" max="53" width="6.75390625" style="1" customWidth="1"/>
    <col min="54" max="57" width="8.25390625" style="1" customWidth="1"/>
    <col min="58" max="60" width="10.625" style="1" customWidth="1"/>
    <col min="61" max="61" width="8.75390625" style="1" customWidth="1"/>
    <col min="62" max="62" width="10.125" style="1" customWidth="1"/>
    <col min="63" max="73" width="10.625" style="1" customWidth="1"/>
    <col min="74" max="74" width="7.875" style="1" customWidth="1"/>
    <col min="75" max="75" width="7.125" style="1" customWidth="1"/>
    <col min="76" max="76" width="7.50390625" style="1" customWidth="1"/>
    <col min="77" max="77" width="6.75390625" style="1" customWidth="1"/>
    <col min="78" max="78" width="7.125" style="1" customWidth="1"/>
    <col min="79" max="79" width="7.25390625" style="1" customWidth="1"/>
    <col min="80" max="80" width="7.375" style="1" customWidth="1"/>
    <col min="81" max="81" width="7.875" style="1" customWidth="1"/>
    <col min="82" max="89" width="6.625" style="1" customWidth="1"/>
    <col min="90" max="16384" width="9.625" style="1" customWidth="1"/>
  </cols>
  <sheetData>
    <row r="1" spans="1:105" ht="12.7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4"/>
      <c r="BC1" s="24"/>
      <c r="BD1" s="24"/>
      <c r="BE1" s="24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5"/>
    </row>
    <row r="2" spans="1:105" ht="15.75">
      <c r="A2" s="110" t="s">
        <v>74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59"/>
      <c r="DA2" s="48"/>
    </row>
    <row r="3" spans="1:105" ht="15.75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8"/>
    </row>
    <row r="4" spans="1:105" ht="15.75">
      <c r="A4" s="112" t="s">
        <v>75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60"/>
      <c r="DA4" s="49"/>
    </row>
    <row r="5" spans="1:105" ht="12.75">
      <c r="A5" s="133" t="s">
        <v>23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5"/>
    </row>
    <row r="6" spans="1:105" ht="12.75">
      <c r="A6" s="136" t="s">
        <v>69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8"/>
    </row>
    <row r="7" spans="1:105" ht="12.75" customHeight="1">
      <c r="A7" s="50"/>
      <c r="B7" s="115" t="s">
        <v>50</v>
      </c>
      <c r="C7" s="116"/>
      <c r="D7" s="116"/>
      <c r="E7" s="116"/>
      <c r="F7" s="116"/>
      <c r="G7" s="116"/>
      <c r="H7" s="116"/>
      <c r="I7" s="117"/>
      <c r="J7" s="115" t="s">
        <v>51</v>
      </c>
      <c r="K7" s="116"/>
      <c r="L7" s="116"/>
      <c r="M7" s="116"/>
      <c r="N7" s="116"/>
      <c r="O7" s="116"/>
      <c r="P7" s="116"/>
      <c r="Q7" s="117"/>
      <c r="R7" s="115" t="s">
        <v>52</v>
      </c>
      <c r="S7" s="116"/>
      <c r="T7" s="116"/>
      <c r="U7" s="116"/>
      <c r="V7" s="116"/>
      <c r="W7" s="116"/>
      <c r="X7" s="116"/>
      <c r="Y7" s="117"/>
      <c r="Z7" s="115" t="s">
        <v>83</v>
      </c>
      <c r="AA7" s="116"/>
      <c r="AB7" s="116"/>
      <c r="AC7" s="116"/>
      <c r="AD7" s="116"/>
      <c r="AE7" s="116"/>
      <c r="AF7" s="116"/>
      <c r="AG7" s="117"/>
      <c r="AH7" s="115" t="s">
        <v>53</v>
      </c>
      <c r="AI7" s="116"/>
      <c r="AJ7" s="116"/>
      <c r="AK7" s="116"/>
      <c r="AL7" s="116"/>
      <c r="AM7" s="116"/>
      <c r="AN7" s="116"/>
      <c r="AO7" s="117"/>
      <c r="AP7" s="115" t="s">
        <v>54</v>
      </c>
      <c r="AQ7" s="116"/>
      <c r="AR7" s="116"/>
      <c r="AS7" s="116"/>
      <c r="AT7" s="116"/>
      <c r="AU7" s="116"/>
      <c r="AV7" s="116"/>
      <c r="AW7" s="117"/>
      <c r="AX7" s="115" t="s">
        <v>55</v>
      </c>
      <c r="AY7" s="116"/>
      <c r="AZ7" s="116"/>
      <c r="BA7" s="116"/>
      <c r="BB7" s="116"/>
      <c r="BC7" s="116"/>
      <c r="BD7" s="116"/>
      <c r="BE7" s="117"/>
      <c r="BF7" s="115" t="s">
        <v>56</v>
      </c>
      <c r="BG7" s="116"/>
      <c r="BH7" s="116"/>
      <c r="BI7" s="116"/>
      <c r="BJ7" s="116"/>
      <c r="BK7" s="116"/>
      <c r="BL7" s="116"/>
      <c r="BM7" s="117"/>
      <c r="BN7" s="115" t="s">
        <v>57</v>
      </c>
      <c r="BO7" s="116"/>
      <c r="BP7" s="116"/>
      <c r="BQ7" s="116"/>
      <c r="BR7" s="116"/>
      <c r="BS7" s="116"/>
      <c r="BT7" s="116"/>
      <c r="BU7" s="117"/>
      <c r="BV7" s="115" t="s">
        <v>58</v>
      </c>
      <c r="BW7" s="116"/>
      <c r="BX7" s="116"/>
      <c r="BY7" s="116"/>
      <c r="BZ7" s="116"/>
      <c r="CA7" s="116"/>
      <c r="CB7" s="116"/>
      <c r="CC7" s="117"/>
      <c r="CD7" s="130" t="s">
        <v>59</v>
      </c>
      <c r="CE7" s="131"/>
      <c r="CF7" s="131"/>
      <c r="CG7" s="131"/>
      <c r="CH7" s="131"/>
      <c r="CI7" s="131"/>
      <c r="CJ7" s="131"/>
      <c r="CK7" s="132"/>
      <c r="CL7" s="130" t="s">
        <v>60</v>
      </c>
      <c r="CM7" s="131"/>
      <c r="CN7" s="131"/>
      <c r="CO7" s="131"/>
      <c r="CP7" s="131"/>
      <c r="CQ7" s="131"/>
      <c r="CR7" s="131"/>
      <c r="CS7" s="132"/>
      <c r="CT7" s="115" t="s">
        <v>61</v>
      </c>
      <c r="CU7" s="116"/>
      <c r="CV7" s="116"/>
      <c r="CW7" s="116"/>
      <c r="CX7" s="116"/>
      <c r="CY7" s="116"/>
      <c r="CZ7" s="116"/>
      <c r="DA7" s="139"/>
    </row>
    <row r="8" spans="1:105" ht="12.75" customHeight="1">
      <c r="A8" s="30" t="s">
        <v>77</v>
      </c>
      <c r="B8" s="129"/>
      <c r="C8" s="114"/>
      <c r="D8" s="114"/>
      <c r="E8" s="114"/>
      <c r="F8" s="114"/>
      <c r="G8" s="21"/>
      <c r="H8" s="61"/>
      <c r="I8" s="2"/>
      <c r="J8" s="114"/>
      <c r="K8" s="114"/>
      <c r="L8" s="114"/>
      <c r="M8" s="114"/>
      <c r="N8" s="114"/>
      <c r="O8" s="21"/>
      <c r="P8" s="61"/>
      <c r="Q8" s="2"/>
      <c r="R8" s="114"/>
      <c r="S8" s="114"/>
      <c r="T8" s="114"/>
      <c r="U8" s="114"/>
      <c r="V8" s="114"/>
      <c r="W8" s="21"/>
      <c r="X8" s="61"/>
      <c r="Y8" s="2"/>
      <c r="Z8" s="114"/>
      <c r="AA8" s="114"/>
      <c r="AB8" s="114"/>
      <c r="AC8" s="114"/>
      <c r="AD8" s="114"/>
      <c r="AE8" s="21"/>
      <c r="AF8" s="61"/>
      <c r="AG8" s="2"/>
      <c r="AH8" s="114"/>
      <c r="AI8" s="114"/>
      <c r="AJ8" s="114"/>
      <c r="AK8" s="114"/>
      <c r="AL8" s="114"/>
      <c r="AM8" s="21"/>
      <c r="AN8" s="61"/>
      <c r="AO8" s="2"/>
      <c r="AP8" s="114"/>
      <c r="AQ8" s="114"/>
      <c r="AR8" s="114"/>
      <c r="AS8" s="114"/>
      <c r="AT8" s="114"/>
      <c r="AU8" s="21"/>
      <c r="AV8" s="61"/>
      <c r="AW8" s="2"/>
      <c r="AX8" s="114"/>
      <c r="AY8" s="114"/>
      <c r="AZ8" s="114"/>
      <c r="BA8" s="114"/>
      <c r="BB8" s="114"/>
      <c r="BC8" s="21"/>
      <c r="BD8" s="61"/>
      <c r="BE8" s="2"/>
      <c r="BF8" s="114"/>
      <c r="BG8" s="114"/>
      <c r="BH8" s="114"/>
      <c r="BI8" s="114"/>
      <c r="BJ8" s="114"/>
      <c r="BK8" s="21"/>
      <c r="BL8" s="61"/>
      <c r="BM8" s="2"/>
      <c r="BN8" s="114"/>
      <c r="BO8" s="114"/>
      <c r="BP8" s="114"/>
      <c r="BQ8" s="114"/>
      <c r="BR8" s="114"/>
      <c r="BS8" s="21"/>
      <c r="BT8" s="61"/>
      <c r="BU8" s="2"/>
      <c r="BV8" s="114"/>
      <c r="BW8" s="114"/>
      <c r="BX8" s="114"/>
      <c r="BY8" s="114"/>
      <c r="BZ8" s="114"/>
      <c r="CA8" s="21"/>
      <c r="CB8" s="61"/>
      <c r="CC8" s="2"/>
      <c r="CD8" s="114"/>
      <c r="CE8" s="114"/>
      <c r="CF8" s="114"/>
      <c r="CG8" s="114"/>
      <c r="CH8" s="114"/>
      <c r="CI8" s="21"/>
      <c r="CJ8" s="61"/>
      <c r="CK8" s="2"/>
      <c r="CL8" s="114"/>
      <c r="CM8" s="114"/>
      <c r="CN8" s="114"/>
      <c r="CO8" s="114"/>
      <c r="CP8" s="114"/>
      <c r="CQ8" s="21"/>
      <c r="CR8" s="61"/>
      <c r="CS8" s="2"/>
      <c r="CT8" s="114"/>
      <c r="CU8" s="114"/>
      <c r="CV8" s="114"/>
      <c r="CW8" s="114"/>
      <c r="CX8" s="114"/>
      <c r="CY8" s="19"/>
      <c r="CZ8" s="19"/>
      <c r="DA8" s="51"/>
    </row>
    <row r="9" spans="1:105" ht="12.75">
      <c r="A9" s="30" t="s">
        <v>0</v>
      </c>
      <c r="B9" s="120" t="s">
        <v>24</v>
      </c>
      <c r="C9" s="118"/>
      <c r="D9" s="118"/>
      <c r="E9" s="62"/>
      <c r="F9" s="118" t="s">
        <v>25</v>
      </c>
      <c r="G9" s="118"/>
      <c r="H9" s="118"/>
      <c r="I9" s="119"/>
      <c r="J9" s="120" t="s">
        <v>24</v>
      </c>
      <c r="K9" s="118"/>
      <c r="L9" s="118"/>
      <c r="M9" s="62"/>
      <c r="N9" s="118" t="s">
        <v>25</v>
      </c>
      <c r="O9" s="118"/>
      <c r="P9" s="118"/>
      <c r="Q9" s="119"/>
      <c r="R9" s="120" t="s">
        <v>24</v>
      </c>
      <c r="S9" s="118"/>
      <c r="T9" s="118"/>
      <c r="U9" s="62"/>
      <c r="V9" s="118" t="s">
        <v>25</v>
      </c>
      <c r="W9" s="118"/>
      <c r="X9" s="118"/>
      <c r="Y9" s="119"/>
      <c r="Z9" s="120" t="s">
        <v>24</v>
      </c>
      <c r="AA9" s="118"/>
      <c r="AB9" s="118"/>
      <c r="AC9" s="62"/>
      <c r="AD9" s="118" t="s">
        <v>25</v>
      </c>
      <c r="AE9" s="118"/>
      <c r="AF9" s="118"/>
      <c r="AG9" s="119"/>
      <c r="AH9" s="120" t="s">
        <v>24</v>
      </c>
      <c r="AI9" s="118"/>
      <c r="AJ9" s="118"/>
      <c r="AK9" s="62"/>
      <c r="AL9" s="118" t="s">
        <v>25</v>
      </c>
      <c r="AM9" s="118"/>
      <c r="AN9" s="118"/>
      <c r="AO9" s="119"/>
      <c r="AP9" s="120" t="s">
        <v>24</v>
      </c>
      <c r="AQ9" s="118"/>
      <c r="AR9" s="118"/>
      <c r="AS9" s="62"/>
      <c r="AT9" s="118" t="s">
        <v>25</v>
      </c>
      <c r="AU9" s="118"/>
      <c r="AV9" s="118"/>
      <c r="AW9" s="119"/>
      <c r="AX9" s="120" t="s">
        <v>24</v>
      </c>
      <c r="AY9" s="118"/>
      <c r="AZ9" s="118"/>
      <c r="BA9" s="62"/>
      <c r="BB9" s="118" t="s">
        <v>25</v>
      </c>
      <c r="BC9" s="118"/>
      <c r="BD9" s="118"/>
      <c r="BE9" s="119"/>
      <c r="BF9" s="120" t="s">
        <v>24</v>
      </c>
      <c r="BG9" s="118"/>
      <c r="BH9" s="118"/>
      <c r="BI9" s="62"/>
      <c r="BJ9" s="118" t="s">
        <v>25</v>
      </c>
      <c r="BK9" s="118"/>
      <c r="BL9" s="118"/>
      <c r="BM9" s="119"/>
      <c r="BN9" s="120" t="s">
        <v>24</v>
      </c>
      <c r="BO9" s="118"/>
      <c r="BP9" s="118"/>
      <c r="BQ9" s="62"/>
      <c r="BR9" s="118" t="s">
        <v>25</v>
      </c>
      <c r="BS9" s="118"/>
      <c r="BT9" s="118"/>
      <c r="BU9" s="119"/>
      <c r="BV9" s="120" t="s">
        <v>24</v>
      </c>
      <c r="BW9" s="118"/>
      <c r="BX9" s="118"/>
      <c r="BY9" s="62"/>
      <c r="BZ9" s="118" t="s">
        <v>25</v>
      </c>
      <c r="CA9" s="118"/>
      <c r="CB9" s="118"/>
      <c r="CC9" s="119"/>
      <c r="CD9" s="120" t="s">
        <v>24</v>
      </c>
      <c r="CE9" s="118"/>
      <c r="CF9" s="118"/>
      <c r="CG9" s="62"/>
      <c r="CH9" s="118" t="s">
        <v>25</v>
      </c>
      <c r="CI9" s="118"/>
      <c r="CJ9" s="118"/>
      <c r="CK9" s="119"/>
      <c r="CL9" s="120" t="s">
        <v>24</v>
      </c>
      <c r="CM9" s="118"/>
      <c r="CN9" s="118"/>
      <c r="CO9" s="62"/>
      <c r="CP9" s="118" t="s">
        <v>25</v>
      </c>
      <c r="CQ9" s="118"/>
      <c r="CR9" s="118"/>
      <c r="CS9" s="119"/>
      <c r="CT9" s="120" t="s">
        <v>24</v>
      </c>
      <c r="CU9" s="118"/>
      <c r="CV9" s="118"/>
      <c r="CW9" s="62"/>
      <c r="CX9" s="118" t="s">
        <v>25</v>
      </c>
      <c r="CY9" s="118"/>
      <c r="CZ9" s="118"/>
      <c r="DA9" s="140"/>
    </row>
    <row r="10" spans="1:105" ht="12.75">
      <c r="A10" s="32"/>
      <c r="B10" s="5" t="s">
        <v>72</v>
      </c>
      <c r="C10" s="3" t="s">
        <v>71</v>
      </c>
      <c r="D10" s="3" t="s">
        <v>79</v>
      </c>
      <c r="E10" s="3" t="s">
        <v>81</v>
      </c>
      <c r="F10" s="3" t="s">
        <v>72</v>
      </c>
      <c r="G10" s="3" t="s">
        <v>71</v>
      </c>
      <c r="H10" s="3" t="s">
        <v>79</v>
      </c>
      <c r="I10" s="4" t="s">
        <v>81</v>
      </c>
      <c r="J10" s="3" t="s">
        <v>72</v>
      </c>
      <c r="K10" s="3" t="s">
        <v>71</v>
      </c>
      <c r="L10" s="3" t="s">
        <v>79</v>
      </c>
      <c r="M10" s="3" t="s">
        <v>81</v>
      </c>
      <c r="N10" s="3" t="s">
        <v>72</v>
      </c>
      <c r="O10" s="3" t="s">
        <v>71</v>
      </c>
      <c r="P10" s="3" t="s">
        <v>79</v>
      </c>
      <c r="Q10" s="4" t="s">
        <v>81</v>
      </c>
      <c r="R10" s="3" t="s">
        <v>72</v>
      </c>
      <c r="S10" s="3" t="s">
        <v>71</v>
      </c>
      <c r="T10" s="3" t="s">
        <v>79</v>
      </c>
      <c r="U10" s="3" t="s">
        <v>81</v>
      </c>
      <c r="V10" s="3" t="s">
        <v>72</v>
      </c>
      <c r="W10" s="3" t="s">
        <v>71</v>
      </c>
      <c r="X10" s="3" t="s">
        <v>79</v>
      </c>
      <c r="Y10" s="4" t="s">
        <v>81</v>
      </c>
      <c r="Z10" s="3" t="s">
        <v>72</v>
      </c>
      <c r="AA10" s="3" t="s">
        <v>71</v>
      </c>
      <c r="AB10" s="3" t="s">
        <v>79</v>
      </c>
      <c r="AC10" s="3" t="s">
        <v>81</v>
      </c>
      <c r="AD10" s="3" t="s">
        <v>72</v>
      </c>
      <c r="AE10" s="3" t="s">
        <v>71</v>
      </c>
      <c r="AF10" s="3" t="s">
        <v>79</v>
      </c>
      <c r="AG10" s="4" t="s">
        <v>81</v>
      </c>
      <c r="AH10" s="73" t="s">
        <v>72</v>
      </c>
      <c r="AI10" s="73" t="s">
        <v>71</v>
      </c>
      <c r="AJ10" s="73" t="s">
        <v>79</v>
      </c>
      <c r="AK10" s="73" t="s">
        <v>81</v>
      </c>
      <c r="AL10" s="73" t="s">
        <v>72</v>
      </c>
      <c r="AM10" s="73" t="s">
        <v>71</v>
      </c>
      <c r="AN10" s="75" t="s">
        <v>79</v>
      </c>
      <c r="AO10" s="76" t="s">
        <v>81</v>
      </c>
      <c r="AP10" s="3" t="s">
        <v>72</v>
      </c>
      <c r="AQ10" s="3" t="s">
        <v>71</v>
      </c>
      <c r="AR10" s="3" t="s">
        <v>79</v>
      </c>
      <c r="AS10" s="3" t="s">
        <v>81</v>
      </c>
      <c r="AT10" s="3" t="s">
        <v>72</v>
      </c>
      <c r="AU10" s="3" t="s">
        <v>71</v>
      </c>
      <c r="AV10" s="3" t="s">
        <v>79</v>
      </c>
      <c r="AW10" s="4" t="s">
        <v>81</v>
      </c>
      <c r="AX10" s="3" t="s">
        <v>72</v>
      </c>
      <c r="AY10" s="3" t="s">
        <v>71</v>
      </c>
      <c r="AZ10" s="3" t="s">
        <v>79</v>
      </c>
      <c r="BA10" s="3" t="s">
        <v>81</v>
      </c>
      <c r="BB10" s="3" t="s">
        <v>72</v>
      </c>
      <c r="BC10" s="3" t="s">
        <v>71</v>
      </c>
      <c r="BD10" s="3" t="s">
        <v>79</v>
      </c>
      <c r="BE10" s="4" t="s">
        <v>81</v>
      </c>
      <c r="BF10" s="3" t="s">
        <v>72</v>
      </c>
      <c r="BG10" s="3" t="s">
        <v>71</v>
      </c>
      <c r="BH10" s="3" t="s">
        <v>79</v>
      </c>
      <c r="BI10" s="3" t="s">
        <v>81</v>
      </c>
      <c r="BJ10" s="3" t="s">
        <v>72</v>
      </c>
      <c r="BK10" s="3" t="s">
        <v>71</v>
      </c>
      <c r="BL10" s="3" t="s">
        <v>79</v>
      </c>
      <c r="BM10" s="4" t="s">
        <v>81</v>
      </c>
      <c r="BN10" s="3" t="s">
        <v>72</v>
      </c>
      <c r="BO10" s="3" t="s">
        <v>71</v>
      </c>
      <c r="BP10" s="3" t="s">
        <v>79</v>
      </c>
      <c r="BQ10" s="3" t="s">
        <v>81</v>
      </c>
      <c r="BR10" s="3" t="s">
        <v>72</v>
      </c>
      <c r="BS10" s="3" t="s">
        <v>71</v>
      </c>
      <c r="BT10" s="3" t="s">
        <v>79</v>
      </c>
      <c r="BU10" s="4" t="s">
        <v>81</v>
      </c>
      <c r="BV10" s="73" t="s">
        <v>72</v>
      </c>
      <c r="BW10" s="73" t="s">
        <v>71</v>
      </c>
      <c r="BX10" s="73" t="s">
        <v>79</v>
      </c>
      <c r="BY10" s="73" t="s">
        <v>81</v>
      </c>
      <c r="BZ10" s="73" t="s">
        <v>72</v>
      </c>
      <c r="CA10" s="73" t="s">
        <v>71</v>
      </c>
      <c r="CB10" s="73" t="s">
        <v>79</v>
      </c>
      <c r="CC10" s="74" t="s">
        <v>81</v>
      </c>
      <c r="CD10" s="3" t="s">
        <v>72</v>
      </c>
      <c r="CE10" s="3" t="s">
        <v>71</v>
      </c>
      <c r="CF10" s="3" t="s">
        <v>79</v>
      </c>
      <c r="CG10" s="3" t="s">
        <v>81</v>
      </c>
      <c r="CH10" s="3" t="s">
        <v>72</v>
      </c>
      <c r="CI10" s="3" t="s">
        <v>71</v>
      </c>
      <c r="CJ10" s="3" t="s">
        <v>79</v>
      </c>
      <c r="CK10" s="4" t="s">
        <v>81</v>
      </c>
      <c r="CL10" s="73" t="s">
        <v>72</v>
      </c>
      <c r="CM10" s="73" t="s">
        <v>71</v>
      </c>
      <c r="CN10" s="73" t="s">
        <v>79</v>
      </c>
      <c r="CO10" s="73" t="s">
        <v>81</v>
      </c>
      <c r="CP10" s="73" t="s">
        <v>72</v>
      </c>
      <c r="CQ10" s="73" t="s">
        <v>71</v>
      </c>
      <c r="CR10" s="73" t="s">
        <v>79</v>
      </c>
      <c r="CS10" s="74" t="s">
        <v>81</v>
      </c>
      <c r="CT10" s="73" t="s">
        <v>72</v>
      </c>
      <c r="CU10" s="73" t="s">
        <v>71</v>
      </c>
      <c r="CV10" s="73" t="s">
        <v>79</v>
      </c>
      <c r="CW10" s="73" t="s">
        <v>81</v>
      </c>
      <c r="CX10" s="73" t="s">
        <v>72</v>
      </c>
      <c r="CY10" s="73" t="s">
        <v>71</v>
      </c>
      <c r="CZ10" s="73" t="s">
        <v>79</v>
      </c>
      <c r="DA10" s="77" t="s">
        <v>81</v>
      </c>
    </row>
    <row r="11" spans="1:105" ht="12.75">
      <c r="A11" s="30" t="s">
        <v>1</v>
      </c>
      <c r="B11" s="8" t="s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7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7">
        <v>17</v>
      </c>
      <c r="R11" s="6">
        <v>18</v>
      </c>
      <c r="S11" s="6">
        <v>19</v>
      </c>
      <c r="T11" s="6">
        <v>20</v>
      </c>
      <c r="U11" s="6">
        <v>21</v>
      </c>
      <c r="V11" s="6">
        <v>22</v>
      </c>
      <c r="W11" s="6">
        <v>23</v>
      </c>
      <c r="X11" s="6">
        <v>24</v>
      </c>
      <c r="Y11" s="7">
        <v>25</v>
      </c>
      <c r="Z11" s="6">
        <v>26</v>
      </c>
      <c r="AA11" s="6">
        <v>27</v>
      </c>
      <c r="AB11" s="6">
        <v>28</v>
      </c>
      <c r="AC11" s="6">
        <v>29</v>
      </c>
      <c r="AD11" s="6">
        <v>30</v>
      </c>
      <c r="AE11" s="6">
        <v>31</v>
      </c>
      <c r="AF11" s="6">
        <v>32</v>
      </c>
      <c r="AG11" s="7">
        <v>33</v>
      </c>
      <c r="AH11" s="6">
        <v>34</v>
      </c>
      <c r="AI11" s="6">
        <v>35</v>
      </c>
      <c r="AJ11" s="6">
        <v>36</v>
      </c>
      <c r="AK11" s="6">
        <v>37</v>
      </c>
      <c r="AL11" s="6">
        <v>38</v>
      </c>
      <c r="AM11" s="6">
        <v>39</v>
      </c>
      <c r="AN11" s="6">
        <v>40</v>
      </c>
      <c r="AO11" s="18">
        <v>41</v>
      </c>
      <c r="AP11" s="6">
        <v>42</v>
      </c>
      <c r="AQ11" s="6">
        <v>43</v>
      </c>
      <c r="AR11" s="6">
        <v>44</v>
      </c>
      <c r="AS11" s="6">
        <v>45</v>
      </c>
      <c r="AT11" s="6">
        <v>46</v>
      </c>
      <c r="AU11" s="6">
        <v>47</v>
      </c>
      <c r="AV11" s="6">
        <v>48</v>
      </c>
      <c r="AW11" s="7">
        <v>49</v>
      </c>
      <c r="AX11" s="6">
        <v>50</v>
      </c>
      <c r="AY11" s="6">
        <v>51</v>
      </c>
      <c r="AZ11" s="6">
        <v>52</v>
      </c>
      <c r="BA11" s="6">
        <v>53</v>
      </c>
      <c r="BB11" s="6">
        <v>54</v>
      </c>
      <c r="BC11" s="6">
        <v>55</v>
      </c>
      <c r="BD11" s="6">
        <v>56</v>
      </c>
      <c r="BE11" s="7">
        <v>57</v>
      </c>
      <c r="BF11" s="6">
        <v>58</v>
      </c>
      <c r="BG11" s="6">
        <v>59</v>
      </c>
      <c r="BH11" s="6">
        <v>60</v>
      </c>
      <c r="BI11" s="6">
        <v>61</v>
      </c>
      <c r="BJ11" s="6">
        <v>62</v>
      </c>
      <c r="BK11" s="6">
        <v>63</v>
      </c>
      <c r="BL11" s="6">
        <v>64</v>
      </c>
      <c r="BM11" s="7">
        <v>65</v>
      </c>
      <c r="BN11" s="6">
        <v>66</v>
      </c>
      <c r="BO11" s="6">
        <v>67</v>
      </c>
      <c r="BP11" s="6">
        <v>68</v>
      </c>
      <c r="BQ11" s="6">
        <v>69</v>
      </c>
      <c r="BR11" s="6">
        <v>70</v>
      </c>
      <c r="BS11" s="6">
        <v>71</v>
      </c>
      <c r="BT11" s="6">
        <v>72</v>
      </c>
      <c r="BU11" s="7">
        <v>73</v>
      </c>
      <c r="BV11" s="6">
        <v>74</v>
      </c>
      <c r="BW11" s="6">
        <v>75</v>
      </c>
      <c r="BX11" s="6">
        <v>76</v>
      </c>
      <c r="BY11" s="6">
        <v>77</v>
      </c>
      <c r="BZ11" s="6">
        <v>78</v>
      </c>
      <c r="CA11" s="6">
        <v>79</v>
      </c>
      <c r="CB11" s="6">
        <v>80</v>
      </c>
      <c r="CC11" s="7">
        <v>81</v>
      </c>
      <c r="CD11" s="6">
        <v>82</v>
      </c>
      <c r="CE11" s="6">
        <v>83</v>
      </c>
      <c r="CF11" s="6">
        <v>84</v>
      </c>
      <c r="CG11" s="6">
        <v>85</v>
      </c>
      <c r="CH11" s="6">
        <v>86</v>
      </c>
      <c r="CI11" s="6">
        <v>87</v>
      </c>
      <c r="CJ11" s="6">
        <v>88</v>
      </c>
      <c r="CK11" s="7">
        <v>89</v>
      </c>
      <c r="CL11" s="6">
        <v>90</v>
      </c>
      <c r="CM11" s="6">
        <v>91</v>
      </c>
      <c r="CN11" s="6">
        <v>92</v>
      </c>
      <c r="CO11" s="6">
        <v>93</v>
      </c>
      <c r="CP11" s="6">
        <v>94</v>
      </c>
      <c r="CQ11" s="6">
        <v>95</v>
      </c>
      <c r="CR11" s="6">
        <v>96</v>
      </c>
      <c r="CS11" s="7">
        <v>97</v>
      </c>
      <c r="CT11" s="6">
        <v>98</v>
      </c>
      <c r="CU11" s="6">
        <v>99</v>
      </c>
      <c r="CV11" s="6">
        <v>100</v>
      </c>
      <c r="CW11" s="6">
        <v>101</v>
      </c>
      <c r="CX11" s="6">
        <v>102</v>
      </c>
      <c r="CY11" s="67">
        <v>103</v>
      </c>
      <c r="CZ11" s="67">
        <v>104</v>
      </c>
      <c r="DA11" s="66">
        <v>105</v>
      </c>
    </row>
    <row r="12" spans="1:105" ht="10.5" customHeight="1">
      <c r="A12" s="32"/>
      <c r="B12" s="5"/>
      <c r="C12" s="3"/>
      <c r="D12" s="3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4"/>
      <c r="R12" s="3"/>
      <c r="S12" s="3"/>
      <c r="T12" s="3"/>
      <c r="U12" s="3"/>
      <c r="V12" s="3"/>
      <c r="W12" s="3"/>
      <c r="X12" s="3"/>
      <c r="Y12" s="4"/>
      <c r="Z12" s="3"/>
      <c r="AA12" s="3"/>
      <c r="AB12" s="3"/>
      <c r="AC12" s="3"/>
      <c r="AD12" s="3"/>
      <c r="AE12" s="3"/>
      <c r="AF12" s="3"/>
      <c r="AG12" s="4"/>
      <c r="AH12" s="3"/>
      <c r="AI12" s="3"/>
      <c r="AJ12" s="3"/>
      <c r="AK12" s="3"/>
      <c r="AL12" s="3"/>
      <c r="AM12" s="3"/>
      <c r="AN12" s="3"/>
      <c r="AO12" s="4"/>
      <c r="AP12" s="3"/>
      <c r="AQ12" s="3"/>
      <c r="AR12" s="3"/>
      <c r="AS12" s="3"/>
      <c r="AT12" s="3"/>
      <c r="AU12" s="3"/>
      <c r="AV12" s="3"/>
      <c r="AW12" s="4"/>
      <c r="AX12" s="3"/>
      <c r="AY12" s="3"/>
      <c r="AZ12" s="3"/>
      <c r="BA12" s="3"/>
      <c r="BB12" s="3"/>
      <c r="BC12" s="3"/>
      <c r="BD12" s="3"/>
      <c r="BE12" s="4"/>
      <c r="BF12" s="3"/>
      <c r="BG12" s="3"/>
      <c r="BH12" s="3"/>
      <c r="BI12" s="3"/>
      <c r="BJ12" s="3"/>
      <c r="BK12" s="3"/>
      <c r="BL12" s="3"/>
      <c r="BM12" s="4"/>
      <c r="BN12" s="3"/>
      <c r="BO12" s="3"/>
      <c r="BP12" s="3"/>
      <c r="BQ12" s="3"/>
      <c r="BR12" s="3"/>
      <c r="BS12" s="3"/>
      <c r="BT12" s="3"/>
      <c r="BU12" s="4"/>
      <c r="BV12" s="3"/>
      <c r="BW12" s="3"/>
      <c r="BX12" s="3"/>
      <c r="BY12" s="3"/>
      <c r="BZ12" s="3"/>
      <c r="CA12" s="3"/>
      <c r="CB12" s="3"/>
      <c r="CC12" s="4"/>
      <c r="CD12" s="3"/>
      <c r="CE12" s="3"/>
      <c r="CF12" s="3"/>
      <c r="CG12" s="3"/>
      <c r="CH12" s="3"/>
      <c r="CI12" s="3"/>
      <c r="CJ12" s="3"/>
      <c r="CK12" s="4"/>
      <c r="CL12" s="3"/>
      <c r="CM12" s="3"/>
      <c r="CN12" s="3"/>
      <c r="CO12" s="3"/>
      <c r="CP12" s="3"/>
      <c r="CQ12" s="3"/>
      <c r="CR12" s="3"/>
      <c r="CS12" s="4"/>
      <c r="CT12" s="3"/>
      <c r="CU12" s="3"/>
      <c r="CV12" s="3"/>
      <c r="CW12" s="3"/>
      <c r="CX12" s="3"/>
      <c r="CY12" s="78"/>
      <c r="CZ12" s="78"/>
      <c r="DA12" s="79"/>
    </row>
    <row r="13" spans="1:105" ht="12.75">
      <c r="A13" s="52" t="s">
        <v>4</v>
      </c>
      <c r="B13" s="80"/>
      <c r="C13" s="81"/>
      <c r="D13" s="81"/>
      <c r="E13" s="81"/>
      <c r="F13" s="81"/>
      <c r="G13" s="81"/>
      <c r="H13" s="81"/>
      <c r="I13" s="82"/>
      <c r="J13" s="81"/>
      <c r="K13" s="81"/>
      <c r="L13" s="81"/>
      <c r="M13" s="81"/>
      <c r="N13" s="81"/>
      <c r="O13" s="81"/>
      <c r="P13" s="81"/>
      <c r="Q13" s="82"/>
      <c r="R13" s="81"/>
      <c r="S13" s="81"/>
      <c r="T13" s="81"/>
      <c r="U13" s="81"/>
      <c r="V13" s="81"/>
      <c r="W13" s="81"/>
      <c r="X13" s="81"/>
      <c r="Y13" s="82"/>
      <c r="Z13" s="81"/>
      <c r="AA13" s="81"/>
      <c r="AB13" s="81"/>
      <c r="AC13" s="81"/>
      <c r="AD13" s="81"/>
      <c r="AE13" s="81"/>
      <c r="AF13" s="81"/>
      <c r="AG13" s="82"/>
      <c r="AH13" s="81"/>
      <c r="AI13" s="81"/>
      <c r="AJ13" s="81"/>
      <c r="AK13" s="81"/>
      <c r="AL13" s="81"/>
      <c r="AM13" s="81"/>
      <c r="AN13" s="81"/>
      <c r="AO13" s="82"/>
      <c r="AP13" s="81"/>
      <c r="AQ13" s="81"/>
      <c r="AR13" s="81"/>
      <c r="AS13" s="81"/>
      <c r="AT13" s="81"/>
      <c r="AU13" s="81"/>
      <c r="AV13" s="81"/>
      <c r="AW13" s="82"/>
      <c r="AX13" s="81"/>
      <c r="AY13" s="81"/>
      <c r="AZ13" s="81"/>
      <c r="BA13" s="81"/>
      <c r="BB13" s="81"/>
      <c r="BC13" s="81"/>
      <c r="BD13" s="81"/>
      <c r="BE13" s="82"/>
      <c r="BF13" s="81"/>
      <c r="BG13" s="81"/>
      <c r="BH13" s="81"/>
      <c r="BI13" s="81"/>
      <c r="BJ13" s="81"/>
      <c r="BK13" s="81"/>
      <c r="BL13" s="81"/>
      <c r="BM13" s="82"/>
      <c r="BN13" s="81"/>
      <c r="BO13" s="81"/>
      <c r="BP13" s="81"/>
      <c r="BQ13" s="81"/>
      <c r="BR13" s="81"/>
      <c r="BS13" s="81"/>
      <c r="BT13" s="81"/>
      <c r="BU13" s="82"/>
      <c r="BV13" s="83"/>
      <c r="BW13" s="83"/>
      <c r="BX13" s="83"/>
      <c r="BY13" s="83"/>
      <c r="BZ13" s="81"/>
      <c r="CA13" s="81"/>
      <c r="CB13" s="81"/>
      <c r="CC13" s="82"/>
      <c r="CD13" s="81"/>
      <c r="CE13" s="81"/>
      <c r="CF13" s="81"/>
      <c r="CG13" s="81"/>
      <c r="CH13" s="81"/>
      <c r="CI13" s="81"/>
      <c r="CJ13" s="81"/>
      <c r="CK13" s="82"/>
      <c r="CL13" s="81"/>
      <c r="CM13" s="81"/>
      <c r="CN13" s="81"/>
      <c r="CO13" s="81"/>
      <c r="CP13" s="81"/>
      <c r="CQ13" s="81"/>
      <c r="CR13" s="81"/>
      <c r="CS13" s="82"/>
      <c r="CT13" s="81"/>
      <c r="CU13" s="81"/>
      <c r="CV13" s="81"/>
      <c r="CW13" s="81"/>
      <c r="CX13" s="81"/>
      <c r="CY13" s="84"/>
      <c r="CZ13" s="84"/>
      <c r="DA13" s="85"/>
    </row>
    <row r="14" spans="1:105" s="11" customFormat="1" ht="12.75">
      <c r="A14" s="39" t="s">
        <v>5</v>
      </c>
      <c r="B14" s="86" t="s">
        <v>6</v>
      </c>
      <c r="C14" s="87" t="s">
        <v>6</v>
      </c>
      <c r="D14" s="87" t="s">
        <v>6</v>
      </c>
      <c r="E14" s="87" t="s">
        <v>6</v>
      </c>
      <c r="F14" s="87" t="s">
        <v>6</v>
      </c>
      <c r="G14" s="87" t="s">
        <v>6</v>
      </c>
      <c r="H14" s="87" t="s">
        <v>6</v>
      </c>
      <c r="I14" s="88" t="s">
        <v>6</v>
      </c>
      <c r="J14" s="87">
        <v>80.6</v>
      </c>
      <c r="K14" s="87">
        <v>79.3</v>
      </c>
      <c r="L14" s="87">
        <v>82.6</v>
      </c>
      <c r="M14" s="87">
        <v>93.65</v>
      </c>
      <c r="N14" s="87">
        <v>2819.6</v>
      </c>
      <c r="O14" s="87">
        <v>2774.8</v>
      </c>
      <c r="P14" s="87">
        <v>2899.6</v>
      </c>
      <c r="Q14" s="88">
        <v>3242.8</v>
      </c>
      <c r="R14" s="87">
        <v>281.3</v>
      </c>
      <c r="S14" s="87">
        <v>128.2</v>
      </c>
      <c r="T14" s="87">
        <v>134.5</v>
      </c>
      <c r="U14" s="87">
        <v>253.37</v>
      </c>
      <c r="V14" s="87">
        <v>3883.7</v>
      </c>
      <c r="W14" s="87">
        <v>1805.6</v>
      </c>
      <c r="X14" s="87">
        <v>1886.9</v>
      </c>
      <c r="Y14" s="88">
        <v>3800.59</v>
      </c>
      <c r="Z14" s="87">
        <v>1.4</v>
      </c>
      <c r="AA14" s="87">
        <v>1.3</v>
      </c>
      <c r="AB14" s="87">
        <v>1.4</v>
      </c>
      <c r="AC14" s="87">
        <v>1.58</v>
      </c>
      <c r="AD14" s="87">
        <v>29.8</v>
      </c>
      <c r="AE14" s="87">
        <v>27.6</v>
      </c>
      <c r="AF14" s="87">
        <v>28.9</v>
      </c>
      <c r="AG14" s="88">
        <v>31.51</v>
      </c>
      <c r="AH14" s="87">
        <v>10.1</v>
      </c>
      <c r="AI14" s="87">
        <v>8.5</v>
      </c>
      <c r="AJ14" s="87">
        <v>8.9</v>
      </c>
      <c r="AK14" s="87">
        <v>12.3</v>
      </c>
      <c r="AL14" s="87">
        <v>150.8</v>
      </c>
      <c r="AM14" s="87">
        <v>128.2</v>
      </c>
      <c r="AN14" s="87">
        <v>134</v>
      </c>
      <c r="AO14" s="88">
        <v>184.48</v>
      </c>
      <c r="AP14" s="87" t="s">
        <v>6</v>
      </c>
      <c r="AQ14" s="87" t="s">
        <v>6</v>
      </c>
      <c r="AR14" s="87" t="s">
        <v>6</v>
      </c>
      <c r="AS14" s="87" t="s">
        <v>6</v>
      </c>
      <c r="AT14" s="87" t="s">
        <v>6</v>
      </c>
      <c r="AU14" s="87" t="s">
        <v>6</v>
      </c>
      <c r="AV14" s="87" t="s">
        <v>6</v>
      </c>
      <c r="AW14" s="88" t="s">
        <v>6</v>
      </c>
      <c r="AX14" s="87">
        <v>480.4</v>
      </c>
      <c r="AY14" s="87">
        <v>391.1</v>
      </c>
      <c r="AZ14" s="87">
        <v>408.7</v>
      </c>
      <c r="BA14" s="87">
        <v>489.66</v>
      </c>
      <c r="BB14" s="87">
        <v>4058.3</v>
      </c>
      <c r="BC14" s="87">
        <v>3363.4</v>
      </c>
      <c r="BD14" s="87">
        <v>3514.8</v>
      </c>
      <c r="BE14" s="88">
        <v>4406.92</v>
      </c>
      <c r="BF14" s="87">
        <v>18.8</v>
      </c>
      <c r="BG14" s="87">
        <v>14.2</v>
      </c>
      <c r="BH14" s="87">
        <v>14.9</v>
      </c>
      <c r="BI14" s="87">
        <v>20.65</v>
      </c>
      <c r="BJ14" s="87">
        <v>1500.7</v>
      </c>
      <c r="BK14" s="87">
        <v>1138.4</v>
      </c>
      <c r="BL14" s="87">
        <v>1189.9</v>
      </c>
      <c r="BM14" s="88">
        <v>1651.96</v>
      </c>
      <c r="BN14" s="87" t="s">
        <v>6</v>
      </c>
      <c r="BO14" s="87" t="s">
        <v>6</v>
      </c>
      <c r="BP14" s="87" t="s">
        <v>6</v>
      </c>
      <c r="BQ14" s="87" t="s">
        <v>6</v>
      </c>
      <c r="BR14" s="87" t="s">
        <v>6</v>
      </c>
      <c r="BS14" s="87" t="s">
        <v>6</v>
      </c>
      <c r="BT14" s="87" t="s">
        <v>6</v>
      </c>
      <c r="BU14" s="88" t="s">
        <v>6</v>
      </c>
      <c r="BV14" s="87">
        <v>5.6</v>
      </c>
      <c r="BW14" s="87">
        <v>2.8</v>
      </c>
      <c r="BX14" s="87">
        <v>2.9</v>
      </c>
      <c r="BY14" s="87">
        <v>6.2</v>
      </c>
      <c r="BZ14" s="87">
        <v>56.4</v>
      </c>
      <c r="CA14" s="87">
        <v>27.8</v>
      </c>
      <c r="CB14" s="87">
        <v>29</v>
      </c>
      <c r="CC14" s="88">
        <v>62.01</v>
      </c>
      <c r="CD14" s="87">
        <v>17.1</v>
      </c>
      <c r="CE14" s="87">
        <v>12.2</v>
      </c>
      <c r="CF14" s="87">
        <v>12.8</v>
      </c>
      <c r="CG14" s="87">
        <v>13.18</v>
      </c>
      <c r="CH14" s="87">
        <v>171.4</v>
      </c>
      <c r="CI14" s="87">
        <v>122.1</v>
      </c>
      <c r="CJ14" s="87">
        <v>127.6</v>
      </c>
      <c r="CK14" s="88">
        <v>131.77</v>
      </c>
      <c r="CL14" s="87">
        <v>25.9</v>
      </c>
      <c r="CM14" s="87" t="s">
        <v>6</v>
      </c>
      <c r="CN14" s="87">
        <v>4.9</v>
      </c>
      <c r="CO14" s="87">
        <v>51.16</v>
      </c>
      <c r="CP14" s="87">
        <v>247.6</v>
      </c>
      <c r="CQ14" s="87" t="s">
        <v>6</v>
      </c>
      <c r="CR14" s="87">
        <v>30.4</v>
      </c>
      <c r="CS14" s="88">
        <v>427.04</v>
      </c>
      <c r="CT14" s="89">
        <f aca="true" t="shared" si="0" ref="CT14:CT51">SUM(B14,J14,R14,Z14,AH14,AP14,AX14,BF14,BN14,BV14,CD14,CL14)</f>
        <v>921.1999999999999</v>
      </c>
      <c r="CU14" s="89">
        <f>SUM(C14,K14,S14,AA14,AI14,AQ14,AY14,BG14,BO14,BW14,CE14,CM14)</f>
        <v>637.6000000000001</v>
      </c>
      <c r="CV14" s="89">
        <f aca="true" t="shared" si="1" ref="CV14:CW51">SUM(D14,L14,T14,AB14,AJ14,AR14,AZ14,BH14,BP14,BX14,CF14,CN14)</f>
        <v>671.5999999999999</v>
      </c>
      <c r="CW14" s="89">
        <f t="shared" si="1"/>
        <v>941.7499999999999</v>
      </c>
      <c r="CX14" s="89">
        <f aca="true" t="shared" si="2" ref="CX14:CX50">SUM(F14,N14,V14,AD14,AL14,AT14,BB14,BJ14,BR14,BZ14,CH14,CP14)</f>
        <v>12918.300000000001</v>
      </c>
      <c r="CY14" s="90">
        <f>SUM(G14,O14,W14,AE14,AM14,AU14,BC14,BK14,BS14,CA14,CI14,CQ14)</f>
        <v>9387.9</v>
      </c>
      <c r="CZ14" s="90">
        <f aca="true" t="shared" si="3" ref="CZ14:DA29">SUM(H14,P14,X14,AF14,AN14,AV14,BD14,BL14,BT14,CB14,CJ14,CR14)</f>
        <v>9841.1</v>
      </c>
      <c r="DA14" s="90">
        <f t="shared" si="3"/>
        <v>13939.08</v>
      </c>
    </row>
    <row r="15" spans="1:105" ht="12.75">
      <c r="A15" s="36" t="s">
        <v>30</v>
      </c>
      <c r="B15" s="91">
        <v>12.8</v>
      </c>
      <c r="C15" s="92">
        <v>123.8</v>
      </c>
      <c r="D15" s="92">
        <v>13.9</v>
      </c>
      <c r="E15" s="92">
        <v>14.07</v>
      </c>
      <c r="F15" s="92">
        <v>10</v>
      </c>
      <c r="G15" s="92">
        <v>10</v>
      </c>
      <c r="H15" s="92">
        <v>30.5</v>
      </c>
      <c r="I15" s="93">
        <v>30.95</v>
      </c>
      <c r="J15" s="92">
        <v>5.4</v>
      </c>
      <c r="K15" s="92">
        <v>5.4</v>
      </c>
      <c r="L15" s="92">
        <v>5.8</v>
      </c>
      <c r="M15" s="92">
        <v>6.13</v>
      </c>
      <c r="N15" s="92">
        <v>13.3</v>
      </c>
      <c r="O15" s="92">
        <v>13.3</v>
      </c>
      <c r="P15" s="92">
        <v>17.5</v>
      </c>
      <c r="Q15" s="93">
        <v>18.19</v>
      </c>
      <c r="R15" s="92">
        <v>34.1</v>
      </c>
      <c r="S15" s="92">
        <v>34.1</v>
      </c>
      <c r="T15" s="92">
        <v>39</v>
      </c>
      <c r="U15" s="92">
        <v>39.4</v>
      </c>
      <c r="V15" s="92">
        <v>35.6</v>
      </c>
      <c r="W15" s="92">
        <v>35.6</v>
      </c>
      <c r="X15" s="92">
        <v>175.7</v>
      </c>
      <c r="Y15" s="93">
        <v>176.71</v>
      </c>
      <c r="Z15" s="92" t="s">
        <v>6</v>
      </c>
      <c r="AA15" s="92" t="s">
        <v>6</v>
      </c>
      <c r="AB15" s="92" t="s">
        <v>6</v>
      </c>
      <c r="AC15" s="92" t="s">
        <v>6</v>
      </c>
      <c r="AD15" s="92" t="s">
        <v>6</v>
      </c>
      <c r="AE15" s="92" t="s">
        <v>6</v>
      </c>
      <c r="AF15" s="92" t="s">
        <v>6</v>
      </c>
      <c r="AG15" s="93" t="s">
        <v>6</v>
      </c>
      <c r="AH15" s="92" t="s">
        <v>6</v>
      </c>
      <c r="AI15" s="92" t="s">
        <v>6</v>
      </c>
      <c r="AJ15" s="92"/>
      <c r="AK15" s="92" t="s">
        <v>6</v>
      </c>
      <c r="AL15" s="92" t="s">
        <v>6</v>
      </c>
      <c r="AM15" s="92" t="s">
        <v>6</v>
      </c>
      <c r="AN15" s="92"/>
      <c r="AO15" s="93" t="s">
        <v>6</v>
      </c>
      <c r="AP15" s="92" t="s">
        <v>6</v>
      </c>
      <c r="AQ15" s="92" t="s">
        <v>6</v>
      </c>
      <c r="AR15" s="92" t="s">
        <v>6</v>
      </c>
      <c r="AS15" s="92" t="s">
        <v>6</v>
      </c>
      <c r="AT15" s="92" t="s">
        <v>6</v>
      </c>
      <c r="AU15" s="92" t="s">
        <v>6</v>
      </c>
      <c r="AV15" s="92" t="s">
        <v>6</v>
      </c>
      <c r="AW15" s="93" t="s">
        <v>6</v>
      </c>
      <c r="AX15" s="92" t="s">
        <v>6</v>
      </c>
      <c r="AY15" s="92" t="s">
        <v>6</v>
      </c>
      <c r="AZ15" s="92" t="s">
        <v>6</v>
      </c>
      <c r="BA15" s="92" t="s">
        <v>6</v>
      </c>
      <c r="BB15" s="92" t="s">
        <v>6</v>
      </c>
      <c r="BC15" s="92" t="s">
        <v>6</v>
      </c>
      <c r="BD15" s="92" t="s">
        <v>6</v>
      </c>
      <c r="BE15" s="93" t="s">
        <v>6</v>
      </c>
      <c r="BF15" s="92" t="s">
        <v>6</v>
      </c>
      <c r="BG15" s="92" t="s">
        <v>6</v>
      </c>
      <c r="BH15" s="92"/>
      <c r="BI15" s="92" t="s">
        <v>6</v>
      </c>
      <c r="BJ15" s="92" t="s">
        <v>6</v>
      </c>
      <c r="BK15" s="92" t="s">
        <v>6</v>
      </c>
      <c r="BL15" s="92"/>
      <c r="BM15" s="93" t="s">
        <v>6</v>
      </c>
      <c r="BN15" s="92">
        <v>10.9</v>
      </c>
      <c r="BO15" s="92">
        <v>10.9</v>
      </c>
      <c r="BP15" s="92">
        <v>11.9</v>
      </c>
      <c r="BQ15" s="92">
        <v>12.28</v>
      </c>
      <c r="BR15" s="92">
        <v>34.4</v>
      </c>
      <c r="BS15" s="92">
        <v>34.4</v>
      </c>
      <c r="BT15" s="92">
        <v>66.8</v>
      </c>
      <c r="BU15" s="93">
        <v>67.68</v>
      </c>
      <c r="BV15" s="92" t="s">
        <v>6</v>
      </c>
      <c r="BW15" s="92" t="s">
        <v>6</v>
      </c>
      <c r="BX15" s="92" t="s">
        <v>6</v>
      </c>
      <c r="BY15" s="92" t="s">
        <v>6</v>
      </c>
      <c r="BZ15" s="92" t="s">
        <v>6</v>
      </c>
      <c r="CA15" s="92" t="s">
        <v>6</v>
      </c>
      <c r="CB15" s="92" t="s">
        <v>6</v>
      </c>
      <c r="CC15" s="93" t="s">
        <v>6</v>
      </c>
      <c r="CD15" s="92" t="s">
        <v>6</v>
      </c>
      <c r="CE15" s="92" t="s">
        <v>6</v>
      </c>
      <c r="CF15" s="92" t="s">
        <v>6</v>
      </c>
      <c r="CG15" s="92" t="s">
        <v>6</v>
      </c>
      <c r="CH15" s="92" t="s">
        <v>6</v>
      </c>
      <c r="CI15" s="92" t="s">
        <v>6</v>
      </c>
      <c r="CJ15" s="92" t="s">
        <v>6</v>
      </c>
      <c r="CK15" s="93" t="s">
        <v>6</v>
      </c>
      <c r="CL15" s="92">
        <v>8.8</v>
      </c>
      <c r="CM15" s="92" t="s">
        <v>6</v>
      </c>
      <c r="CN15" s="92">
        <v>14.5</v>
      </c>
      <c r="CO15" s="92">
        <v>14.98</v>
      </c>
      <c r="CP15" s="92">
        <v>14.7</v>
      </c>
      <c r="CQ15" s="92" t="s">
        <v>6</v>
      </c>
      <c r="CR15" s="92">
        <v>18.4</v>
      </c>
      <c r="CS15" s="93">
        <v>18.82</v>
      </c>
      <c r="CT15" s="94">
        <f t="shared" si="0"/>
        <v>72</v>
      </c>
      <c r="CU15" s="94">
        <f aca="true" t="shared" si="4" ref="CU15:CU51">SUM(C15,K15,S15,AA15,AI15,AQ15,AY15,BG15,BO15,BW15,CE15,CM15)</f>
        <v>174.2</v>
      </c>
      <c r="CV15" s="94">
        <f t="shared" si="1"/>
        <v>85.10000000000001</v>
      </c>
      <c r="CW15" s="94">
        <f t="shared" si="1"/>
        <v>86.86</v>
      </c>
      <c r="CX15" s="94">
        <f t="shared" si="2"/>
        <v>108.00000000000001</v>
      </c>
      <c r="CY15" s="95">
        <f aca="true" t="shared" si="5" ref="CY15:CY51">SUM(G15,O15,W15,AE15,AM15,AU15,BC15,BK15,BS15,CA15,CI15,CQ15)</f>
        <v>93.30000000000001</v>
      </c>
      <c r="CZ15" s="95">
        <f t="shared" si="3"/>
        <v>308.9</v>
      </c>
      <c r="DA15" s="95">
        <f t="shared" si="3"/>
        <v>312.35</v>
      </c>
    </row>
    <row r="16" spans="1:105" s="11" customFormat="1" ht="12.75">
      <c r="A16" s="39" t="s">
        <v>31</v>
      </c>
      <c r="B16" s="86" t="s">
        <v>6</v>
      </c>
      <c r="C16" s="87" t="s">
        <v>6</v>
      </c>
      <c r="D16" s="87" t="s">
        <v>6</v>
      </c>
      <c r="E16" s="87" t="s">
        <v>6</v>
      </c>
      <c r="F16" s="87" t="s">
        <v>6</v>
      </c>
      <c r="G16" s="87" t="s">
        <v>6</v>
      </c>
      <c r="H16" s="87" t="s">
        <v>6</v>
      </c>
      <c r="I16" s="88" t="s">
        <v>6</v>
      </c>
      <c r="J16" s="87">
        <v>53.4</v>
      </c>
      <c r="K16" s="87">
        <v>47.6</v>
      </c>
      <c r="L16" s="87">
        <v>49.1</v>
      </c>
      <c r="M16" s="87">
        <v>51.51</v>
      </c>
      <c r="N16" s="87">
        <v>805.2</v>
      </c>
      <c r="O16" s="87">
        <v>723.6</v>
      </c>
      <c r="P16" s="87">
        <v>745.3</v>
      </c>
      <c r="Q16" s="88">
        <v>837.02</v>
      </c>
      <c r="R16" s="87">
        <v>24.2</v>
      </c>
      <c r="S16" s="87">
        <v>27.4</v>
      </c>
      <c r="T16" s="87">
        <v>28.5</v>
      </c>
      <c r="U16" s="87">
        <v>30.2</v>
      </c>
      <c r="V16" s="87">
        <v>225.9</v>
      </c>
      <c r="W16" s="87">
        <v>268.2</v>
      </c>
      <c r="X16" s="87">
        <v>280.9</v>
      </c>
      <c r="Y16" s="88">
        <v>323.39</v>
      </c>
      <c r="Z16" s="87" t="s">
        <v>6</v>
      </c>
      <c r="AA16" s="87" t="s">
        <v>6</v>
      </c>
      <c r="AB16" s="87" t="s">
        <v>6</v>
      </c>
      <c r="AC16" s="87" t="s">
        <v>6</v>
      </c>
      <c r="AD16" s="87" t="s">
        <v>6</v>
      </c>
      <c r="AE16" s="87" t="s">
        <v>6</v>
      </c>
      <c r="AF16" s="87" t="s">
        <v>6</v>
      </c>
      <c r="AG16" s="88" t="s">
        <v>6</v>
      </c>
      <c r="AH16" s="87">
        <v>4.7</v>
      </c>
      <c r="AI16" s="87">
        <v>4.9</v>
      </c>
      <c r="AJ16" s="87">
        <v>5</v>
      </c>
      <c r="AK16" s="87">
        <v>5.27</v>
      </c>
      <c r="AL16" s="87">
        <v>88.2</v>
      </c>
      <c r="AM16" s="87">
        <v>97.3</v>
      </c>
      <c r="AN16" s="87">
        <v>99.3</v>
      </c>
      <c r="AO16" s="88">
        <v>105.83</v>
      </c>
      <c r="AP16" s="87">
        <v>5.1</v>
      </c>
      <c r="AQ16" s="87">
        <v>5.2</v>
      </c>
      <c r="AR16" s="87">
        <v>5.3</v>
      </c>
      <c r="AS16" s="87">
        <v>5.6</v>
      </c>
      <c r="AT16" s="87">
        <v>39.2</v>
      </c>
      <c r="AU16" s="87">
        <v>40.5</v>
      </c>
      <c r="AV16" s="87">
        <v>41.5</v>
      </c>
      <c r="AW16" s="88">
        <v>49.64</v>
      </c>
      <c r="AX16" s="87">
        <v>4.6</v>
      </c>
      <c r="AY16" s="87">
        <v>4.8</v>
      </c>
      <c r="AZ16" s="87">
        <v>5.1</v>
      </c>
      <c r="BA16" s="87">
        <v>5.39</v>
      </c>
      <c r="BB16" s="87">
        <v>46.5</v>
      </c>
      <c r="BC16" s="87">
        <v>47.5</v>
      </c>
      <c r="BD16" s="87">
        <v>51.3</v>
      </c>
      <c r="BE16" s="88">
        <v>55.27</v>
      </c>
      <c r="BF16" s="87">
        <v>7.2</v>
      </c>
      <c r="BG16" s="87">
        <v>7.4</v>
      </c>
      <c r="BH16" s="87">
        <v>8.5</v>
      </c>
      <c r="BI16" s="87">
        <v>8.74</v>
      </c>
      <c r="BJ16" s="87">
        <v>119.1</v>
      </c>
      <c r="BK16" s="87">
        <v>134.4</v>
      </c>
      <c r="BL16" s="87">
        <v>167.9</v>
      </c>
      <c r="BM16" s="88">
        <v>174.59</v>
      </c>
      <c r="BN16" s="87">
        <v>14.2</v>
      </c>
      <c r="BO16" s="87">
        <v>14</v>
      </c>
      <c r="BP16" s="87">
        <v>14.6</v>
      </c>
      <c r="BQ16" s="87">
        <v>16.24</v>
      </c>
      <c r="BR16" s="87">
        <v>223</v>
      </c>
      <c r="BS16" s="87">
        <v>220.7</v>
      </c>
      <c r="BT16" s="87">
        <v>231.4</v>
      </c>
      <c r="BU16" s="88">
        <v>268.82</v>
      </c>
      <c r="BV16" s="87" t="s">
        <v>6</v>
      </c>
      <c r="BW16" s="87" t="s">
        <v>6</v>
      </c>
      <c r="BX16" s="87" t="s">
        <v>6</v>
      </c>
      <c r="BY16" s="87" t="s">
        <v>6</v>
      </c>
      <c r="BZ16" s="87" t="s">
        <v>6</v>
      </c>
      <c r="CA16" s="87" t="s">
        <v>6</v>
      </c>
      <c r="CB16" s="87" t="s">
        <v>6</v>
      </c>
      <c r="CC16" s="88" t="s">
        <v>6</v>
      </c>
      <c r="CD16" s="87" t="s">
        <v>6</v>
      </c>
      <c r="CE16" s="87" t="s">
        <v>6</v>
      </c>
      <c r="CF16" s="87" t="s">
        <v>6</v>
      </c>
      <c r="CG16" s="87" t="s">
        <v>6</v>
      </c>
      <c r="CH16" s="87" t="s">
        <v>6</v>
      </c>
      <c r="CI16" s="87" t="s">
        <v>6</v>
      </c>
      <c r="CJ16" s="87" t="s">
        <v>6</v>
      </c>
      <c r="CK16" s="88" t="s">
        <v>6</v>
      </c>
      <c r="CL16" s="87">
        <v>3.9</v>
      </c>
      <c r="CM16" s="87" t="s">
        <v>6</v>
      </c>
      <c r="CN16" s="87">
        <v>26.5</v>
      </c>
      <c r="CO16" s="87">
        <v>27.75</v>
      </c>
      <c r="CP16" s="87">
        <v>28.3</v>
      </c>
      <c r="CQ16" s="87" t="s">
        <v>6</v>
      </c>
      <c r="CR16" s="87">
        <v>234.2</v>
      </c>
      <c r="CS16" s="88">
        <v>259.77</v>
      </c>
      <c r="CT16" s="89">
        <f t="shared" si="0"/>
        <v>117.3</v>
      </c>
      <c r="CU16" s="89">
        <f t="shared" si="4"/>
        <v>111.30000000000001</v>
      </c>
      <c r="CV16" s="89">
        <f t="shared" si="1"/>
        <v>142.59999999999997</v>
      </c>
      <c r="CW16" s="89">
        <f t="shared" si="1"/>
        <v>150.7</v>
      </c>
      <c r="CX16" s="89">
        <f t="shared" si="2"/>
        <v>1575.4</v>
      </c>
      <c r="CY16" s="90">
        <f t="shared" si="5"/>
        <v>1532.2</v>
      </c>
      <c r="CZ16" s="90">
        <f t="shared" si="3"/>
        <v>1851.8</v>
      </c>
      <c r="DA16" s="90">
        <f t="shared" si="3"/>
        <v>2074.33</v>
      </c>
    </row>
    <row r="17" spans="1:105" ht="12.75">
      <c r="A17" s="36" t="s">
        <v>32</v>
      </c>
      <c r="B17" s="91" t="s">
        <v>6</v>
      </c>
      <c r="C17" s="92" t="s">
        <v>6</v>
      </c>
      <c r="D17" s="92" t="s">
        <v>6</v>
      </c>
      <c r="E17" s="92" t="s">
        <v>6</v>
      </c>
      <c r="F17" s="92" t="s">
        <v>6</v>
      </c>
      <c r="G17" s="92" t="s">
        <v>6</v>
      </c>
      <c r="H17" s="92" t="s">
        <v>6</v>
      </c>
      <c r="I17" s="93" t="s">
        <v>6</v>
      </c>
      <c r="J17" s="92">
        <v>31.5</v>
      </c>
      <c r="K17" s="92">
        <v>31.9</v>
      </c>
      <c r="L17" s="92">
        <v>32.1</v>
      </c>
      <c r="M17" s="92">
        <v>33.06</v>
      </c>
      <c r="N17" s="92">
        <v>1435.3</v>
      </c>
      <c r="O17" s="92">
        <v>1517.1</v>
      </c>
      <c r="P17" s="92">
        <v>1580.5</v>
      </c>
      <c r="Q17" s="93">
        <v>1702</v>
      </c>
      <c r="R17" s="92">
        <v>17.9</v>
      </c>
      <c r="S17" s="92">
        <v>18</v>
      </c>
      <c r="T17" s="92">
        <v>18</v>
      </c>
      <c r="U17" s="92">
        <v>18.04</v>
      </c>
      <c r="V17" s="92">
        <v>131.2</v>
      </c>
      <c r="W17" s="92">
        <v>130.7</v>
      </c>
      <c r="X17" s="92">
        <v>133.9</v>
      </c>
      <c r="Y17" s="93">
        <v>136.42</v>
      </c>
      <c r="Z17" s="92" t="s">
        <v>6</v>
      </c>
      <c r="AA17" s="92" t="s">
        <v>6</v>
      </c>
      <c r="AB17" s="92" t="s">
        <v>6</v>
      </c>
      <c r="AC17" s="92" t="s">
        <v>6</v>
      </c>
      <c r="AD17" s="92" t="s">
        <v>6</v>
      </c>
      <c r="AE17" s="92" t="s">
        <v>6</v>
      </c>
      <c r="AF17" s="92" t="s">
        <v>6</v>
      </c>
      <c r="AG17" s="93" t="s">
        <v>6</v>
      </c>
      <c r="AH17" s="92">
        <v>29.2</v>
      </c>
      <c r="AI17" s="92">
        <v>29.4</v>
      </c>
      <c r="AJ17" s="92">
        <v>29.5</v>
      </c>
      <c r="AK17" s="92">
        <v>29.74</v>
      </c>
      <c r="AL17" s="92">
        <v>231.5</v>
      </c>
      <c r="AM17" s="92">
        <v>235.2</v>
      </c>
      <c r="AN17" s="92">
        <v>245.2</v>
      </c>
      <c r="AO17" s="93">
        <v>259.48</v>
      </c>
      <c r="AP17" s="92">
        <v>30.6</v>
      </c>
      <c r="AQ17" s="92">
        <v>31.1</v>
      </c>
      <c r="AR17" s="92">
        <v>31.1</v>
      </c>
      <c r="AS17" s="92">
        <v>31.28</v>
      </c>
      <c r="AT17" s="92">
        <v>215.1</v>
      </c>
      <c r="AU17" s="92">
        <v>227</v>
      </c>
      <c r="AV17" s="92">
        <v>236.4</v>
      </c>
      <c r="AW17" s="93">
        <v>256.43</v>
      </c>
      <c r="AX17" s="92">
        <v>146</v>
      </c>
      <c r="AY17" s="92">
        <v>147</v>
      </c>
      <c r="AZ17" s="92">
        <v>147.5</v>
      </c>
      <c r="BA17" s="92">
        <v>147.74</v>
      </c>
      <c r="BB17" s="92">
        <v>995.9</v>
      </c>
      <c r="BC17" s="92">
        <v>1334.9</v>
      </c>
      <c r="BD17" s="92">
        <v>1241.8</v>
      </c>
      <c r="BE17" s="93">
        <v>1363.8</v>
      </c>
      <c r="BF17" s="92">
        <v>1.5</v>
      </c>
      <c r="BG17" s="92">
        <v>1.6</v>
      </c>
      <c r="BH17" s="92">
        <v>1.7</v>
      </c>
      <c r="BI17" s="92">
        <v>1.81</v>
      </c>
      <c r="BJ17" s="92">
        <v>35.6</v>
      </c>
      <c r="BK17" s="92">
        <v>38.2</v>
      </c>
      <c r="BL17" s="92">
        <v>41.3</v>
      </c>
      <c r="BM17" s="93">
        <v>44.28</v>
      </c>
      <c r="BN17" s="92">
        <v>4.7</v>
      </c>
      <c r="BO17" s="92">
        <v>4.9</v>
      </c>
      <c r="BP17" s="92">
        <v>4.9</v>
      </c>
      <c r="BQ17" s="92">
        <v>5.13</v>
      </c>
      <c r="BR17" s="92">
        <v>125</v>
      </c>
      <c r="BS17" s="92">
        <v>129.4</v>
      </c>
      <c r="BT17" s="92">
        <v>131.9</v>
      </c>
      <c r="BU17" s="93">
        <v>139.22</v>
      </c>
      <c r="BV17" s="92" t="s">
        <v>6</v>
      </c>
      <c r="BW17" s="92" t="s">
        <v>6</v>
      </c>
      <c r="BX17" s="92" t="s">
        <v>6</v>
      </c>
      <c r="BY17" s="92" t="s">
        <v>6</v>
      </c>
      <c r="BZ17" s="92" t="s">
        <v>6</v>
      </c>
      <c r="CA17" s="92" t="s">
        <v>6</v>
      </c>
      <c r="CB17" s="92" t="s">
        <v>6</v>
      </c>
      <c r="CC17" s="93" t="s">
        <v>6</v>
      </c>
      <c r="CD17" s="92" t="s">
        <v>6</v>
      </c>
      <c r="CE17" s="92" t="s">
        <v>6</v>
      </c>
      <c r="CF17" s="92" t="s">
        <v>6</v>
      </c>
      <c r="CG17" s="92" t="s">
        <v>6</v>
      </c>
      <c r="CH17" s="92" t="s">
        <v>6</v>
      </c>
      <c r="CI17" s="92" t="s">
        <v>6</v>
      </c>
      <c r="CJ17" s="92" t="s">
        <v>6</v>
      </c>
      <c r="CK17" s="93" t="s">
        <v>6</v>
      </c>
      <c r="CL17" s="92">
        <v>32.2</v>
      </c>
      <c r="CM17" s="92" t="s">
        <v>6</v>
      </c>
      <c r="CN17" s="92">
        <v>34.4</v>
      </c>
      <c r="CO17" s="92">
        <v>34.66</v>
      </c>
      <c r="CP17" s="92">
        <v>295.3</v>
      </c>
      <c r="CQ17" s="92" t="s">
        <v>6</v>
      </c>
      <c r="CR17" s="92">
        <v>335.4</v>
      </c>
      <c r="CS17" s="93">
        <v>347.15</v>
      </c>
      <c r="CT17" s="94">
        <f t="shared" si="0"/>
        <v>293.59999999999997</v>
      </c>
      <c r="CU17" s="94">
        <f t="shared" si="4"/>
        <v>263.9</v>
      </c>
      <c r="CV17" s="94">
        <f t="shared" si="1"/>
        <v>299.19999999999993</v>
      </c>
      <c r="CW17" s="94">
        <f t="shared" si="1"/>
        <v>301.46000000000004</v>
      </c>
      <c r="CX17" s="94">
        <f t="shared" si="2"/>
        <v>3464.9</v>
      </c>
      <c r="CY17" s="95">
        <f t="shared" si="5"/>
        <v>3612.5</v>
      </c>
      <c r="CZ17" s="95">
        <f t="shared" si="3"/>
        <v>3946.4000000000005</v>
      </c>
      <c r="DA17" s="95">
        <f t="shared" si="3"/>
        <v>4248.78</v>
      </c>
    </row>
    <row r="18" spans="1:105" s="11" customFormat="1" ht="12.75">
      <c r="A18" s="39" t="s">
        <v>48</v>
      </c>
      <c r="B18" s="86" t="s">
        <v>6</v>
      </c>
      <c r="C18" s="87" t="s">
        <v>6</v>
      </c>
      <c r="D18" s="87" t="s">
        <v>6</v>
      </c>
      <c r="E18" s="87" t="s">
        <v>6</v>
      </c>
      <c r="F18" s="87" t="s">
        <v>6</v>
      </c>
      <c r="G18" s="87" t="s">
        <v>6</v>
      </c>
      <c r="H18" s="87" t="s">
        <v>6</v>
      </c>
      <c r="I18" s="88" t="s">
        <v>6</v>
      </c>
      <c r="J18" s="87">
        <v>11.5</v>
      </c>
      <c r="K18" s="87">
        <v>14.8</v>
      </c>
      <c r="L18" s="87">
        <v>16.4</v>
      </c>
      <c r="M18" s="87">
        <v>18.68</v>
      </c>
      <c r="N18" s="87">
        <v>296.9</v>
      </c>
      <c r="O18" s="87">
        <v>351.4</v>
      </c>
      <c r="P18" s="87">
        <v>381.7</v>
      </c>
      <c r="Q18" s="88">
        <v>413.4</v>
      </c>
      <c r="R18" s="87">
        <v>8.6</v>
      </c>
      <c r="S18" s="87">
        <v>10.2</v>
      </c>
      <c r="T18" s="87">
        <v>11.5</v>
      </c>
      <c r="U18" s="87">
        <v>12.15</v>
      </c>
      <c r="V18" s="87">
        <v>55.4</v>
      </c>
      <c r="W18" s="87">
        <v>67.2</v>
      </c>
      <c r="X18" s="87">
        <v>74.9</v>
      </c>
      <c r="Y18" s="88">
        <v>80.73</v>
      </c>
      <c r="Z18" s="87" t="s">
        <v>6</v>
      </c>
      <c r="AA18" s="87">
        <v>0</v>
      </c>
      <c r="AB18" s="87" t="s">
        <v>6</v>
      </c>
      <c r="AC18" s="87" t="s">
        <v>6</v>
      </c>
      <c r="AD18" s="87">
        <v>0.1</v>
      </c>
      <c r="AE18" s="87">
        <v>0</v>
      </c>
      <c r="AF18" s="87" t="s">
        <v>6</v>
      </c>
      <c r="AG18" s="88" t="s">
        <v>6</v>
      </c>
      <c r="AH18" s="87">
        <v>11.6</v>
      </c>
      <c r="AI18" s="87">
        <v>13.4</v>
      </c>
      <c r="AJ18" s="87">
        <v>15.5</v>
      </c>
      <c r="AK18" s="87">
        <v>17.12</v>
      </c>
      <c r="AL18" s="87">
        <v>90.8</v>
      </c>
      <c r="AM18" s="87">
        <v>102.8</v>
      </c>
      <c r="AN18" s="87">
        <v>121.3</v>
      </c>
      <c r="AO18" s="88">
        <v>140.91</v>
      </c>
      <c r="AP18" s="87">
        <v>3</v>
      </c>
      <c r="AQ18" s="87">
        <v>3.9</v>
      </c>
      <c r="AR18" s="87">
        <v>4.5</v>
      </c>
      <c r="AS18" s="87">
        <v>4.99</v>
      </c>
      <c r="AT18" s="87">
        <v>17.8</v>
      </c>
      <c r="AU18" s="87">
        <v>21.4</v>
      </c>
      <c r="AV18" s="87">
        <v>27.1</v>
      </c>
      <c r="AW18" s="88">
        <v>30.89</v>
      </c>
      <c r="AX18" s="87">
        <v>43.3</v>
      </c>
      <c r="AY18" s="87">
        <v>49.8</v>
      </c>
      <c r="AZ18" s="87">
        <v>56.7</v>
      </c>
      <c r="BA18" s="87">
        <v>60.15</v>
      </c>
      <c r="BB18" s="87">
        <v>191.8</v>
      </c>
      <c r="BC18" s="87">
        <v>237</v>
      </c>
      <c r="BD18" s="87">
        <v>271.5</v>
      </c>
      <c r="BE18" s="88">
        <v>291.83</v>
      </c>
      <c r="BF18" s="87">
        <v>9.3</v>
      </c>
      <c r="BG18" s="87">
        <v>10.6</v>
      </c>
      <c r="BH18" s="87">
        <v>11</v>
      </c>
      <c r="BI18" s="87">
        <v>11.88</v>
      </c>
      <c r="BJ18" s="87">
        <v>211.7</v>
      </c>
      <c r="BK18" s="87">
        <v>247.1</v>
      </c>
      <c r="BL18" s="87">
        <v>268.3</v>
      </c>
      <c r="BM18" s="88">
        <v>289.89</v>
      </c>
      <c r="BN18" s="87" t="s">
        <v>6</v>
      </c>
      <c r="BO18" s="87" t="s">
        <v>6</v>
      </c>
      <c r="BP18" s="87" t="s">
        <v>6</v>
      </c>
      <c r="BQ18" s="87" t="s">
        <v>6</v>
      </c>
      <c r="BR18" s="87" t="s">
        <v>6</v>
      </c>
      <c r="BS18" s="87" t="s">
        <v>6</v>
      </c>
      <c r="BT18" s="87" t="s">
        <v>6</v>
      </c>
      <c r="BU18" s="88" t="s">
        <v>6</v>
      </c>
      <c r="BV18" s="87">
        <v>0.1</v>
      </c>
      <c r="BW18" s="87">
        <v>0.1</v>
      </c>
      <c r="BX18" s="87">
        <v>0.1</v>
      </c>
      <c r="BY18" s="87">
        <v>0.14</v>
      </c>
      <c r="BZ18" s="87">
        <v>0.4</v>
      </c>
      <c r="CA18" s="87">
        <v>0.3</v>
      </c>
      <c r="CB18" s="87">
        <v>0.3</v>
      </c>
      <c r="CC18" s="88">
        <v>0.41</v>
      </c>
      <c r="CD18" s="87">
        <v>0.2</v>
      </c>
      <c r="CE18" s="87">
        <v>0.2</v>
      </c>
      <c r="CF18" s="87">
        <v>0.2</v>
      </c>
      <c r="CG18" s="87">
        <v>0.2</v>
      </c>
      <c r="CH18" s="87">
        <v>0.7</v>
      </c>
      <c r="CI18" s="87">
        <v>0.8</v>
      </c>
      <c r="CJ18" s="87">
        <v>0.8</v>
      </c>
      <c r="CK18" s="88">
        <v>0.84</v>
      </c>
      <c r="CL18" s="87">
        <v>37.6</v>
      </c>
      <c r="CM18" s="87" t="s">
        <v>6</v>
      </c>
      <c r="CN18" s="87">
        <v>69.2</v>
      </c>
      <c r="CO18" s="87">
        <v>70.3</v>
      </c>
      <c r="CP18" s="87">
        <v>320.2</v>
      </c>
      <c r="CQ18" s="87" t="s">
        <v>6</v>
      </c>
      <c r="CR18" s="87">
        <v>423.4</v>
      </c>
      <c r="CS18" s="88">
        <v>453.42</v>
      </c>
      <c r="CT18" s="89">
        <f t="shared" si="0"/>
        <v>125.19999999999999</v>
      </c>
      <c r="CU18" s="89">
        <f t="shared" si="4"/>
        <v>102.99999999999999</v>
      </c>
      <c r="CV18" s="89">
        <f t="shared" si="1"/>
        <v>185.1</v>
      </c>
      <c r="CW18" s="89">
        <f t="shared" si="1"/>
        <v>195.61</v>
      </c>
      <c r="CX18" s="89">
        <f t="shared" si="2"/>
        <v>1185.8</v>
      </c>
      <c r="CY18" s="90">
        <f t="shared" si="5"/>
        <v>1027.9999999999998</v>
      </c>
      <c r="CZ18" s="90">
        <f t="shared" si="3"/>
        <v>1569.2999999999997</v>
      </c>
      <c r="DA18" s="90">
        <f t="shared" si="3"/>
        <v>1702.3200000000002</v>
      </c>
    </row>
    <row r="19" spans="1:105" ht="12.75">
      <c r="A19" s="36" t="s">
        <v>7</v>
      </c>
      <c r="B19" s="91" t="s">
        <v>6</v>
      </c>
      <c r="C19" s="92" t="s">
        <v>6</v>
      </c>
      <c r="D19" s="92" t="s">
        <v>6</v>
      </c>
      <c r="E19" s="92" t="s">
        <v>6</v>
      </c>
      <c r="F19" s="92" t="s">
        <v>6</v>
      </c>
      <c r="G19" s="92" t="s">
        <v>6</v>
      </c>
      <c r="H19" s="92" t="s">
        <v>6</v>
      </c>
      <c r="I19" s="93" t="s">
        <v>6</v>
      </c>
      <c r="J19" s="92">
        <v>2.3</v>
      </c>
      <c r="K19" s="92">
        <v>2.3</v>
      </c>
      <c r="L19" s="92">
        <v>2.3</v>
      </c>
      <c r="M19" s="92">
        <v>2.29</v>
      </c>
      <c r="N19" s="92">
        <v>25.1</v>
      </c>
      <c r="O19" s="92">
        <v>25.1</v>
      </c>
      <c r="P19" s="92">
        <v>25.8</v>
      </c>
      <c r="Q19" s="93">
        <v>25.92</v>
      </c>
      <c r="R19" s="92" t="s">
        <v>6</v>
      </c>
      <c r="S19" s="92">
        <v>0</v>
      </c>
      <c r="T19" s="92" t="s">
        <v>6</v>
      </c>
      <c r="U19" s="92">
        <v>0</v>
      </c>
      <c r="V19" s="92" t="s">
        <v>6</v>
      </c>
      <c r="W19" s="92">
        <v>0</v>
      </c>
      <c r="X19" s="92" t="s">
        <v>6</v>
      </c>
      <c r="Y19" s="93">
        <v>0</v>
      </c>
      <c r="Z19" s="92" t="s">
        <v>6</v>
      </c>
      <c r="AA19" s="92" t="s">
        <v>6</v>
      </c>
      <c r="AB19" s="92" t="s">
        <v>6</v>
      </c>
      <c r="AC19" s="92" t="s">
        <v>6</v>
      </c>
      <c r="AD19" s="92" t="s">
        <v>6</v>
      </c>
      <c r="AE19" s="92" t="s">
        <v>6</v>
      </c>
      <c r="AF19" s="92" t="s">
        <v>6</v>
      </c>
      <c r="AG19" s="93" t="s">
        <v>6</v>
      </c>
      <c r="AH19" s="92" t="s">
        <v>6</v>
      </c>
      <c r="AI19" s="92" t="s">
        <v>6</v>
      </c>
      <c r="AJ19" s="92"/>
      <c r="AK19" s="92" t="s">
        <v>6</v>
      </c>
      <c r="AL19" s="92" t="s">
        <v>6</v>
      </c>
      <c r="AM19" s="92" t="s">
        <v>6</v>
      </c>
      <c r="AN19" s="92"/>
      <c r="AO19" s="93" t="s">
        <v>6</v>
      </c>
      <c r="AP19" s="92" t="s">
        <v>6</v>
      </c>
      <c r="AQ19" s="92" t="s">
        <v>6</v>
      </c>
      <c r="AR19" s="92" t="s">
        <v>6</v>
      </c>
      <c r="AS19" s="92" t="s">
        <v>6</v>
      </c>
      <c r="AT19" s="92" t="s">
        <v>6</v>
      </c>
      <c r="AU19" s="92" t="s">
        <v>6</v>
      </c>
      <c r="AV19" s="92" t="s">
        <v>6</v>
      </c>
      <c r="AW19" s="93" t="s">
        <v>6</v>
      </c>
      <c r="AX19" s="92">
        <v>4.6</v>
      </c>
      <c r="AY19" s="92">
        <v>4.6</v>
      </c>
      <c r="AZ19" s="92">
        <v>4.8</v>
      </c>
      <c r="BA19" s="92">
        <v>4.77</v>
      </c>
      <c r="BB19" s="92">
        <v>7.6</v>
      </c>
      <c r="BC19" s="92">
        <v>7.6</v>
      </c>
      <c r="BD19" s="92">
        <v>83.4</v>
      </c>
      <c r="BE19" s="93">
        <v>9.04</v>
      </c>
      <c r="BF19" s="92" t="s">
        <v>6</v>
      </c>
      <c r="BG19" s="92" t="s">
        <v>6</v>
      </c>
      <c r="BH19" s="92" t="s">
        <v>6</v>
      </c>
      <c r="BI19" s="92" t="s">
        <v>6</v>
      </c>
      <c r="BJ19" s="92" t="s">
        <v>6</v>
      </c>
      <c r="BK19" s="92" t="s">
        <v>6</v>
      </c>
      <c r="BL19" s="92" t="s">
        <v>6</v>
      </c>
      <c r="BM19" s="93" t="s">
        <v>6</v>
      </c>
      <c r="BN19" s="92">
        <v>0.3</v>
      </c>
      <c r="BO19" s="92">
        <v>0.3</v>
      </c>
      <c r="BP19" s="92">
        <v>0.3</v>
      </c>
      <c r="BQ19" s="92">
        <v>0.29</v>
      </c>
      <c r="BR19" s="92">
        <v>4.5</v>
      </c>
      <c r="BS19" s="92">
        <v>4.7</v>
      </c>
      <c r="BT19" s="92">
        <v>4.6</v>
      </c>
      <c r="BU19" s="93">
        <v>4.8</v>
      </c>
      <c r="BV19" s="92" t="s">
        <v>6</v>
      </c>
      <c r="BW19" s="92" t="s">
        <v>6</v>
      </c>
      <c r="BX19" s="92" t="s">
        <v>6</v>
      </c>
      <c r="BY19" s="92" t="s">
        <v>6</v>
      </c>
      <c r="BZ19" s="92" t="s">
        <v>6</v>
      </c>
      <c r="CA19" s="92" t="s">
        <v>6</v>
      </c>
      <c r="CB19" s="92" t="s">
        <v>6</v>
      </c>
      <c r="CC19" s="93" t="s">
        <v>6</v>
      </c>
      <c r="CD19" s="92" t="s">
        <v>6</v>
      </c>
      <c r="CE19" s="92" t="s">
        <v>6</v>
      </c>
      <c r="CF19" s="92" t="s">
        <v>6</v>
      </c>
      <c r="CG19" s="92" t="s">
        <v>6</v>
      </c>
      <c r="CH19" s="92" t="s">
        <v>6</v>
      </c>
      <c r="CI19" s="92" t="s">
        <v>6</v>
      </c>
      <c r="CJ19" s="92" t="s">
        <v>6</v>
      </c>
      <c r="CK19" s="93" t="s">
        <v>6</v>
      </c>
      <c r="CL19" s="92">
        <v>3.8</v>
      </c>
      <c r="CM19" s="92" t="s">
        <v>6</v>
      </c>
      <c r="CN19" s="92">
        <v>3.8</v>
      </c>
      <c r="CO19" s="92">
        <v>3.82</v>
      </c>
      <c r="CP19" s="92">
        <v>41.2</v>
      </c>
      <c r="CQ19" s="92" t="s">
        <v>6</v>
      </c>
      <c r="CR19" s="92">
        <v>40.8</v>
      </c>
      <c r="CS19" s="93">
        <v>41.15</v>
      </c>
      <c r="CT19" s="94">
        <f t="shared" si="0"/>
        <v>11</v>
      </c>
      <c r="CU19" s="94">
        <f t="shared" si="4"/>
        <v>7.199999999999999</v>
      </c>
      <c r="CV19" s="94">
        <f t="shared" si="1"/>
        <v>11.2</v>
      </c>
      <c r="CW19" s="94">
        <f t="shared" si="1"/>
        <v>11.17</v>
      </c>
      <c r="CX19" s="94">
        <f t="shared" si="2"/>
        <v>78.4</v>
      </c>
      <c r="CY19" s="95">
        <f t="shared" si="5"/>
        <v>37.400000000000006</v>
      </c>
      <c r="CZ19" s="95">
        <f t="shared" si="3"/>
        <v>154.6</v>
      </c>
      <c r="DA19" s="95">
        <f t="shared" si="3"/>
        <v>80.91</v>
      </c>
    </row>
    <row r="20" spans="1:105" s="11" customFormat="1" ht="12.75">
      <c r="A20" s="39" t="s">
        <v>33</v>
      </c>
      <c r="B20" s="86" t="s">
        <v>6</v>
      </c>
      <c r="C20" s="87" t="s">
        <v>6</v>
      </c>
      <c r="D20" s="87" t="s">
        <v>6</v>
      </c>
      <c r="E20" s="87" t="s">
        <v>6</v>
      </c>
      <c r="F20" s="87" t="s">
        <v>6</v>
      </c>
      <c r="G20" s="87" t="s">
        <v>6</v>
      </c>
      <c r="H20" s="87" t="s">
        <v>6</v>
      </c>
      <c r="I20" s="88" t="s">
        <v>6</v>
      </c>
      <c r="J20" s="87">
        <v>61.9</v>
      </c>
      <c r="K20" s="87">
        <v>64.7</v>
      </c>
      <c r="L20" s="87">
        <v>65</v>
      </c>
      <c r="M20" s="87">
        <v>70.48</v>
      </c>
      <c r="N20" s="87">
        <v>3779.8</v>
      </c>
      <c r="O20" s="87">
        <v>3978</v>
      </c>
      <c r="P20" s="87">
        <v>4047.8</v>
      </c>
      <c r="Q20" s="88">
        <v>4523.49</v>
      </c>
      <c r="R20" s="96">
        <v>37.1</v>
      </c>
      <c r="S20" s="96">
        <v>39.2</v>
      </c>
      <c r="T20" s="96">
        <v>40.2</v>
      </c>
      <c r="U20" s="96">
        <v>40.8</v>
      </c>
      <c r="V20" s="87">
        <v>385.6</v>
      </c>
      <c r="W20" s="87">
        <v>409.1</v>
      </c>
      <c r="X20" s="87">
        <v>425.1</v>
      </c>
      <c r="Y20" s="88">
        <v>433.12</v>
      </c>
      <c r="Z20" s="87" t="s">
        <v>6</v>
      </c>
      <c r="AA20" s="87" t="s">
        <v>6</v>
      </c>
      <c r="AB20" s="87" t="s">
        <v>6</v>
      </c>
      <c r="AC20" s="87" t="s">
        <v>6</v>
      </c>
      <c r="AD20" s="87" t="s">
        <v>6</v>
      </c>
      <c r="AE20" s="87" t="s">
        <v>6</v>
      </c>
      <c r="AF20" s="87" t="s">
        <v>6</v>
      </c>
      <c r="AG20" s="88" t="s">
        <v>6</v>
      </c>
      <c r="AH20" s="87">
        <v>9.8</v>
      </c>
      <c r="AI20" s="87">
        <v>10.2</v>
      </c>
      <c r="AJ20" s="87">
        <v>10.5</v>
      </c>
      <c r="AK20" s="87">
        <v>10.61</v>
      </c>
      <c r="AL20" s="87">
        <v>156.6</v>
      </c>
      <c r="AM20" s="87">
        <v>150.7</v>
      </c>
      <c r="AN20" s="87">
        <v>156.3</v>
      </c>
      <c r="AO20" s="88">
        <v>158.05</v>
      </c>
      <c r="AP20" s="87" t="s">
        <v>6</v>
      </c>
      <c r="AQ20" s="87" t="s">
        <v>6</v>
      </c>
      <c r="AR20" s="87" t="s">
        <v>6</v>
      </c>
      <c r="AS20" s="87" t="s">
        <v>6</v>
      </c>
      <c r="AT20" s="87" t="s">
        <v>6</v>
      </c>
      <c r="AU20" s="87" t="s">
        <v>6</v>
      </c>
      <c r="AV20" s="87" t="s">
        <v>6</v>
      </c>
      <c r="AW20" s="88" t="s">
        <v>6</v>
      </c>
      <c r="AX20" s="87">
        <v>121.5</v>
      </c>
      <c r="AY20" s="87">
        <v>130.1</v>
      </c>
      <c r="AZ20" s="87">
        <v>136.2</v>
      </c>
      <c r="BA20" s="87">
        <v>141.26</v>
      </c>
      <c r="BB20" s="87">
        <v>856.7</v>
      </c>
      <c r="BC20" s="87">
        <v>911.3</v>
      </c>
      <c r="BD20" s="87">
        <v>966</v>
      </c>
      <c r="BE20" s="88">
        <v>1003.71</v>
      </c>
      <c r="BF20" s="87">
        <v>15.3</v>
      </c>
      <c r="BG20" s="87">
        <v>17.8</v>
      </c>
      <c r="BH20" s="87">
        <v>18.5</v>
      </c>
      <c r="BI20" s="87">
        <v>19.54</v>
      </c>
      <c r="BJ20" s="87">
        <v>832.9</v>
      </c>
      <c r="BK20" s="87">
        <v>974</v>
      </c>
      <c r="BL20" s="87">
        <v>1060.9</v>
      </c>
      <c r="BM20" s="88">
        <v>1189.31</v>
      </c>
      <c r="BN20" s="87" t="s">
        <v>6</v>
      </c>
      <c r="BO20" s="87" t="s">
        <v>6</v>
      </c>
      <c r="BP20" s="87" t="s">
        <v>6</v>
      </c>
      <c r="BQ20" s="87" t="s">
        <v>6</v>
      </c>
      <c r="BR20" s="87" t="s">
        <v>6</v>
      </c>
      <c r="BS20" s="87" t="s">
        <v>6</v>
      </c>
      <c r="BT20" s="87" t="s">
        <v>6</v>
      </c>
      <c r="BU20" s="88" t="s">
        <v>6</v>
      </c>
      <c r="BV20" s="87">
        <v>4.4</v>
      </c>
      <c r="BW20" s="87">
        <v>5.8</v>
      </c>
      <c r="BX20" s="87">
        <v>6.2</v>
      </c>
      <c r="BY20" s="87">
        <v>7.4</v>
      </c>
      <c r="BZ20" s="87">
        <v>45.6</v>
      </c>
      <c r="CA20" s="87">
        <v>60.3</v>
      </c>
      <c r="CB20" s="87">
        <v>66.2</v>
      </c>
      <c r="CC20" s="88">
        <v>79.02</v>
      </c>
      <c r="CD20" s="87">
        <v>27.4</v>
      </c>
      <c r="CE20" s="87">
        <v>28.8</v>
      </c>
      <c r="CF20" s="87">
        <v>28.8</v>
      </c>
      <c r="CG20" s="87">
        <v>28.8</v>
      </c>
      <c r="CH20" s="87">
        <v>272.6</v>
      </c>
      <c r="CI20" s="87">
        <v>288</v>
      </c>
      <c r="CJ20" s="87">
        <v>308.7</v>
      </c>
      <c r="CK20" s="88">
        <v>309.9</v>
      </c>
      <c r="CL20" s="87">
        <v>75.5</v>
      </c>
      <c r="CM20" s="87" t="s">
        <v>6</v>
      </c>
      <c r="CN20" s="87">
        <v>48.3</v>
      </c>
      <c r="CO20" s="87">
        <v>62.51</v>
      </c>
      <c r="CP20" s="87">
        <v>655.2</v>
      </c>
      <c r="CQ20" s="87" t="s">
        <v>6</v>
      </c>
      <c r="CR20" s="87">
        <v>491.4</v>
      </c>
      <c r="CS20" s="88">
        <v>716.57</v>
      </c>
      <c r="CT20" s="89">
        <f t="shared" si="0"/>
        <v>352.90000000000003</v>
      </c>
      <c r="CU20" s="89">
        <f t="shared" si="4"/>
        <v>296.6</v>
      </c>
      <c r="CV20" s="89">
        <f t="shared" si="1"/>
        <v>353.7</v>
      </c>
      <c r="CW20" s="89">
        <f t="shared" si="1"/>
        <v>381.4</v>
      </c>
      <c r="CX20" s="89">
        <f t="shared" si="2"/>
        <v>6985.000000000001</v>
      </c>
      <c r="CY20" s="90">
        <f t="shared" si="5"/>
        <v>6771.400000000001</v>
      </c>
      <c r="CZ20" s="90">
        <f t="shared" si="3"/>
        <v>7522.4</v>
      </c>
      <c r="DA20" s="90">
        <f t="shared" si="3"/>
        <v>8413.17</v>
      </c>
    </row>
    <row r="21" spans="1:105" ht="12.75">
      <c r="A21" s="36" t="s">
        <v>8</v>
      </c>
      <c r="B21" s="91" t="s">
        <v>6</v>
      </c>
      <c r="C21" s="92" t="s">
        <v>6</v>
      </c>
      <c r="D21" s="92" t="s">
        <v>6</v>
      </c>
      <c r="E21" s="92" t="s">
        <v>6</v>
      </c>
      <c r="F21" s="92" t="s">
        <v>6</v>
      </c>
      <c r="G21" s="92" t="s">
        <v>6</v>
      </c>
      <c r="H21" s="92" t="s">
        <v>6</v>
      </c>
      <c r="I21" s="93" t="s">
        <v>6</v>
      </c>
      <c r="J21" s="92" t="s">
        <v>6</v>
      </c>
      <c r="K21" s="92" t="s">
        <v>6</v>
      </c>
      <c r="L21" s="92" t="s">
        <v>6</v>
      </c>
      <c r="M21" s="92" t="s">
        <v>6</v>
      </c>
      <c r="N21" s="92" t="s">
        <v>6</v>
      </c>
      <c r="O21" s="92" t="s">
        <v>6</v>
      </c>
      <c r="P21" s="92" t="s">
        <v>6</v>
      </c>
      <c r="Q21" s="93" t="s">
        <v>6</v>
      </c>
      <c r="R21" s="92">
        <v>13.8</v>
      </c>
      <c r="S21" s="92">
        <v>17.2</v>
      </c>
      <c r="T21" s="92">
        <v>17.7</v>
      </c>
      <c r="U21" s="92">
        <v>18.78</v>
      </c>
      <c r="V21" s="92">
        <v>98.3</v>
      </c>
      <c r="W21" s="92">
        <v>130</v>
      </c>
      <c r="X21" s="92">
        <v>214.2</v>
      </c>
      <c r="Y21" s="93">
        <v>225.05</v>
      </c>
      <c r="Z21" s="92">
        <v>0.1</v>
      </c>
      <c r="AA21" s="92">
        <v>0.1</v>
      </c>
      <c r="AB21" s="92">
        <v>0.1</v>
      </c>
      <c r="AC21" s="92">
        <v>0.05</v>
      </c>
      <c r="AD21" s="92">
        <v>1.9</v>
      </c>
      <c r="AE21" s="92">
        <v>1.1</v>
      </c>
      <c r="AF21" s="92">
        <v>0.7</v>
      </c>
      <c r="AG21" s="93">
        <v>0.71</v>
      </c>
      <c r="AH21" s="92">
        <v>7.8</v>
      </c>
      <c r="AI21" s="92">
        <v>9.3</v>
      </c>
      <c r="AJ21" s="92">
        <v>9.7</v>
      </c>
      <c r="AK21" s="92">
        <v>10.38</v>
      </c>
      <c r="AL21" s="92">
        <v>55.8</v>
      </c>
      <c r="AM21" s="92">
        <v>71.6</v>
      </c>
      <c r="AN21" s="92">
        <v>87.1</v>
      </c>
      <c r="AO21" s="93">
        <v>107.56</v>
      </c>
      <c r="AP21" s="92">
        <v>0.2</v>
      </c>
      <c r="AQ21" s="92">
        <v>0.2</v>
      </c>
      <c r="AR21" s="92">
        <v>0.2</v>
      </c>
      <c r="AS21" s="92">
        <v>0.2</v>
      </c>
      <c r="AT21" s="92">
        <v>0.4</v>
      </c>
      <c r="AU21" s="92">
        <v>1.1</v>
      </c>
      <c r="AV21" s="92">
        <v>0.6</v>
      </c>
      <c r="AW21" s="93">
        <v>1.64</v>
      </c>
      <c r="AX21" s="92">
        <v>9.1</v>
      </c>
      <c r="AY21" s="92">
        <v>8.7</v>
      </c>
      <c r="AZ21" s="92">
        <v>8.8</v>
      </c>
      <c r="BA21" s="92">
        <v>9.01</v>
      </c>
      <c r="BB21" s="92">
        <v>64.6</v>
      </c>
      <c r="BC21" s="92">
        <v>72.8</v>
      </c>
      <c r="BD21" s="92">
        <v>77.4</v>
      </c>
      <c r="BE21" s="93">
        <v>79.55</v>
      </c>
      <c r="BF21" s="92" t="s">
        <v>6</v>
      </c>
      <c r="BG21" s="92" t="s">
        <v>6</v>
      </c>
      <c r="BH21" s="92" t="s">
        <v>6</v>
      </c>
      <c r="BI21" s="92" t="s">
        <v>6</v>
      </c>
      <c r="BJ21" s="92" t="s">
        <v>6</v>
      </c>
      <c r="BK21" s="92" t="s">
        <v>6</v>
      </c>
      <c r="BL21" s="92" t="s">
        <v>6</v>
      </c>
      <c r="BM21" s="93" t="s">
        <v>6</v>
      </c>
      <c r="BN21" s="92" t="s">
        <v>6</v>
      </c>
      <c r="BO21" s="92" t="s">
        <v>6</v>
      </c>
      <c r="BP21" s="92" t="s">
        <v>6</v>
      </c>
      <c r="BQ21" s="92" t="s">
        <v>6</v>
      </c>
      <c r="BR21" s="92" t="s">
        <v>6</v>
      </c>
      <c r="BS21" s="92" t="s">
        <v>6</v>
      </c>
      <c r="BT21" s="92" t="s">
        <v>6</v>
      </c>
      <c r="BU21" s="93" t="s">
        <v>6</v>
      </c>
      <c r="BV21" s="92" t="s">
        <v>6</v>
      </c>
      <c r="BW21" s="92" t="s">
        <v>6</v>
      </c>
      <c r="BX21" s="92" t="s">
        <v>6</v>
      </c>
      <c r="BY21" s="92" t="s">
        <v>6</v>
      </c>
      <c r="BZ21" s="92" t="s">
        <v>6</v>
      </c>
      <c r="CA21" s="92" t="s">
        <v>6</v>
      </c>
      <c r="CB21" s="92" t="s">
        <v>6</v>
      </c>
      <c r="CC21" s="93" t="s">
        <v>6</v>
      </c>
      <c r="CD21" s="92">
        <v>1.1</v>
      </c>
      <c r="CE21" s="92">
        <v>1.3</v>
      </c>
      <c r="CF21" s="92">
        <v>1.3</v>
      </c>
      <c r="CG21" s="92">
        <v>1.48</v>
      </c>
      <c r="CH21" s="92">
        <v>5.7</v>
      </c>
      <c r="CI21" s="92">
        <v>6.3</v>
      </c>
      <c r="CJ21" s="92">
        <v>5.1</v>
      </c>
      <c r="CK21" s="93">
        <v>8.27</v>
      </c>
      <c r="CL21" s="92">
        <v>9.3</v>
      </c>
      <c r="CM21" s="92" t="s">
        <v>6</v>
      </c>
      <c r="CN21" s="92">
        <v>9.3</v>
      </c>
      <c r="CO21" s="92">
        <v>9.63</v>
      </c>
      <c r="CP21" s="92">
        <v>77.2</v>
      </c>
      <c r="CQ21" s="92" t="s">
        <v>6</v>
      </c>
      <c r="CR21" s="92">
        <v>91.6</v>
      </c>
      <c r="CS21" s="93">
        <v>93.29</v>
      </c>
      <c r="CT21" s="94">
        <f t="shared" si="0"/>
        <v>41.400000000000006</v>
      </c>
      <c r="CU21" s="94">
        <f t="shared" si="4"/>
        <v>36.8</v>
      </c>
      <c r="CV21" s="94">
        <f t="shared" si="1"/>
        <v>47.099999999999994</v>
      </c>
      <c r="CW21" s="94">
        <f t="shared" si="1"/>
        <v>49.53</v>
      </c>
      <c r="CX21" s="94">
        <f t="shared" si="2"/>
        <v>303.9</v>
      </c>
      <c r="CY21" s="95">
        <f t="shared" si="5"/>
        <v>282.9</v>
      </c>
      <c r="CZ21" s="95">
        <f t="shared" si="3"/>
        <v>476.70000000000005</v>
      </c>
      <c r="DA21" s="95">
        <f t="shared" si="3"/>
        <v>516.07</v>
      </c>
    </row>
    <row r="22" spans="1:105" s="11" customFormat="1" ht="12.75">
      <c r="A22" s="39" t="s">
        <v>34</v>
      </c>
      <c r="B22" s="86">
        <v>99.6</v>
      </c>
      <c r="C22" s="87">
        <v>101.5</v>
      </c>
      <c r="D22" s="87">
        <v>103.6</v>
      </c>
      <c r="E22" s="87">
        <v>106.23</v>
      </c>
      <c r="F22" s="87">
        <v>280.1</v>
      </c>
      <c r="G22" s="87">
        <v>892.1</v>
      </c>
      <c r="H22" s="87">
        <v>275</v>
      </c>
      <c r="I22" s="88">
        <v>412.4</v>
      </c>
      <c r="J22" s="87">
        <v>0.1</v>
      </c>
      <c r="K22" s="87">
        <v>0.1</v>
      </c>
      <c r="L22" s="87">
        <v>0.1</v>
      </c>
      <c r="M22" s="87">
        <v>0.09</v>
      </c>
      <c r="N22" s="87">
        <v>0.3</v>
      </c>
      <c r="O22" s="87">
        <v>0.4</v>
      </c>
      <c r="P22" s="87">
        <v>0.3</v>
      </c>
      <c r="Q22" s="88">
        <v>0.39</v>
      </c>
      <c r="R22" s="87">
        <v>22.1</v>
      </c>
      <c r="S22" s="87">
        <v>22.3</v>
      </c>
      <c r="T22" s="87">
        <v>22.4</v>
      </c>
      <c r="U22" s="87">
        <v>22.8</v>
      </c>
      <c r="V22" s="87">
        <v>28.1</v>
      </c>
      <c r="W22" s="87">
        <v>28.7</v>
      </c>
      <c r="X22" s="87">
        <v>25</v>
      </c>
      <c r="Y22" s="88">
        <v>24.32</v>
      </c>
      <c r="Z22" s="87">
        <v>0.1</v>
      </c>
      <c r="AA22" s="87">
        <v>0.1</v>
      </c>
      <c r="AB22" s="87">
        <v>0.1</v>
      </c>
      <c r="AC22" s="87">
        <v>0.11</v>
      </c>
      <c r="AD22" s="87">
        <v>0.2</v>
      </c>
      <c r="AE22" s="87">
        <v>0.1</v>
      </c>
      <c r="AF22" s="87">
        <v>0.1</v>
      </c>
      <c r="AG22" s="88">
        <v>0.13</v>
      </c>
      <c r="AH22" s="87">
        <v>2.2</v>
      </c>
      <c r="AI22" s="87">
        <v>2.2</v>
      </c>
      <c r="AJ22" s="87">
        <v>2.2</v>
      </c>
      <c r="AK22" s="87">
        <v>2.22</v>
      </c>
      <c r="AL22" s="87">
        <v>2.3</v>
      </c>
      <c r="AM22" s="87">
        <v>3.1</v>
      </c>
      <c r="AN22" s="87">
        <v>2.6</v>
      </c>
      <c r="AO22" s="88">
        <v>2.76</v>
      </c>
      <c r="AP22" s="87">
        <v>4.3</v>
      </c>
      <c r="AQ22" s="87">
        <v>4.4</v>
      </c>
      <c r="AR22" s="87">
        <v>4.6</v>
      </c>
      <c r="AS22" s="87">
        <v>4.74</v>
      </c>
      <c r="AT22" s="87">
        <v>3.4</v>
      </c>
      <c r="AU22" s="87">
        <v>3</v>
      </c>
      <c r="AV22" s="87">
        <v>3</v>
      </c>
      <c r="AW22" s="88">
        <v>3.06</v>
      </c>
      <c r="AX22" s="87">
        <v>38.7</v>
      </c>
      <c r="AY22" s="87">
        <v>39.2</v>
      </c>
      <c r="AZ22" s="87">
        <v>39.6</v>
      </c>
      <c r="BA22" s="87">
        <v>39.81</v>
      </c>
      <c r="BB22" s="87">
        <v>24</v>
      </c>
      <c r="BC22" s="87">
        <v>31.5</v>
      </c>
      <c r="BD22" s="87">
        <v>29</v>
      </c>
      <c r="BE22" s="88">
        <v>50</v>
      </c>
      <c r="BF22" s="87">
        <v>0.2</v>
      </c>
      <c r="BG22" s="87">
        <v>0.2</v>
      </c>
      <c r="BH22" s="87">
        <v>0.2</v>
      </c>
      <c r="BI22" s="87">
        <v>0.22</v>
      </c>
      <c r="BJ22" s="87">
        <v>1</v>
      </c>
      <c r="BK22" s="87">
        <v>0.9</v>
      </c>
      <c r="BL22" s="87">
        <v>1</v>
      </c>
      <c r="BM22" s="88">
        <v>1.18</v>
      </c>
      <c r="BN22" s="87" t="s">
        <v>6</v>
      </c>
      <c r="BO22" s="87" t="s">
        <v>6</v>
      </c>
      <c r="BP22" s="87" t="s">
        <v>6</v>
      </c>
      <c r="BQ22" s="87" t="s">
        <v>6</v>
      </c>
      <c r="BR22" s="87" t="s">
        <v>6</v>
      </c>
      <c r="BS22" s="87" t="s">
        <v>6</v>
      </c>
      <c r="BT22" s="87" t="s">
        <v>6</v>
      </c>
      <c r="BU22" s="88" t="s">
        <v>6</v>
      </c>
      <c r="BV22" s="87">
        <v>1.3</v>
      </c>
      <c r="BW22" s="87">
        <v>1.4</v>
      </c>
      <c r="BX22" s="87">
        <v>1.7</v>
      </c>
      <c r="BY22" s="87">
        <v>1.98</v>
      </c>
      <c r="BZ22" s="87">
        <v>0.5</v>
      </c>
      <c r="CA22" s="87">
        <v>0.6</v>
      </c>
      <c r="CB22" s="87">
        <v>0.7</v>
      </c>
      <c r="CC22" s="88">
        <v>1.35</v>
      </c>
      <c r="CD22" s="87">
        <v>0.1</v>
      </c>
      <c r="CE22" s="87">
        <v>0.1</v>
      </c>
      <c r="CF22" s="87">
        <v>0.1</v>
      </c>
      <c r="CG22" s="87">
        <v>0.05</v>
      </c>
      <c r="CH22" s="87" t="s">
        <v>6</v>
      </c>
      <c r="CI22" s="87">
        <v>0</v>
      </c>
      <c r="CJ22" s="87" t="s">
        <v>6</v>
      </c>
      <c r="CK22" s="88">
        <v>0.02</v>
      </c>
      <c r="CL22" s="87">
        <v>39.9</v>
      </c>
      <c r="CM22" s="87" t="s">
        <v>6</v>
      </c>
      <c r="CN22" s="87">
        <v>40</v>
      </c>
      <c r="CO22" s="87">
        <v>39.78</v>
      </c>
      <c r="CP22" s="87">
        <v>42.9</v>
      </c>
      <c r="CQ22" s="87" t="s">
        <v>6</v>
      </c>
      <c r="CR22" s="87">
        <v>35.9</v>
      </c>
      <c r="CS22" s="88">
        <v>60.12</v>
      </c>
      <c r="CT22" s="89">
        <f t="shared" si="0"/>
        <v>208.59999999999997</v>
      </c>
      <c r="CU22" s="89">
        <f t="shared" si="4"/>
        <v>171.5</v>
      </c>
      <c r="CV22" s="89">
        <f t="shared" si="1"/>
        <v>214.59999999999994</v>
      </c>
      <c r="CW22" s="89">
        <f t="shared" si="1"/>
        <v>218.03000000000003</v>
      </c>
      <c r="CX22" s="89">
        <f t="shared" si="2"/>
        <v>382.8</v>
      </c>
      <c r="CY22" s="90">
        <f t="shared" si="5"/>
        <v>960.4000000000001</v>
      </c>
      <c r="CZ22" s="90">
        <f t="shared" si="3"/>
        <v>372.6</v>
      </c>
      <c r="DA22" s="90">
        <f t="shared" si="3"/>
        <v>555.7299999999999</v>
      </c>
    </row>
    <row r="23" spans="1:105" ht="12.75">
      <c r="A23" s="36" t="s">
        <v>9</v>
      </c>
      <c r="B23" s="91">
        <v>138.1</v>
      </c>
      <c r="C23" s="92">
        <v>141.7</v>
      </c>
      <c r="D23" s="92">
        <v>170.6</v>
      </c>
      <c r="E23" s="92">
        <v>157.28</v>
      </c>
      <c r="F23" s="92">
        <v>1373</v>
      </c>
      <c r="G23" s="92">
        <v>1852.4</v>
      </c>
      <c r="H23" s="92">
        <v>1775</v>
      </c>
      <c r="I23" s="93">
        <v>1348.15</v>
      </c>
      <c r="J23" s="92" t="s">
        <v>6</v>
      </c>
      <c r="K23" s="92" t="s">
        <v>6</v>
      </c>
      <c r="L23" s="92" t="s">
        <v>6</v>
      </c>
      <c r="M23" s="92" t="s">
        <v>6</v>
      </c>
      <c r="N23" s="92" t="s">
        <v>6</v>
      </c>
      <c r="O23" s="92" t="s">
        <v>6</v>
      </c>
      <c r="P23" s="92" t="s">
        <v>6</v>
      </c>
      <c r="Q23" s="93" t="s">
        <v>6</v>
      </c>
      <c r="R23" s="92">
        <v>12.8</v>
      </c>
      <c r="S23" s="92">
        <v>13.4</v>
      </c>
      <c r="T23" s="92">
        <v>27.3</v>
      </c>
      <c r="U23" s="92">
        <v>13.88</v>
      </c>
      <c r="V23" s="92">
        <v>19.1</v>
      </c>
      <c r="W23" s="92">
        <v>19</v>
      </c>
      <c r="X23" s="92">
        <v>39.3</v>
      </c>
      <c r="Y23" s="93">
        <v>20.81</v>
      </c>
      <c r="Z23" s="92">
        <v>0.3</v>
      </c>
      <c r="AA23" s="92">
        <v>0.3</v>
      </c>
      <c r="AB23" s="92">
        <v>0.5</v>
      </c>
      <c r="AC23" s="92">
        <v>0.34</v>
      </c>
      <c r="AD23" s="92">
        <v>0.5</v>
      </c>
      <c r="AE23" s="92">
        <v>0.6</v>
      </c>
      <c r="AF23" s="92">
        <v>1</v>
      </c>
      <c r="AG23" s="93">
        <v>0.75</v>
      </c>
      <c r="AH23" s="92">
        <v>2</v>
      </c>
      <c r="AI23" s="92">
        <v>2.3</v>
      </c>
      <c r="AJ23" s="92">
        <v>4.7</v>
      </c>
      <c r="AK23" s="92">
        <v>2.37</v>
      </c>
      <c r="AL23" s="92">
        <v>7.2</v>
      </c>
      <c r="AM23" s="92">
        <v>5.4</v>
      </c>
      <c r="AN23" s="92">
        <v>11.2</v>
      </c>
      <c r="AO23" s="93">
        <v>5.69</v>
      </c>
      <c r="AP23" s="92" t="s">
        <v>6</v>
      </c>
      <c r="AQ23" s="92">
        <v>0.6</v>
      </c>
      <c r="AR23" s="92">
        <v>1.3</v>
      </c>
      <c r="AS23" s="92">
        <v>0.96</v>
      </c>
      <c r="AT23" s="92" t="s">
        <v>6</v>
      </c>
      <c r="AU23" s="92">
        <v>1.7</v>
      </c>
      <c r="AV23" s="92">
        <v>3.5</v>
      </c>
      <c r="AW23" s="93">
        <v>0.97</v>
      </c>
      <c r="AX23" s="92">
        <v>10.7</v>
      </c>
      <c r="AY23" s="92">
        <v>11.8</v>
      </c>
      <c r="AZ23" s="92">
        <v>24.6</v>
      </c>
      <c r="BA23" s="92">
        <v>12.5</v>
      </c>
      <c r="BB23" s="92">
        <v>12.1</v>
      </c>
      <c r="BC23" s="92">
        <v>41.1</v>
      </c>
      <c r="BD23" s="92">
        <v>45.7</v>
      </c>
      <c r="BE23" s="93">
        <v>23.09</v>
      </c>
      <c r="BF23" s="92" t="s">
        <v>6</v>
      </c>
      <c r="BG23" s="92" t="s">
        <v>6</v>
      </c>
      <c r="BH23" s="92" t="s">
        <v>6</v>
      </c>
      <c r="BI23" s="92" t="s">
        <v>6</v>
      </c>
      <c r="BJ23" s="92" t="s">
        <v>6</v>
      </c>
      <c r="BK23" s="92" t="s">
        <v>6</v>
      </c>
      <c r="BL23" s="92" t="s">
        <v>6</v>
      </c>
      <c r="BM23" s="93" t="s">
        <v>6</v>
      </c>
      <c r="BN23" s="92" t="s">
        <v>6</v>
      </c>
      <c r="BO23" s="92" t="s">
        <v>6</v>
      </c>
      <c r="BP23" s="92" t="s">
        <v>6</v>
      </c>
      <c r="BQ23" s="92" t="s">
        <v>6</v>
      </c>
      <c r="BR23" s="92" t="s">
        <v>6</v>
      </c>
      <c r="BS23" s="92" t="s">
        <v>6</v>
      </c>
      <c r="BT23" s="92" t="s">
        <v>6</v>
      </c>
      <c r="BU23" s="93" t="s">
        <v>6</v>
      </c>
      <c r="BV23" s="92" t="s">
        <v>6</v>
      </c>
      <c r="BW23" s="92" t="s">
        <v>6</v>
      </c>
      <c r="BX23" s="92" t="s">
        <v>6</v>
      </c>
      <c r="BY23" s="92">
        <v>0.01</v>
      </c>
      <c r="BZ23" s="92" t="s">
        <v>6</v>
      </c>
      <c r="CA23" s="92" t="s">
        <v>6</v>
      </c>
      <c r="CB23" s="92" t="s">
        <v>6</v>
      </c>
      <c r="CC23" s="93">
        <v>0</v>
      </c>
      <c r="CD23" s="92" t="s">
        <v>6</v>
      </c>
      <c r="CE23" s="92" t="s">
        <v>6</v>
      </c>
      <c r="CF23" s="92" t="s">
        <v>6</v>
      </c>
      <c r="CG23" s="92" t="s">
        <v>6</v>
      </c>
      <c r="CH23" s="92" t="s">
        <v>6</v>
      </c>
      <c r="CI23" s="92" t="s">
        <v>6</v>
      </c>
      <c r="CJ23" s="92" t="s">
        <v>6</v>
      </c>
      <c r="CK23" s="93" t="s">
        <v>6</v>
      </c>
      <c r="CL23" s="92">
        <v>45.9</v>
      </c>
      <c r="CM23" s="92" t="s">
        <v>6</v>
      </c>
      <c r="CN23" s="92">
        <v>226.8</v>
      </c>
      <c r="CO23" s="92">
        <v>159.88</v>
      </c>
      <c r="CP23" s="92">
        <v>122.8</v>
      </c>
      <c r="CQ23" s="92" t="s">
        <v>6</v>
      </c>
      <c r="CR23" s="92">
        <v>454.1</v>
      </c>
      <c r="CS23" s="93">
        <v>342.68</v>
      </c>
      <c r="CT23" s="94">
        <f t="shared" si="0"/>
        <v>209.8</v>
      </c>
      <c r="CU23" s="94">
        <f t="shared" si="4"/>
        <v>170.10000000000002</v>
      </c>
      <c r="CV23" s="94">
        <f t="shared" si="1"/>
        <v>455.8</v>
      </c>
      <c r="CW23" s="94">
        <f t="shared" si="1"/>
        <v>347.22</v>
      </c>
      <c r="CX23" s="94">
        <f t="shared" si="2"/>
        <v>1534.6999999999998</v>
      </c>
      <c r="CY23" s="95">
        <f t="shared" si="5"/>
        <v>1920.2</v>
      </c>
      <c r="CZ23" s="95">
        <f t="shared" si="3"/>
        <v>2329.8</v>
      </c>
      <c r="DA23" s="95">
        <f t="shared" si="3"/>
        <v>1742.14</v>
      </c>
    </row>
    <row r="24" spans="1:105" s="11" customFormat="1" ht="12.75">
      <c r="A24" s="39" t="s">
        <v>35</v>
      </c>
      <c r="B24" s="86" t="s">
        <v>6</v>
      </c>
      <c r="C24" s="87" t="s">
        <v>6</v>
      </c>
      <c r="D24" s="87" t="s">
        <v>6</v>
      </c>
      <c r="E24" s="87" t="s">
        <v>6</v>
      </c>
      <c r="F24" s="87" t="s">
        <v>6</v>
      </c>
      <c r="G24" s="87" t="s">
        <v>6</v>
      </c>
      <c r="H24" s="87" t="s">
        <v>6</v>
      </c>
      <c r="I24" s="88" t="s">
        <v>6</v>
      </c>
      <c r="J24" s="87">
        <v>2.9</v>
      </c>
      <c r="K24" s="87">
        <v>3.2</v>
      </c>
      <c r="L24" s="87" t="s">
        <v>6</v>
      </c>
      <c r="M24" s="87">
        <v>0.52</v>
      </c>
      <c r="N24" s="87">
        <v>58</v>
      </c>
      <c r="O24" s="87">
        <v>64.3</v>
      </c>
      <c r="P24" s="87" t="s">
        <v>6</v>
      </c>
      <c r="Q24" s="88">
        <v>1.26</v>
      </c>
      <c r="R24" s="87">
        <v>4.3</v>
      </c>
      <c r="S24" s="87">
        <v>7.4</v>
      </c>
      <c r="T24" s="87">
        <v>8.3</v>
      </c>
      <c r="U24" s="87">
        <v>8.79</v>
      </c>
      <c r="V24" s="87">
        <v>53.3</v>
      </c>
      <c r="W24" s="87">
        <v>75.6</v>
      </c>
      <c r="X24" s="87">
        <v>86.4</v>
      </c>
      <c r="Y24" s="88">
        <v>87.67</v>
      </c>
      <c r="Z24" s="87" t="s">
        <v>6</v>
      </c>
      <c r="AA24" s="87" t="s">
        <v>6</v>
      </c>
      <c r="AB24" s="87" t="s">
        <v>6</v>
      </c>
      <c r="AC24" s="87" t="s">
        <v>6</v>
      </c>
      <c r="AD24" s="87" t="s">
        <v>6</v>
      </c>
      <c r="AE24" s="87" t="s">
        <v>6</v>
      </c>
      <c r="AF24" s="87" t="s">
        <v>6</v>
      </c>
      <c r="AG24" s="88" t="s">
        <v>6</v>
      </c>
      <c r="AH24" s="87">
        <v>7</v>
      </c>
      <c r="AI24" s="87">
        <v>7</v>
      </c>
      <c r="AJ24" s="87">
        <v>7.9</v>
      </c>
      <c r="AK24" s="87">
        <v>8.64</v>
      </c>
      <c r="AL24" s="87">
        <v>84.5</v>
      </c>
      <c r="AM24" s="87">
        <v>84.4</v>
      </c>
      <c r="AN24" s="87">
        <v>94.9</v>
      </c>
      <c r="AO24" s="88">
        <v>95.37</v>
      </c>
      <c r="AP24" s="87">
        <v>4.256</v>
      </c>
      <c r="AQ24" s="87">
        <v>4.3</v>
      </c>
      <c r="AR24" s="87">
        <v>4.6</v>
      </c>
      <c r="AS24" s="87">
        <v>5.27</v>
      </c>
      <c r="AT24" s="87">
        <v>51.1</v>
      </c>
      <c r="AU24" s="87">
        <v>35.9</v>
      </c>
      <c r="AV24" s="87">
        <v>57.5</v>
      </c>
      <c r="AW24" s="88">
        <v>58.24</v>
      </c>
      <c r="AX24" s="87">
        <v>15.1</v>
      </c>
      <c r="AY24" s="87">
        <v>38.9</v>
      </c>
      <c r="AZ24" s="87">
        <v>50.3</v>
      </c>
      <c r="BA24" s="87">
        <v>51.33</v>
      </c>
      <c r="BB24" s="87">
        <v>254.3</v>
      </c>
      <c r="BC24" s="87">
        <v>427.9</v>
      </c>
      <c r="BD24" s="87">
        <v>515.6</v>
      </c>
      <c r="BE24" s="88">
        <v>517.92</v>
      </c>
      <c r="BF24" s="87" t="s">
        <v>6</v>
      </c>
      <c r="BG24" s="87" t="s">
        <v>6</v>
      </c>
      <c r="BH24" s="87" t="s">
        <v>6</v>
      </c>
      <c r="BI24" s="87">
        <v>0.51</v>
      </c>
      <c r="BJ24" s="87" t="s">
        <v>6</v>
      </c>
      <c r="BK24" s="87" t="s">
        <v>6</v>
      </c>
      <c r="BL24" s="87" t="s">
        <v>6</v>
      </c>
      <c r="BM24" s="88">
        <v>5.11</v>
      </c>
      <c r="BN24" s="87" t="s">
        <v>6</v>
      </c>
      <c r="BO24" s="87" t="s">
        <v>6</v>
      </c>
      <c r="BP24" s="87" t="s">
        <v>6</v>
      </c>
      <c r="BQ24" s="87" t="s">
        <v>6</v>
      </c>
      <c r="BR24" s="87" t="s">
        <v>6</v>
      </c>
      <c r="BS24" s="87" t="s">
        <v>6</v>
      </c>
      <c r="BT24" s="87" t="s">
        <v>6</v>
      </c>
      <c r="BU24" s="88" t="s">
        <v>6</v>
      </c>
      <c r="BV24" s="87" t="s">
        <v>6</v>
      </c>
      <c r="BW24" s="87" t="s">
        <v>6</v>
      </c>
      <c r="BX24" s="87" t="s">
        <v>6</v>
      </c>
      <c r="BY24" s="87">
        <v>0.51</v>
      </c>
      <c r="BZ24" s="87" t="s">
        <v>6</v>
      </c>
      <c r="CA24" s="87" t="s">
        <v>6</v>
      </c>
      <c r="CB24" s="87" t="s">
        <v>6</v>
      </c>
      <c r="CC24" s="88">
        <v>2.1</v>
      </c>
      <c r="CD24" s="87" t="s">
        <v>6</v>
      </c>
      <c r="CE24" s="87" t="s">
        <v>6</v>
      </c>
      <c r="CF24" s="87" t="s">
        <v>6</v>
      </c>
      <c r="CG24" s="87" t="s">
        <v>6</v>
      </c>
      <c r="CH24" s="87" t="s">
        <v>6</v>
      </c>
      <c r="CI24" s="87" t="s">
        <v>6</v>
      </c>
      <c r="CJ24" s="87" t="s">
        <v>6</v>
      </c>
      <c r="CK24" s="88" t="s">
        <v>6</v>
      </c>
      <c r="CL24" s="87">
        <v>4.1</v>
      </c>
      <c r="CM24" s="87" t="s">
        <v>6</v>
      </c>
      <c r="CN24" s="87">
        <v>12.5</v>
      </c>
      <c r="CO24" s="87">
        <v>17.44</v>
      </c>
      <c r="CP24" s="87">
        <v>76.6</v>
      </c>
      <c r="CQ24" s="87" t="s">
        <v>6</v>
      </c>
      <c r="CR24" s="87">
        <v>95.7</v>
      </c>
      <c r="CS24" s="88">
        <v>122.08</v>
      </c>
      <c r="CT24" s="89">
        <f t="shared" si="0"/>
        <v>37.656</v>
      </c>
      <c r="CU24" s="89">
        <f t="shared" si="4"/>
        <v>60.8</v>
      </c>
      <c r="CV24" s="89">
        <f t="shared" si="1"/>
        <v>83.6</v>
      </c>
      <c r="CW24" s="89">
        <f t="shared" si="1"/>
        <v>93.01</v>
      </c>
      <c r="CX24" s="89">
        <f t="shared" si="2"/>
        <v>577.8000000000001</v>
      </c>
      <c r="CY24" s="90">
        <f t="shared" si="5"/>
        <v>688.0999999999999</v>
      </c>
      <c r="CZ24" s="90">
        <f t="shared" si="3"/>
        <v>850.1000000000001</v>
      </c>
      <c r="DA24" s="90">
        <f t="shared" si="3"/>
        <v>889.7500000000001</v>
      </c>
    </row>
    <row r="25" spans="1:105" ht="12.75">
      <c r="A25" s="36" t="s">
        <v>10</v>
      </c>
      <c r="B25" s="91" t="s">
        <v>6</v>
      </c>
      <c r="C25" s="92" t="s">
        <v>6</v>
      </c>
      <c r="D25" s="92" t="s">
        <v>6</v>
      </c>
      <c r="E25" s="92" t="s">
        <v>6</v>
      </c>
      <c r="F25" s="92" t="s">
        <v>6</v>
      </c>
      <c r="G25" s="92" t="s">
        <v>6</v>
      </c>
      <c r="H25" s="92" t="s">
        <v>6</v>
      </c>
      <c r="I25" s="93" t="s">
        <v>6</v>
      </c>
      <c r="J25" s="92">
        <v>104.4</v>
      </c>
      <c r="K25" s="92">
        <v>111.8</v>
      </c>
      <c r="L25" s="92">
        <v>91.6</v>
      </c>
      <c r="M25" s="92">
        <v>97.4</v>
      </c>
      <c r="N25" s="92">
        <v>2132.3</v>
      </c>
      <c r="O25" s="92">
        <v>2281.6</v>
      </c>
      <c r="P25" s="92">
        <v>2351.5</v>
      </c>
      <c r="Q25" s="93">
        <v>2529.6</v>
      </c>
      <c r="R25" s="92">
        <v>15.1</v>
      </c>
      <c r="S25" s="92">
        <v>15.7</v>
      </c>
      <c r="T25" s="92">
        <v>18.3</v>
      </c>
      <c r="U25" s="92">
        <v>18.1</v>
      </c>
      <c r="V25" s="92">
        <v>312.5</v>
      </c>
      <c r="W25" s="92">
        <v>324.7</v>
      </c>
      <c r="X25" s="92">
        <v>400.6</v>
      </c>
      <c r="Y25" s="93">
        <v>399</v>
      </c>
      <c r="Z25" s="92">
        <v>17.4</v>
      </c>
      <c r="AA25" s="92">
        <v>18.1</v>
      </c>
      <c r="AB25" s="92">
        <v>16.8</v>
      </c>
      <c r="AC25" s="92">
        <v>19.71</v>
      </c>
      <c r="AD25" s="92">
        <v>317.6</v>
      </c>
      <c r="AE25" s="92">
        <v>330.3</v>
      </c>
      <c r="AF25" s="92">
        <v>288.1</v>
      </c>
      <c r="AG25" s="93">
        <v>320.9</v>
      </c>
      <c r="AH25" s="92">
        <v>7.2</v>
      </c>
      <c r="AI25" s="92">
        <v>7.3</v>
      </c>
      <c r="AJ25" s="92">
        <v>7.1</v>
      </c>
      <c r="AK25" s="92">
        <v>6.8</v>
      </c>
      <c r="AL25" s="92">
        <v>138.8</v>
      </c>
      <c r="AM25" s="92">
        <v>141.6</v>
      </c>
      <c r="AN25" s="92">
        <v>135.1</v>
      </c>
      <c r="AO25" s="93">
        <v>134.9</v>
      </c>
      <c r="AP25" s="92" t="s">
        <v>6</v>
      </c>
      <c r="AQ25" s="92" t="s">
        <v>6</v>
      </c>
      <c r="AR25" s="92" t="s">
        <v>6</v>
      </c>
      <c r="AS25" s="92" t="s">
        <v>6</v>
      </c>
      <c r="AT25" s="92" t="s">
        <v>6</v>
      </c>
      <c r="AU25" s="92" t="s">
        <v>6</v>
      </c>
      <c r="AV25" s="92" t="s">
        <v>6</v>
      </c>
      <c r="AW25" s="93" t="s">
        <v>6</v>
      </c>
      <c r="AX25" s="92">
        <v>153.8</v>
      </c>
      <c r="AY25" s="92">
        <v>161.6</v>
      </c>
      <c r="AZ25" s="92">
        <v>172.4</v>
      </c>
      <c r="BA25" s="92">
        <v>178.8</v>
      </c>
      <c r="BB25" s="92">
        <v>1694</v>
      </c>
      <c r="BC25" s="92">
        <v>1778.8</v>
      </c>
      <c r="BD25" s="92">
        <v>1868.3</v>
      </c>
      <c r="BE25" s="93">
        <v>1795.1</v>
      </c>
      <c r="BF25" s="92">
        <v>5.8</v>
      </c>
      <c r="BG25" s="92">
        <v>6.1</v>
      </c>
      <c r="BH25" s="92">
        <v>6.1</v>
      </c>
      <c r="BI25" s="92">
        <v>6.6</v>
      </c>
      <c r="BJ25" s="92">
        <v>419.3</v>
      </c>
      <c r="BK25" s="92">
        <v>440.2</v>
      </c>
      <c r="BL25" s="92">
        <v>439.4</v>
      </c>
      <c r="BM25" s="93">
        <v>460.2</v>
      </c>
      <c r="BN25" s="92">
        <v>2.8</v>
      </c>
      <c r="BO25" s="92">
        <v>3</v>
      </c>
      <c r="BP25" s="92">
        <v>2.3</v>
      </c>
      <c r="BQ25" s="92">
        <v>2.7</v>
      </c>
      <c r="BR25" s="92">
        <v>177.2</v>
      </c>
      <c r="BS25" s="92">
        <v>186.1</v>
      </c>
      <c r="BT25" s="92">
        <v>133.9</v>
      </c>
      <c r="BU25" s="93">
        <v>169.3</v>
      </c>
      <c r="BV25" s="92">
        <v>13.2</v>
      </c>
      <c r="BW25" s="92">
        <v>13.6</v>
      </c>
      <c r="BX25" s="92">
        <v>15.1</v>
      </c>
      <c r="BY25" s="92">
        <v>15.1</v>
      </c>
      <c r="BZ25" s="92">
        <v>138.5</v>
      </c>
      <c r="CA25" s="92">
        <v>142.6</v>
      </c>
      <c r="CB25" s="92">
        <v>151.7</v>
      </c>
      <c r="CC25" s="93">
        <v>150.3</v>
      </c>
      <c r="CD25" s="92">
        <v>29.3</v>
      </c>
      <c r="CE25" s="92">
        <v>30.8</v>
      </c>
      <c r="CF25" s="92">
        <v>30.6</v>
      </c>
      <c r="CG25" s="92">
        <v>31.7</v>
      </c>
      <c r="CH25" s="92">
        <v>360</v>
      </c>
      <c r="CI25" s="92">
        <v>377.8</v>
      </c>
      <c r="CJ25" s="92">
        <v>377.3</v>
      </c>
      <c r="CK25" s="93">
        <v>373.3</v>
      </c>
      <c r="CL25" s="92">
        <v>2</v>
      </c>
      <c r="CM25" s="92" t="s">
        <v>6</v>
      </c>
      <c r="CN25" s="92">
        <v>11.5</v>
      </c>
      <c r="CO25" s="92">
        <v>11.3</v>
      </c>
      <c r="CP25" s="92">
        <v>22.2</v>
      </c>
      <c r="CQ25" s="92" t="s">
        <v>6</v>
      </c>
      <c r="CR25" s="92">
        <v>282.2</v>
      </c>
      <c r="CS25" s="93">
        <v>287</v>
      </c>
      <c r="CT25" s="94">
        <f t="shared" si="0"/>
        <v>351</v>
      </c>
      <c r="CU25" s="94">
        <f t="shared" si="4"/>
        <v>368.00000000000006</v>
      </c>
      <c r="CV25" s="94">
        <f t="shared" si="1"/>
        <v>371.80000000000007</v>
      </c>
      <c r="CW25" s="94">
        <f t="shared" si="1"/>
        <v>388.2100000000001</v>
      </c>
      <c r="CX25" s="94">
        <f t="shared" si="2"/>
        <v>5712.400000000001</v>
      </c>
      <c r="CY25" s="95">
        <f t="shared" si="5"/>
        <v>6003.700000000001</v>
      </c>
      <c r="CZ25" s="95">
        <f t="shared" si="3"/>
        <v>6428.0999999999985</v>
      </c>
      <c r="DA25" s="95">
        <f t="shared" si="3"/>
        <v>6619.6</v>
      </c>
    </row>
    <row r="26" spans="1:105" s="11" customFormat="1" ht="12.75">
      <c r="A26" s="39" t="s">
        <v>11</v>
      </c>
      <c r="B26" s="86" t="s">
        <v>6</v>
      </c>
      <c r="C26" s="87" t="s">
        <v>6</v>
      </c>
      <c r="D26" s="87" t="s">
        <v>6</v>
      </c>
      <c r="E26" s="87" t="s">
        <v>6</v>
      </c>
      <c r="F26" s="87" t="s">
        <v>6</v>
      </c>
      <c r="G26" s="87" t="s">
        <v>6</v>
      </c>
      <c r="H26" s="87" t="s">
        <v>6</v>
      </c>
      <c r="I26" s="88" t="s">
        <v>6</v>
      </c>
      <c r="J26" s="87">
        <v>51.3</v>
      </c>
      <c r="K26" s="87">
        <v>58.7</v>
      </c>
      <c r="L26" s="87">
        <v>52.5</v>
      </c>
      <c r="M26" s="87">
        <v>61.01</v>
      </c>
      <c r="N26" s="87">
        <v>406.2</v>
      </c>
      <c r="O26" s="87">
        <v>483.7</v>
      </c>
      <c r="P26" s="87">
        <v>419.5</v>
      </c>
      <c r="Q26" s="88">
        <v>515.61</v>
      </c>
      <c r="R26" s="87" t="s">
        <v>6</v>
      </c>
      <c r="S26" s="87">
        <v>0</v>
      </c>
      <c r="T26" s="87" t="s">
        <v>6</v>
      </c>
      <c r="U26" s="87">
        <v>0</v>
      </c>
      <c r="V26" s="87" t="s">
        <v>6</v>
      </c>
      <c r="W26" s="87">
        <v>0</v>
      </c>
      <c r="X26" s="87"/>
      <c r="Y26" s="88">
        <v>0</v>
      </c>
      <c r="Z26" s="87" t="s">
        <v>6</v>
      </c>
      <c r="AA26" s="87" t="s">
        <v>6</v>
      </c>
      <c r="AB26" s="87" t="s">
        <v>6</v>
      </c>
      <c r="AC26" s="87" t="s">
        <v>6</v>
      </c>
      <c r="AD26" s="87" t="s">
        <v>6</v>
      </c>
      <c r="AE26" s="87" t="s">
        <v>6</v>
      </c>
      <c r="AF26" s="87" t="s">
        <v>6</v>
      </c>
      <c r="AG26" s="88" t="s">
        <v>6</v>
      </c>
      <c r="AH26" s="87" t="s">
        <v>6</v>
      </c>
      <c r="AI26" s="87" t="s">
        <v>6</v>
      </c>
      <c r="AJ26" s="87"/>
      <c r="AK26" s="87" t="s">
        <v>6</v>
      </c>
      <c r="AL26" s="87" t="s">
        <v>6</v>
      </c>
      <c r="AM26" s="87" t="s">
        <v>6</v>
      </c>
      <c r="AN26" s="87"/>
      <c r="AO26" s="88" t="s">
        <v>6</v>
      </c>
      <c r="AP26" s="87" t="s">
        <v>6</v>
      </c>
      <c r="AQ26" s="87" t="s">
        <v>6</v>
      </c>
      <c r="AR26" s="87" t="s">
        <v>6</v>
      </c>
      <c r="AS26" s="87" t="s">
        <v>6</v>
      </c>
      <c r="AT26" s="87" t="s">
        <v>6</v>
      </c>
      <c r="AU26" s="87" t="s">
        <v>6</v>
      </c>
      <c r="AV26" s="87" t="s">
        <v>6</v>
      </c>
      <c r="AW26" s="88" t="s">
        <v>6</v>
      </c>
      <c r="AX26" s="87">
        <v>63.8</v>
      </c>
      <c r="AY26" s="87">
        <v>62.2</v>
      </c>
      <c r="AZ26" s="87">
        <v>63.8</v>
      </c>
      <c r="BA26" s="87">
        <v>74.44</v>
      </c>
      <c r="BB26" s="87">
        <v>373.2</v>
      </c>
      <c r="BC26" s="87">
        <v>380.9</v>
      </c>
      <c r="BD26" s="87">
        <v>373.2</v>
      </c>
      <c r="BE26" s="88">
        <v>441.03</v>
      </c>
      <c r="BF26" s="87">
        <v>17.723</v>
      </c>
      <c r="BG26" s="87">
        <v>16.2</v>
      </c>
      <c r="BH26" s="87">
        <v>16</v>
      </c>
      <c r="BI26" s="87">
        <v>16.46</v>
      </c>
      <c r="BJ26" s="87">
        <v>80.661</v>
      </c>
      <c r="BK26" s="87">
        <v>100.8</v>
      </c>
      <c r="BL26" s="87">
        <v>98.6</v>
      </c>
      <c r="BM26" s="88">
        <v>96.93</v>
      </c>
      <c r="BN26" s="87">
        <v>9.8</v>
      </c>
      <c r="BO26" s="87">
        <v>10.2</v>
      </c>
      <c r="BP26" s="87">
        <v>9.8</v>
      </c>
      <c r="BQ26" s="87">
        <v>8.54</v>
      </c>
      <c r="BR26" s="87">
        <v>80.8</v>
      </c>
      <c r="BS26" s="87">
        <v>85.5</v>
      </c>
      <c r="BT26" s="87">
        <v>80.8</v>
      </c>
      <c r="BU26" s="88">
        <v>72.86</v>
      </c>
      <c r="BV26" s="87" t="s">
        <v>6</v>
      </c>
      <c r="BW26" s="87" t="s">
        <v>6</v>
      </c>
      <c r="BX26" s="87" t="s">
        <v>6</v>
      </c>
      <c r="BY26" s="87" t="s">
        <v>6</v>
      </c>
      <c r="BZ26" s="87" t="s">
        <v>6</v>
      </c>
      <c r="CA26" s="87" t="s">
        <v>6</v>
      </c>
      <c r="CB26" s="87" t="s">
        <v>6</v>
      </c>
      <c r="CC26" s="88" t="s">
        <v>6</v>
      </c>
      <c r="CD26" s="87" t="s">
        <v>6</v>
      </c>
      <c r="CE26" s="87" t="s">
        <v>6</v>
      </c>
      <c r="CF26" s="87" t="s">
        <v>6</v>
      </c>
      <c r="CG26" s="87" t="s">
        <v>6</v>
      </c>
      <c r="CH26" s="87" t="s">
        <v>6</v>
      </c>
      <c r="CI26" s="87" t="s">
        <v>6</v>
      </c>
      <c r="CJ26" s="87" t="s">
        <v>6</v>
      </c>
      <c r="CK26" s="88" t="s">
        <v>6</v>
      </c>
      <c r="CL26" s="97">
        <v>154.1</v>
      </c>
      <c r="CM26" s="87" t="s">
        <v>6</v>
      </c>
      <c r="CN26" s="87">
        <v>154.1</v>
      </c>
      <c r="CO26" s="87">
        <v>154.1</v>
      </c>
      <c r="CP26" s="97">
        <v>1457.5</v>
      </c>
      <c r="CQ26" s="87" t="s">
        <v>6</v>
      </c>
      <c r="CR26" s="87">
        <v>1457.5</v>
      </c>
      <c r="CS26" s="88">
        <v>1457.5</v>
      </c>
      <c r="CT26" s="89">
        <f t="shared" si="0"/>
        <v>296.72299999999996</v>
      </c>
      <c r="CU26" s="89">
        <f t="shared" si="4"/>
        <v>147.29999999999998</v>
      </c>
      <c r="CV26" s="89">
        <f t="shared" si="1"/>
        <v>296.20000000000005</v>
      </c>
      <c r="CW26" s="89">
        <f t="shared" si="1"/>
        <v>314.54999999999995</v>
      </c>
      <c r="CX26" s="89">
        <f t="shared" si="2"/>
        <v>2398.361</v>
      </c>
      <c r="CY26" s="90">
        <f t="shared" si="5"/>
        <v>1050.8999999999999</v>
      </c>
      <c r="CZ26" s="90">
        <f t="shared" si="3"/>
        <v>2429.6</v>
      </c>
      <c r="DA26" s="90">
        <f t="shared" si="3"/>
        <v>2583.93</v>
      </c>
    </row>
    <row r="27" spans="1:105" ht="12.75">
      <c r="A27" s="36" t="s">
        <v>17</v>
      </c>
      <c r="B27" s="91" t="s">
        <v>6</v>
      </c>
      <c r="C27" s="92" t="s">
        <v>6</v>
      </c>
      <c r="D27" s="92" t="s">
        <v>6</v>
      </c>
      <c r="E27" s="92" t="s">
        <v>6</v>
      </c>
      <c r="F27" s="92" t="s">
        <v>6</v>
      </c>
      <c r="G27" s="92" t="s">
        <v>6</v>
      </c>
      <c r="H27" s="92" t="s">
        <v>6</v>
      </c>
      <c r="I27" s="93" t="s">
        <v>6</v>
      </c>
      <c r="J27" s="92">
        <v>33</v>
      </c>
      <c r="K27" s="92">
        <v>38.1</v>
      </c>
      <c r="L27" s="92">
        <v>24.8</v>
      </c>
      <c r="M27" s="92">
        <v>25.76</v>
      </c>
      <c r="N27" s="92">
        <v>1459.8</v>
      </c>
      <c r="O27" s="92">
        <v>1719.6</v>
      </c>
      <c r="P27" s="92">
        <v>1379.2</v>
      </c>
      <c r="Q27" s="93">
        <v>1701</v>
      </c>
      <c r="R27" s="92">
        <v>38.3</v>
      </c>
      <c r="S27" s="92">
        <v>45</v>
      </c>
      <c r="T27" s="92">
        <v>55.2</v>
      </c>
      <c r="U27" s="92">
        <v>68.73</v>
      </c>
      <c r="V27" s="92">
        <v>677.8</v>
      </c>
      <c r="W27" s="92">
        <v>798.5</v>
      </c>
      <c r="X27" s="92">
        <v>795</v>
      </c>
      <c r="Y27" s="93">
        <v>1188</v>
      </c>
      <c r="Z27" s="92">
        <v>0.5</v>
      </c>
      <c r="AA27" s="92">
        <v>0.6</v>
      </c>
      <c r="AB27" s="92" t="s">
        <v>6</v>
      </c>
      <c r="AC27" s="92">
        <v>0.15</v>
      </c>
      <c r="AD27" s="92">
        <v>12.5</v>
      </c>
      <c r="AE27" s="92">
        <v>14.7</v>
      </c>
      <c r="AF27" s="92" t="s">
        <v>6</v>
      </c>
      <c r="AG27" s="93">
        <v>2</v>
      </c>
      <c r="AH27" s="92">
        <v>8.2</v>
      </c>
      <c r="AI27" s="92">
        <v>9.7</v>
      </c>
      <c r="AJ27" s="92">
        <v>16.5</v>
      </c>
      <c r="AK27" s="92">
        <v>21.28</v>
      </c>
      <c r="AL27" s="92">
        <v>238.5</v>
      </c>
      <c r="AM27" s="92">
        <v>280.8</v>
      </c>
      <c r="AN27" s="92">
        <v>255.3</v>
      </c>
      <c r="AO27" s="93">
        <v>801</v>
      </c>
      <c r="AP27" s="92" t="s">
        <v>6</v>
      </c>
      <c r="AQ27" s="92" t="s">
        <v>6</v>
      </c>
      <c r="AR27" s="92" t="s">
        <v>6</v>
      </c>
      <c r="AS27" s="92" t="s">
        <v>6</v>
      </c>
      <c r="AT27" s="92" t="s">
        <v>6</v>
      </c>
      <c r="AU27" s="92" t="s">
        <v>6</v>
      </c>
      <c r="AV27" s="92" t="s">
        <v>6</v>
      </c>
      <c r="AW27" s="93" t="s">
        <v>6</v>
      </c>
      <c r="AX27" s="92">
        <v>14.2</v>
      </c>
      <c r="AY27" s="92">
        <v>16.7</v>
      </c>
      <c r="AZ27" s="92">
        <v>18.3</v>
      </c>
      <c r="BA27" s="92">
        <v>25.18</v>
      </c>
      <c r="BB27" s="92">
        <v>127.8</v>
      </c>
      <c r="BC27" s="92">
        <v>150.6</v>
      </c>
      <c r="BD27" s="92">
        <v>175.1</v>
      </c>
      <c r="BE27" s="93">
        <v>376</v>
      </c>
      <c r="BF27" s="92">
        <v>1.7</v>
      </c>
      <c r="BG27" s="92">
        <v>2</v>
      </c>
      <c r="BH27" s="92">
        <v>10.4</v>
      </c>
      <c r="BI27" s="92">
        <v>12.54</v>
      </c>
      <c r="BJ27" s="92">
        <v>192.9</v>
      </c>
      <c r="BK27" s="92">
        <v>227</v>
      </c>
      <c r="BL27" s="92">
        <v>274.9</v>
      </c>
      <c r="BM27" s="93">
        <v>413</v>
      </c>
      <c r="BN27" s="92" t="s">
        <v>6</v>
      </c>
      <c r="BO27" s="92" t="s">
        <v>6</v>
      </c>
      <c r="BP27" s="92" t="s">
        <v>6</v>
      </c>
      <c r="BQ27" s="92" t="s">
        <v>6</v>
      </c>
      <c r="BR27" s="92" t="s">
        <v>6</v>
      </c>
      <c r="BS27" s="92" t="s">
        <v>6</v>
      </c>
      <c r="BT27" s="92" t="s">
        <v>6</v>
      </c>
      <c r="BU27" s="93" t="s">
        <v>6</v>
      </c>
      <c r="BV27" s="92" t="s">
        <v>6</v>
      </c>
      <c r="BW27" s="92" t="s">
        <v>6</v>
      </c>
      <c r="BX27" s="92">
        <v>2.6</v>
      </c>
      <c r="BY27" s="92">
        <v>2.16</v>
      </c>
      <c r="BZ27" s="92" t="s">
        <v>6</v>
      </c>
      <c r="CA27" s="92" t="s">
        <v>6</v>
      </c>
      <c r="CB27" s="92">
        <v>27.5</v>
      </c>
      <c r="CC27" s="93">
        <v>23</v>
      </c>
      <c r="CD27" s="92" t="s">
        <v>6</v>
      </c>
      <c r="CE27" s="92" t="s">
        <v>6</v>
      </c>
      <c r="CF27" s="92" t="s">
        <v>6</v>
      </c>
      <c r="CG27" s="92" t="s">
        <v>6</v>
      </c>
      <c r="CH27" s="92" t="s">
        <v>6</v>
      </c>
      <c r="CI27" s="92" t="s">
        <v>6</v>
      </c>
      <c r="CJ27" s="92" t="s">
        <v>6</v>
      </c>
      <c r="CK27" s="93" t="s">
        <v>6</v>
      </c>
      <c r="CL27" s="92">
        <v>17.2</v>
      </c>
      <c r="CM27" s="92" t="s">
        <v>6</v>
      </c>
      <c r="CN27" s="92">
        <v>31.8</v>
      </c>
      <c r="CO27" s="92">
        <v>39.56</v>
      </c>
      <c r="CP27" s="92">
        <v>154.7</v>
      </c>
      <c r="CQ27" s="92" t="s">
        <v>6</v>
      </c>
      <c r="CR27" s="92">
        <v>484.3</v>
      </c>
      <c r="CS27" s="93">
        <v>946</v>
      </c>
      <c r="CT27" s="94">
        <f t="shared" si="0"/>
        <v>113.10000000000001</v>
      </c>
      <c r="CU27" s="94">
        <f t="shared" si="4"/>
        <v>112.1</v>
      </c>
      <c r="CV27" s="94">
        <f t="shared" si="1"/>
        <v>159.6</v>
      </c>
      <c r="CW27" s="94">
        <f t="shared" si="1"/>
        <v>195.36</v>
      </c>
      <c r="CX27" s="94">
        <f t="shared" si="2"/>
        <v>2864</v>
      </c>
      <c r="CY27" s="95">
        <f t="shared" si="5"/>
        <v>3191.2</v>
      </c>
      <c r="CZ27" s="95">
        <f t="shared" si="3"/>
        <v>3391.3</v>
      </c>
      <c r="DA27" s="95">
        <f t="shared" si="3"/>
        <v>5450</v>
      </c>
    </row>
    <row r="28" spans="1:105" s="11" customFormat="1" ht="12.75">
      <c r="A28" s="39" t="s">
        <v>20</v>
      </c>
      <c r="B28" s="86" t="s">
        <v>6</v>
      </c>
      <c r="C28" s="87" t="s">
        <v>6</v>
      </c>
      <c r="D28" s="87" t="s">
        <v>6</v>
      </c>
      <c r="E28" s="87" t="s">
        <v>6</v>
      </c>
      <c r="F28" s="87" t="s">
        <v>6</v>
      </c>
      <c r="G28" s="87" t="s">
        <v>6</v>
      </c>
      <c r="H28" s="87" t="s">
        <v>6</v>
      </c>
      <c r="I28" s="88" t="s">
        <v>6</v>
      </c>
      <c r="J28" s="87">
        <v>85</v>
      </c>
      <c r="K28" s="87">
        <v>82</v>
      </c>
      <c r="L28" s="87">
        <v>82</v>
      </c>
      <c r="M28" s="87">
        <v>82</v>
      </c>
      <c r="N28" s="87">
        <v>5200</v>
      </c>
      <c r="O28" s="87">
        <v>4303</v>
      </c>
      <c r="P28" s="87">
        <v>4315</v>
      </c>
      <c r="Q28" s="88">
        <v>3600</v>
      </c>
      <c r="R28" s="87">
        <v>287.6</v>
      </c>
      <c r="S28" s="87">
        <v>278</v>
      </c>
      <c r="T28" s="87">
        <v>285</v>
      </c>
      <c r="U28" s="87">
        <v>277</v>
      </c>
      <c r="V28" s="87">
        <v>1725.1</v>
      </c>
      <c r="W28" s="87">
        <v>1410</v>
      </c>
      <c r="X28" s="87">
        <v>1258</v>
      </c>
      <c r="Y28" s="88">
        <v>861</v>
      </c>
      <c r="Z28" s="87">
        <v>82</v>
      </c>
      <c r="AA28" s="87">
        <v>86</v>
      </c>
      <c r="AB28" s="87">
        <v>92</v>
      </c>
      <c r="AC28" s="87">
        <v>90</v>
      </c>
      <c r="AD28" s="87">
        <v>440</v>
      </c>
      <c r="AE28" s="87">
        <v>774</v>
      </c>
      <c r="AF28" s="87">
        <v>1810</v>
      </c>
      <c r="AG28" s="88">
        <v>2050</v>
      </c>
      <c r="AH28" s="87">
        <v>33.5</v>
      </c>
      <c r="AI28" s="87">
        <v>36</v>
      </c>
      <c r="AJ28" s="87">
        <v>37</v>
      </c>
      <c r="AK28" s="87">
        <v>39</v>
      </c>
      <c r="AL28" s="87">
        <v>258</v>
      </c>
      <c r="AM28" s="87">
        <v>311</v>
      </c>
      <c r="AN28" s="87">
        <v>322</v>
      </c>
      <c r="AO28" s="88">
        <v>305</v>
      </c>
      <c r="AP28" s="87" t="s">
        <v>6</v>
      </c>
      <c r="AQ28" s="87" t="s">
        <v>6</v>
      </c>
      <c r="AR28" s="87" t="s">
        <v>6</v>
      </c>
      <c r="AS28" s="87" t="s">
        <v>6</v>
      </c>
      <c r="AT28" s="87" t="s">
        <v>6</v>
      </c>
      <c r="AU28" s="87" t="s">
        <v>6</v>
      </c>
      <c r="AV28" s="87" t="s">
        <v>6</v>
      </c>
      <c r="AW28" s="88" t="s">
        <v>6</v>
      </c>
      <c r="AX28" s="87">
        <v>474.5</v>
      </c>
      <c r="AY28" s="87">
        <v>477</v>
      </c>
      <c r="AZ28" s="87">
        <v>482</v>
      </c>
      <c r="BA28" s="87">
        <v>482</v>
      </c>
      <c r="BB28" s="87">
        <v>597</v>
      </c>
      <c r="BC28" s="87">
        <v>331</v>
      </c>
      <c r="BD28" s="87">
        <v>503</v>
      </c>
      <c r="BE28" s="88">
        <v>633</v>
      </c>
      <c r="BF28" s="87" t="s">
        <v>6</v>
      </c>
      <c r="BG28" s="87">
        <v>9</v>
      </c>
      <c r="BH28" s="87">
        <v>9</v>
      </c>
      <c r="BI28" s="87">
        <v>10</v>
      </c>
      <c r="BJ28" s="87" t="s">
        <v>6</v>
      </c>
      <c r="BK28" s="87">
        <v>319</v>
      </c>
      <c r="BL28" s="87">
        <v>327</v>
      </c>
      <c r="BM28" s="88">
        <v>363</v>
      </c>
      <c r="BN28" s="87" t="s">
        <v>6</v>
      </c>
      <c r="BO28" s="87" t="s">
        <v>6</v>
      </c>
      <c r="BP28" s="87" t="s">
        <v>6</v>
      </c>
      <c r="BQ28" s="87" t="s">
        <v>6</v>
      </c>
      <c r="BR28" s="87" t="s">
        <v>6</v>
      </c>
      <c r="BS28" s="87" t="s">
        <v>6</v>
      </c>
      <c r="BT28" s="87" t="s">
        <v>6</v>
      </c>
      <c r="BU28" s="88" t="s">
        <v>6</v>
      </c>
      <c r="BV28" s="87">
        <v>98.9</v>
      </c>
      <c r="BW28" s="87">
        <v>82</v>
      </c>
      <c r="BX28" s="87">
        <v>82</v>
      </c>
      <c r="BY28" s="87">
        <v>78</v>
      </c>
      <c r="BZ28" s="87">
        <v>555.5</v>
      </c>
      <c r="CA28" s="87">
        <v>492</v>
      </c>
      <c r="CB28" s="87">
        <v>478</v>
      </c>
      <c r="CC28" s="88">
        <v>408</v>
      </c>
      <c r="CD28" s="87">
        <v>69.1</v>
      </c>
      <c r="CE28" s="87">
        <v>70</v>
      </c>
      <c r="CF28" s="87">
        <v>73</v>
      </c>
      <c r="CG28" s="87">
        <v>73</v>
      </c>
      <c r="CH28" s="87">
        <v>298</v>
      </c>
      <c r="CI28" s="87">
        <v>322</v>
      </c>
      <c r="CJ28" s="87">
        <v>298</v>
      </c>
      <c r="CK28" s="88">
        <v>365</v>
      </c>
      <c r="CL28" s="87">
        <v>410.1</v>
      </c>
      <c r="CM28" s="87" t="s">
        <v>6</v>
      </c>
      <c r="CN28" s="87">
        <v>418</v>
      </c>
      <c r="CO28" s="87">
        <v>418</v>
      </c>
      <c r="CP28" s="87">
        <v>1323</v>
      </c>
      <c r="CQ28" s="87" t="s">
        <v>6</v>
      </c>
      <c r="CR28" s="87">
        <v>1217</v>
      </c>
      <c r="CS28" s="88">
        <v>1200</v>
      </c>
      <c r="CT28" s="89">
        <f t="shared" si="0"/>
        <v>1540.6999999999998</v>
      </c>
      <c r="CU28" s="89">
        <f t="shared" si="4"/>
        <v>1120</v>
      </c>
      <c r="CV28" s="89">
        <f t="shared" si="1"/>
        <v>1560</v>
      </c>
      <c r="CW28" s="89">
        <f t="shared" si="1"/>
        <v>1549</v>
      </c>
      <c r="CX28" s="89">
        <f t="shared" si="2"/>
        <v>10396.6</v>
      </c>
      <c r="CY28" s="90">
        <f t="shared" si="5"/>
        <v>8262</v>
      </c>
      <c r="CZ28" s="90">
        <f t="shared" si="3"/>
        <v>10528</v>
      </c>
      <c r="DA28" s="90">
        <f t="shared" si="3"/>
        <v>9785</v>
      </c>
    </row>
    <row r="29" spans="1:105" ht="12.75">
      <c r="A29" s="36" t="s">
        <v>36</v>
      </c>
      <c r="B29" s="91" t="s">
        <v>6</v>
      </c>
      <c r="C29" s="92" t="s">
        <v>6</v>
      </c>
      <c r="D29" s="92" t="s">
        <v>6</v>
      </c>
      <c r="E29" s="92" t="s">
        <v>6</v>
      </c>
      <c r="F29" s="92" t="s">
        <v>6</v>
      </c>
      <c r="G29" s="92" t="s">
        <v>6</v>
      </c>
      <c r="H29" s="92" t="s">
        <v>6</v>
      </c>
      <c r="I29" s="93" t="s">
        <v>6</v>
      </c>
      <c r="J29" s="92">
        <v>4</v>
      </c>
      <c r="K29" s="92">
        <v>33.7</v>
      </c>
      <c r="L29" s="92">
        <v>6.3</v>
      </c>
      <c r="M29" s="92">
        <v>6.58</v>
      </c>
      <c r="N29" s="92">
        <v>33.7</v>
      </c>
      <c r="O29" s="92">
        <v>34.9</v>
      </c>
      <c r="P29" s="92">
        <v>81.9</v>
      </c>
      <c r="Q29" s="93">
        <v>88.18</v>
      </c>
      <c r="R29" s="92">
        <v>6</v>
      </c>
      <c r="S29" s="92">
        <v>6.2</v>
      </c>
      <c r="T29" s="92">
        <v>9.7</v>
      </c>
      <c r="U29" s="92">
        <v>10.67</v>
      </c>
      <c r="V29" s="92">
        <v>46.7</v>
      </c>
      <c r="W29" s="92">
        <v>48</v>
      </c>
      <c r="X29" s="92">
        <v>53.4</v>
      </c>
      <c r="Y29" s="93">
        <v>72.8</v>
      </c>
      <c r="Z29" s="92" t="s">
        <v>6</v>
      </c>
      <c r="AA29" s="92" t="s">
        <v>6</v>
      </c>
      <c r="AB29" s="92" t="s">
        <v>6</v>
      </c>
      <c r="AC29" s="92" t="s">
        <v>6</v>
      </c>
      <c r="AD29" s="92" t="s">
        <v>6</v>
      </c>
      <c r="AE29" s="92" t="s">
        <v>6</v>
      </c>
      <c r="AF29" s="92" t="s">
        <v>6</v>
      </c>
      <c r="AG29" s="93" t="s">
        <v>6</v>
      </c>
      <c r="AH29" s="92" t="s">
        <v>6</v>
      </c>
      <c r="AI29" s="92" t="s">
        <v>6</v>
      </c>
      <c r="AJ29" s="92"/>
      <c r="AK29" s="92" t="s">
        <v>6</v>
      </c>
      <c r="AL29" s="92" t="s">
        <v>6</v>
      </c>
      <c r="AM29" s="92" t="s">
        <v>6</v>
      </c>
      <c r="AN29" s="92"/>
      <c r="AO29" s="93" t="s">
        <v>6</v>
      </c>
      <c r="AP29" s="92" t="s">
        <v>6</v>
      </c>
      <c r="AQ29" s="92" t="s">
        <v>6</v>
      </c>
      <c r="AR29" s="92" t="s">
        <v>6</v>
      </c>
      <c r="AS29" s="92" t="s">
        <v>6</v>
      </c>
      <c r="AT29" s="92" t="s">
        <v>6</v>
      </c>
      <c r="AU29" s="92" t="s">
        <v>6</v>
      </c>
      <c r="AV29" s="92" t="s">
        <v>6</v>
      </c>
      <c r="AW29" s="93" t="s">
        <v>6</v>
      </c>
      <c r="AX29" s="92" t="s">
        <v>6</v>
      </c>
      <c r="AY29" s="92" t="s">
        <v>6</v>
      </c>
      <c r="AZ29" s="92" t="s">
        <v>6</v>
      </c>
      <c r="BA29" s="92" t="s">
        <v>6</v>
      </c>
      <c r="BB29" s="92" t="s">
        <v>6</v>
      </c>
      <c r="BC29" s="92" t="s">
        <v>6</v>
      </c>
      <c r="BD29" s="92" t="s">
        <v>6</v>
      </c>
      <c r="BE29" s="93" t="s">
        <v>6</v>
      </c>
      <c r="BF29" s="92" t="s">
        <v>6</v>
      </c>
      <c r="BG29" s="92" t="s">
        <v>6</v>
      </c>
      <c r="BH29" s="92"/>
      <c r="BI29" s="92" t="s">
        <v>6</v>
      </c>
      <c r="BJ29" s="92" t="s">
        <v>6</v>
      </c>
      <c r="BK29" s="92" t="s">
        <v>6</v>
      </c>
      <c r="BL29" s="92"/>
      <c r="BM29" s="93" t="s">
        <v>6</v>
      </c>
      <c r="BN29" s="92">
        <v>12.1</v>
      </c>
      <c r="BO29" s="92">
        <v>12.2</v>
      </c>
      <c r="BP29" s="92">
        <v>12.8</v>
      </c>
      <c r="BQ29" s="92">
        <v>13.06</v>
      </c>
      <c r="BR29" s="92">
        <v>103.5</v>
      </c>
      <c r="BS29" s="92">
        <v>104.4</v>
      </c>
      <c r="BT29" s="92">
        <v>116.6</v>
      </c>
      <c r="BU29" s="93">
        <v>124.14</v>
      </c>
      <c r="BV29" s="92" t="s">
        <v>6</v>
      </c>
      <c r="BW29" s="92" t="s">
        <v>6</v>
      </c>
      <c r="BX29" s="92" t="s">
        <v>6</v>
      </c>
      <c r="BY29" s="92" t="s">
        <v>6</v>
      </c>
      <c r="BZ29" s="92" t="s">
        <v>6</v>
      </c>
      <c r="CA29" s="92" t="s">
        <v>6</v>
      </c>
      <c r="CB29" s="92" t="s">
        <v>6</v>
      </c>
      <c r="CC29" s="93" t="s">
        <v>6</v>
      </c>
      <c r="CD29" s="92" t="s">
        <v>6</v>
      </c>
      <c r="CE29" s="92" t="s">
        <v>6</v>
      </c>
      <c r="CF29" s="92" t="s">
        <v>6</v>
      </c>
      <c r="CG29" s="92" t="s">
        <v>6</v>
      </c>
      <c r="CH29" s="92" t="s">
        <v>6</v>
      </c>
      <c r="CI29" s="92" t="s">
        <v>6</v>
      </c>
      <c r="CJ29" s="92" t="s">
        <v>6</v>
      </c>
      <c r="CK29" s="93" t="s">
        <v>6</v>
      </c>
      <c r="CL29" s="92">
        <v>16.4</v>
      </c>
      <c r="CM29" s="92" t="s">
        <v>6</v>
      </c>
      <c r="CN29" s="92">
        <v>20.9</v>
      </c>
      <c r="CO29" s="92">
        <v>21.62</v>
      </c>
      <c r="CP29" s="92">
        <v>98</v>
      </c>
      <c r="CQ29" s="92" t="s">
        <v>6</v>
      </c>
      <c r="CR29" s="92">
        <v>144</v>
      </c>
      <c r="CS29" s="93">
        <v>155.47</v>
      </c>
      <c r="CT29" s="94">
        <f t="shared" si="0"/>
        <v>38.5</v>
      </c>
      <c r="CU29" s="94">
        <f t="shared" si="4"/>
        <v>52.10000000000001</v>
      </c>
      <c r="CV29" s="94">
        <f t="shared" si="1"/>
        <v>49.7</v>
      </c>
      <c r="CW29" s="94">
        <f t="shared" si="1"/>
        <v>51.93000000000001</v>
      </c>
      <c r="CX29" s="94">
        <f t="shared" si="2"/>
        <v>281.9</v>
      </c>
      <c r="CY29" s="95">
        <f t="shared" si="5"/>
        <v>187.3</v>
      </c>
      <c r="CZ29" s="95">
        <f t="shared" si="3"/>
        <v>395.9</v>
      </c>
      <c r="DA29" s="95">
        <f t="shared" si="3"/>
        <v>440.59000000000003</v>
      </c>
    </row>
    <row r="30" spans="1:105" s="11" customFormat="1" ht="12.75">
      <c r="A30" s="39" t="s">
        <v>18</v>
      </c>
      <c r="B30" s="86" t="s">
        <v>6</v>
      </c>
      <c r="C30" s="87" t="s">
        <v>6</v>
      </c>
      <c r="D30" s="87" t="s">
        <v>6</v>
      </c>
      <c r="E30" s="87" t="s">
        <v>6</v>
      </c>
      <c r="F30" s="87" t="s">
        <v>6</v>
      </c>
      <c r="G30" s="87" t="s">
        <v>6</v>
      </c>
      <c r="H30" s="87" t="s">
        <v>6</v>
      </c>
      <c r="I30" s="88" t="s">
        <v>6</v>
      </c>
      <c r="J30" s="97">
        <v>7</v>
      </c>
      <c r="K30" s="97">
        <v>5.8</v>
      </c>
      <c r="L30" s="97">
        <v>6.8</v>
      </c>
      <c r="M30" s="97">
        <v>6.96</v>
      </c>
      <c r="N30" s="97">
        <v>82.8</v>
      </c>
      <c r="O30" s="97">
        <v>67.3</v>
      </c>
      <c r="P30" s="97">
        <v>82.4</v>
      </c>
      <c r="Q30" s="98">
        <v>83.99</v>
      </c>
      <c r="R30" s="97">
        <v>10.1</v>
      </c>
      <c r="S30" s="97">
        <v>9.5</v>
      </c>
      <c r="T30" s="97">
        <v>9.7</v>
      </c>
      <c r="U30" s="97">
        <v>10.03</v>
      </c>
      <c r="V30" s="97">
        <v>43.1</v>
      </c>
      <c r="W30" s="97">
        <v>38.9</v>
      </c>
      <c r="X30" s="97">
        <v>43</v>
      </c>
      <c r="Y30" s="98">
        <v>44.11</v>
      </c>
      <c r="Z30" s="87" t="s">
        <v>6</v>
      </c>
      <c r="AA30" s="87" t="s">
        <v>6</v>
      </c>
      <c r="AB30" s="87" t="s">
        <v>6</v>
      </c>
      <c r="AC30" s="87" t="s">
        <v>6</v>
      </c>
      <c r="AD30" s="87" t="s">
        <v>6</v>
      </c>
      <c r="AE30" s="87" t="s">
        <v>6</v>
      </c>
      <c r="AF30" s="87" t="s">
        <v>6</v>
      </c>
      <c r="AG30" s="88" t="s">
        <v>6</v>
      </c>
      <c r="AH30" s="87" t="s">
        <v>6</v>
      </c>
      <c r="AI30" s="87" t="s">
        <v>6</v>
      </c>
      <c r="AJ30" s="87"/>
      <c r="AK30" s="87" t="s">
        <v>6</v>
      </c>
      <c r="AL30" s="87" t="s">
        <v>6</v>
      </c>
      <c r="AM30" s="87" t="s">
        <v>6</v>
      </c>
      <c r="AN30" s="87"/>
      <c r="AO30" s="88" t="s">
        <v>6</v>
      </c>
      <c r="AP30" s="87" t="s">
        <v>6</v>
      </c>
      <c r="AQ30" s="87" t="s">
        <v>6</v>
      </c>
      <c r="AR30" s="87" t="s">
        <v>6</v>
      </c>
      <c r="AS30" s="87" t="s">
        <v>6</v>
      </c>
      <c r="AT30" s="87" t="s">
        <v>6</v>
      </c>
      <c r="AU30" s="87" t="s">
        <v>6</v>
      </c>
      <c r="AV30" s="87" t="s">
        <v>6</v>
      </c>
      <c r="AW30" s="88" t="s">
        <v>6</v>
      </c>
      <c r="AX30" s="87" t="s">
        <v>6</v>
      </c>
      <c r="AY30" s="87" t="s">
        <v>6</v>
      </c>
      <c r="AZ30" s="87" t="s">
        <v>6</v>
      </c>
      <c r="BA30" s="87" t="s">
        <v>6</v>
      </c>
      <c r="BB30" s="87" t="s">
        <v>6</v>
      </c>
      <c r="BC30" s="87" t="s">
        <v>6</v>
      </c>
      <c r="BD30" s="87" t="s">
        <v>6</v>
      </c>
      <c r="BE30" s="88" t="s">
        <v>6</v>
      </c>
      <c r="BF30" s="97">
        <v>0.7</v>
      </c>
      <c r="BG30" s="97">
        <v>0.8</v>
      </c>
      <c r="BH30" s="97">
        <v>0.7</v>
      </c>
      <c r="BI30" s="97">
        <v>0.71</v>
      </c>
      <c r="BJ30" s="97">
        <v>5.6</v>
      </c>
      <c r="BK30" s="97">
        <v>6.8</v>
      </c>
      <c r="BL30" s="97">
        <v>5</v>
      </c>
      <c r="BM30" s="98">
        <v>5.5</v>
      </c>
      <c r="BN30" s="97">
        <v>10.813</v>
      </c>
      <c r="BO30" s="97">
        <v>9.7</v>
      </c>
      <c r="BP30" s="97">
        <v>10.6</v>
      </c>
      <c r="BQ30" s="97">
        <v>10.82</v>
      </c>
      <c r="BR30" s="97">
        <v>106.8</v>
      </c>
      <c r="BS30" s="97">
        <v>86</v>
      </c>
      <c r="BT30" s="97">
        <v>112.9</v>
      </c>
      <c r="BU30" s="98">
        <v>109.39</v>
      </c>
      <c r="BV30" s="87" t="s">
        <v>6</v>
      </c>
      <c r="BW30" s="87" t="s">
        <v>6</v>
      </c>
      <c r="BX30" s="87" t="s">
        <v>6</v>
      </c>
      <c r="BY30" s="87" t="s">
        <v>6</v>
      </c>
      <c r="BZ30" s="87" t="s">
        <v>6</v>
      </c>
      <c r="CA30" s="87" t="s">
        <v>6</v>
      </c>
      <c r="CB30" s="87" t="s">
        <v>6</v>
      </c>
      <c r="CC30" s="88" t="s">
        <v>6</v>
      </c>
      <c r="CD30" s="87" t="s">
        <v>6</v>
      </c>
      <c r="CE30" s="87" t="s">
        <v>6</v>
      </c>
      <c r="CF30" s="87" t="s">
        <v>6</v>
      </c>
      <c r="CG30" s="87" t="s">
        <v>6</v>
      </c>
      <c r="CH30" s="87" t="s">
        <v>6</v>
      </c>
      <c r="CI30" s="87" t="s">
        <v>6</v>
      </c>
      <c r="CJ30" s="87" t="s">
        <v>6</v>
      </c>
      <c r="CK30" s="88" t="s">
        <v>6</v>
      </c>
      <c r="CL30" s="97">
        <v>4.4</v>
      </c>
      <c r="CM30" s="87" t="s">
        <v>6</v>
      </c>
      <c r="CN30" s="87">
        <v>4.5</v>
      </c>
      <c r="CO30" s="87">
        <v>4.64</v>
      </c>
      <c r="CP30" s="97">
        <v>56.5</v>
      </c>
      <c r="CQ30" s="87" t="s">
        <v>6</v>
      </c>
      <c r="CR30" s="87">
        <v>57.1</v>
      </c>
      <c r="CS30" s="88">
        <v>73.58</v>
      </c>
      <c r="CT30" s="89">
        <f t="shared" si="0"/>
        <v>33.013</v>
      </c>
      <c r="CU30" s="89">
        <f t="shared" si="4"/>
        <v>25.8</v>
      </c>
      <c r="CV30" s="89">
        <f t="shared" si="1"/>
        <v>32.3</v>
      </c>
      <c r="CW30" s="89">
        <f t="shared" si="1"/>
        <v>33.16</v>
      </c>
      <c r="CX30" s="89">
        <f t="shared" si="2"/>
        <v>294.8</v>
      </c>
      <c r="CY30" s="90">
        <f t="shared" si="5"/>
        <v>199</v>
      </c>
      <c r="CZ30" s="90">
        <f aca="true" t="shared" si="6" ref="CZ30:CZ50">SUM(H30,P30,X30,AF30,AN30,AV30,BD30,BL30,BT30,CB30,CJ30,CR30)</f>
        <v>300.40000000000003</v>
      </c>
      <c r="DA30" s="90">
        <f aca="true" t="shared" si="7" ref="DA30:DA50">SUM(I30,Q30,Y30,AG30,AO30,AW30,BE30,BM30,BU30,CC30,CK30,CS30)</f>
        <v>316.57</v>
      </c>
    </row>
    <row r="31" spans="1:105" ht="12.75">
      <c r="A31" s="36" t="s">
        <v>12</v>
      </c>
      <c r="B31" s="91" t="s">
        <v>6</v>
      </c>
      <c r="C31" s="92" t="s">
        <v>6</v>
      </c>
      <c r="D31" s="92" t="s">
        <v>6</v>
      </c>
      <c r="E31" s="92" t="s">
        <v>6</v>
      </c>
      <c r="F31" s="92" t="s">
        <v>6</v>
      </c>
      <c r="G31" s="92" t="s">
        <v>6</v>
      </c>
      <c r="H31" s="92" t="s">
        <v>6</v>
      </c>
      <c r="I31" s="93" t="s">
        <v>6</v>
      </c>
      <c r="J31" s="92">
        <v>8.7</v>
      </c>
      <c r="K31" s="92">
        <v>10</v>
      </c>
      <c r="L31" s="92">
        <v>10.1</v>
      </c>
      <c r="M31" s="92">
        <v>10.54</v>
      </c>
      <c r="N31" s="92">
        <v>207.7</v>
      </c>
      <c r="O31" s="92">
        <v>118.6</v>
      </c>
      <c r="P31" s="92">
        <v>119.1</v>
      </c>
      <c r="Q31" s="93">
        <v>127.53</v>
      </c>
      <c r="R31" s="92">
        <v>10.6</v>
      </c>
      <c r="S31" s="92">
        <v>11.3</v>
      </c>
      <c r="T31" s="92">
        <v>16.5</v>
      </c>
      <c r="U31" s="92">
        <v>20.51</v>
      </c>
      <c r="V31" s="92">
        <v>64.7</v>
      </c>
      <c r="W31" s="92">
        <v>43.9</v>
      </c>
      <c r="X31" s="92">
        <v>57.1</v>
      </c>
      <c r="Y31" s="93">
        <v>60.68</v>
      </c>
      <c r="Z31" s="92">
        <v>1.2</v>
      </c>
      <c r="AA31" s="92">
        <v>1.6</v>
      </c>
      <c r="AB31" s="92">
        <v>1.9</v>
      </c>
      <c r="AC31" s="92">
        <v>2.38</v>
      </c>
      <c r="AD31" s="92">
        <v>18.4</v>
      </c>
      <c r="AE31" s="92">
        <v>20.4</v>
      </c>
      <c r="AF31" s="92">
        <v>24.3</v>
      </c>
      <c r="AG31" s="93">
        <v>20.8</v>
      </c>
      <c r="AH31" s="92" t="s">
        <v>6</v>
      </c>
      <c r="AI31" s="92">
        <v>0.4</v>
      </c>
      <c r="AJ31" s="92">
        <v>0.4</v>
      </c>
      <c r="AK31" s="92">
        <v>0.4</v>
      </c>
      <c r="AL31" s="92" t="s">
        <v>6</v>
      </c>
      <c r="AM31" s="92">
        <v>2.3</v>
      </c>
      <c r="AN31" s="92">
        <v>2.4</v>
      </c>
      <c r="AO31" s="93">
        <v>2.46</v>
      </c>
      <c r="AP31" s="92" t="s">
        <v>6</v>
      </c>
      <c r="AQ31" s="92">
        <v>0.4</v>
      </c>
      <c r="AR31" s="92">
        <v>0.4</v>
      </c>
      <c r="AS31" s="92">
        <v>0.4</v>
      </c>
      <c r="AT31" s="92" t="s">
        <v>6</v>
      </c>
      <c r="AU31" s="92">
        <v>1.6</v>
      </c>
      <c r="AV31" s="92">
        <v>1.7</v>
      </c>
      <c r="AW31" s="93">
        <v>1.7</v>
      </c>
      <c r="AX31" s="92" t="s">
        <v>6</v>
      </c>
      <c r="AY31" s="92">
        <v>0.7</v>
      </c>
      <c r="AZ31" s="92">
        <v>0.7</v>
      </c>
      <c r="BA31" s="92">
        <v>0.75</v>
      </c>
      <c r="BB31" s="92" t="s">
        <v>6</v>
      </c>
      <c r="BC31" s="92">
        <v>2.9</v>
      </c>
      <c r="BD31" s="92">
        <v>3.1</v>
      </c>
      <c r="BE31" s="93">
        <v>3.47</v>
      </c>
      <c r="BF31" s="92">
        <v>0.8</v>
      </c>
      <c r="BG31" s="92">
        <v>0.8</v>
      </c>
      <c r="BH31" s="92">
        <v>0.9</v>
      </c>
      <c r="BI31" s="92">
        <v>1</v>
      </c>
      <c r="BJ31" s="92">
        <v>20.3</v>
      </c>
      <c r="BK31" s="92">
        <v>6.8</v>
      </c>
      <c r="BL31" s="92">
        <v>18.2</v>
      </c>
      <c r="BM31" s="93">
        <v>23.1</v>
      </c>
      <c r="BN31" s="92">
        <v>0.4</v>
      </c>
      <c r="BO31" s="92">
        <v>1.5</v>
      </c>
      <c r="BP31" s="92">
        <v>2.7</v>
      </c>
      <c r="BQ31" s="92">
        <v>3</v>
      </c>
      <c r="BR31" s="92">
        <v>6.3</v>
      </c>
      <c r="BS31" s="92">
        <v>13.6</v>
      </c>
      <c r="BT31" s="92">
        <v>19.7</v>
      </c>
      <c r="BU31" s="93">
        <v>21.96</v>
      </c>
      <c r="BV31" s="92" t="s">
        <v>6</v>
      </c>
      <c r="BW31" s="92" t="s">
        <v>6</v>
      </c>
      <c r="BX31" s="92" t="s">
        <v>6</v>
      </c>
      <c r="BY31" s="92">
        <v>0.01</v>
      </c>
      <c r="BZ31" s="92" t="s">
        <v>6</v>
      </c>
      <c r="CA31" s="92" t="s">
        <v>6</v>
      </c>
      <c r="CB31" s="92">
        <v>0.1</v>
      </c>
      <c r="CC31" s="93">
        <v>0.02</v>
      </c>
      <c r="CD31" s="92" t="s">
        <v>6</v>
      </c>
      <c r="CE31" s="92">
        <v>3.4</v>
      </c>
      <c r="CF31" s="92" t="s">
        <v>6</v>
      </c>
      <c r="CG31" s="92">
        <v>0</v>
      </c>
      <c r="CH31" s="92" t="s">
        <v>6</v>
      </c>
      <c r="CI31" s="92">
        <v>17</v>
      </c>
      <c r="CJ31" s="92" t="s">
        <v>6</v>
      </c>
      <c r="CK31" s="93">
        <v>0.02</v>
      </c>
      <c r="CL31" s="92">
        <v>5.4</v>
      </c>
      <c r="CM31" s="92" t="s">
        <v>6</v>
      </c>
      <c r="CN31" s="92">
        <v>10.1</v>
      </c>
      <c r="CO31" s="92">
        <v>10.69</v>
      </c>
      <c r="CP31" s="92">
        <v>10.9</v>
      </c>
      <c r="CQ31" s="92" t="s">
        <v>6</v>
      </c>
      <c r="CR31" s="92">
        <v>30.2</v>
      </c>
      <c r="CS31" s="93">
        <v>31.21</v>
      </c>
      <c r="CT31" s="94">
        <f t="shared" si="0"/>
        <v>27.099999999999994</v>
      </c>
      <c r="CU31" s="94">
        <f t="shared" si="4"/>
        <v>30.099999999999998</v>
      </c>
      <c r="CV31" s="94">
        <f t="shared" si="1"/>
        <v>43.699999999999996</v>
      </c>
      <c r="CW31" s="94">
        <f t="shared" si="1"/>
        <v>49.67999999999999</v>
      </c>
      <c r="CX31" s="94">
        <f t="shared" si="2"/>
        <v>328.29999999999995</v>
      </c>
      <c r="CY31" s="95">
        <f t="shared" si="5"/>
        <v>227.10000000000002</v>
      </c>
      <c r="CZ31" s="95">
        <f t="shared" si="6"/>
        <v>275.9</v>
      </c>
      <c r="DA31" s="95">
        <f t="shared" si="7"/>
        <v>292.94999999999993</v>
      </c>
    </row>
    <row r="32" spans="1:105" s="11" customFormat="1" ht="12.75">
      <c r="A32" s="39" t="s">
        <v>19</v>
      </c>
      <c r="B32" s="86" t="s">
        <v>6</v>
      </c>
      <c r="C32" s="87">
        <v>0</v>
      </c>
      <c r="D32" s="87">
        <v>0</v>
      </c>
      <c r="E32" s="87">
        <v>0</v>
      </c>
      <c r="F32" s="87" t="s">
        <v>6</v>
      </c>
      <c r="G32" s="87">
        <v>0.1</v>
      </c>
      <c r="H32" s="87">
        <v>0</v>
      </c>
      <c r="I32" s="88">
        <v>0.6</v>
      </c>
      <c r="J32" s="97">
        <v>6.3</v>
      </c>
      <c r="K32" s="97">
        <v>2.7</v>
      </c>
      <c r="L32" s="97">
        <v>9.1</v>
      </c>
      <c r="M32" s="97">
        <v>7</v>
      </c>
      <c r="N32" s="97">
        <v>62.7</v>
      </c>
      <c r="O32" s="97">
        <v>59</v>
      </c>
      <c r="P32" s="97">
        <v>166.4</v>
      </c>
      <c r="Q32" s="98">
        <v>80</v>
      </c>
      <c r="R32" s="97">
        <v>5.4</v>
      </c>
      <c r="S32" s="97">
        <v>5.7</v>
      </c>
      <c r="T32" s="97">
        <v>9.7</v>
      </c>
      <c r="U32" s="97">
        <v>7.25</v>
      </c>
      <c r="V32" s="97">
        <v>43.7</v>
      </c>
      <c r="W32" s="97">
        <v>17</v>
      </c>
      <c r="X32" s="97">
        <v>82</v>
      </c>
      <c r="Y32" s="98">
        <v>62</v>
      </c>
      <c r="Z32" s="97">
        <v>0.2</v>
      </c>
      <c r="AA32" s="97">
        <v>0.2</v>
      </c>
      <c r="AB32" s="97" t="s">
        <v>6</v>
      </c>
      <c r="AC32" s="97">
        <v>0.19</v>
      </c>
      <c r="AD32" s="97">
        <v>0.1</v>
      </c>
      <c r="AE32" s="97">
        <v>0.1</v>
      </c>
      <c r="AF32" s="97" t="s">
        <v>6</v>
      </c>
      <c r="AG32" s="98">
        <v>0.12</v>
      </c>
      <c r="AH32" s="97">
        <v>0.3</v>
      </c>
      <c r="AI32" s="97">
        <v>0.3</v>
      </c>
      <c r="AJ32" s="97"/>
      <c r="AK32" s="97">
        <v>0.4</v>
      </c>
      <c r="AL32" s="97">
        <v>1.5</v>
      </c>
      <c r="AM32" s="97">
        <v>1.4</v>
      </c>
      <c r="AN32" s="97"/>
      <c r="AO32" s="98">
        <v>2</v>
      </c>
      <c r="AP32" s="97">
        <v>0.2</v>
      </c>
      <c r="AQ32" s="97">
        <v>0.2</v>
      </c>
      <c r="AR32" s="97" t="s">
        <v>6</v>
      </c>
      <c r="AS32" s="97">
        <v>0.3</v>
      </c>
      <c r="AT32" s="97">
        <v>0.2</v>
      </c>
      <c r="AU32" s="97">
        <v>0.2</v>
      </c>
      <c r="AV32" s="97" t="s">
        <v>6</v>
      </c>
      <c r="AW32" s="98">
        <v>2</v>
      </c>
      <c r="AX32" s="97">
        <v>0.3</v>
      </c>
      <c r="AY32" s="97">
        <v>0.3</v>
      </c>
      <c r="AZ32" s="97" t="s">
        <v>6</v>
      </c>
      <c r="BA32" s="97">
        <v>0.42</v>
      </c>
      <c r="BB32" s="97">
        <v>0.4</v>
      </c>
      <c r="BC32" s="97">
        <v>0.4</v>
      </c>
      <c r="BD32" s="97" t="s">
        <v>6</v>
      </c>
      <c r="BE32" s="98">
        <v>3</v>
      </c>
      <c r="BF32" s="87">
        <v>0.8</v>
      </c>
      <c r="BG32" s="87">
        <v>0.7</v>
      </c>
      <c r="BH32" s="87"/>
      <c r="BI32" s="87">
        <v>1.2</v>
      </c>
      <c r="BJ32" s="97">
        <v>6.8</v>
      </c>
      <c r="BK32" s="97">
        <v>5.6</v>
      </c>
      <c r="BL32" s="97"/>
      <c r="BM32" s="98">
        <v>7.5</v>
      </c>
      <c r="BN32" s="97">
        <v>8</v>
      </c>
      <c r="BO32" s="97">
        <v>3.7</v>
      </c>
      <c r="BP32" s="97">
        <v>8.9</v>
      </c>
      <c r="BQ32" s="97">
        <v>9</v>
      </c>
      <c r="BR32" s="97">
        <v>80.1</v>
      </c>
      <c r="BS32" s="97">
        <v>57.5</v>
      </c>
      <c r="BT32" s="97">
        <v>100.6</v>
      </c>
      <c r="BU32" s="98">
        <v>85</v>
      </c>
      <c r="BV32" s="97">
        <v>0.1</v>
      </c>
      <c r="BW32" s="97">
        <v>0.1</v>
      </c>
      <c r="BX32" s="97" t="s">
        <v>6</v>
      </c>
      <c r="BY32" s="97">
        <v>0.1</v>
      </c>
      <c r="BZ32" s="97">
        <v>0.3</v>
      </c>
      <c r="CA32" s="97">
        <v>0.3</v>
      </c>
      <c r="CB32" s="97" t="s">
        <v>6</v>
      </c>
      <c r="CC32" s="98">
        <v>0.4</v>
      </c>
      <c r="CD32" s="87" t="s">
        <v>6</v>
      </c>
      <c r="CE32" s="87" t="s">
        <v>6</v>
      </c>
      <c r="CF32" s="87" t="s">
        <v>6</v>
      </c>
      <c r="CG32" s="87" t="s">
        <v>6</v>
      </c>
      <c r="CH32" s="87" t="s">
        <v>6</v>
      </c>
      <c r="CI32" s="87" t="s">
        <v>6</v>
      </c>
      <c r="CJ32" s="87" t="s">
        <v>6</v>
      </c>
      <c r="CK32" s="88">
        <v>0</v>
      </c>
      <c r="CL32" s="97">
        <v>9.3</v>
      </c>
      <c r="CM32" s="87" t="s">
        <v>6</v>
      </c>
      <c r="CN32" s="87">
        <v>6.1</v>
      </c>
      <c r="CO32" s="87">
        <v>11.27</v>
      </c>
      <c r="CP32" s="97">
        <v>27.9</v>
      </c>
      <c r="CQ32" s="87" t="s">
        <v>6</v>
      </c>
      <c r="CR32" s="87">
        <v>18.7</v>
      </c>
      <c r="CS32" s="88">
        <v>33.33</v>
      </c>
      <c r="CT32" s="89">
        <f t="shared" si="0"/>
        <v>30.900000000000002</v>
      </c>
      <c r="CU32" s="89">
        <f t="shared" si="4"/>
        <v>13.9</v>
      </c>
      <c r="CV32" s="89">
        <f t="shared" si="1"/>
        <v>33.8</v>
      </c>
      <c r="CW32" s="89">
        <f t="shared" si="1"/>
        <v>37.13</v>
      </c>
      <c r="CX32" s="89">
        <f t="shared" si="2"/>
        <v>223.70000000000002</v>
      </c>
      <c r="CY32" s="90">
        <f t="shared" si="5"/>
        <v>141.60000000000002</v>
      </c>
      <c r="CZ32" s="90">
        <f t="shared" si="6"/>
        <v>367.7</v>
      </c>
      <c r="DA32" s="90">
        <f t="shared" si="7"/>
        <v>275.95</v>
      </c>
    </row>
    <row r="33" spans="1:105" ht="12.75">
      <c r="A33" s="36" t="s">
        <v>82</v>
      </c>
      <c r="B33" s="91" t="s">
        <v>6</v>
      </c>
      <c r="C33" s="92" t="s">
        <v>6</v>
      </c>
      <c r="D33" s="92" t="s">
        <v>6</v>
      </c>
      <c r="E33" s="92" t="s">
        <v>6</v>
      </c>
      <c r="F33" s="92" t="s">
        <v>6</v>
      </c>
      <c r="G33" s="92" t="s">
        <v>6</v>
      </c>
      <c r="H33" s="92" t="s">
        <v>6</v>
      </c>
      <c r="I33" s="93" t="s">
        <v>6</v>
      </c>
      <c r="J33" s="92">
        <v>24.7</v>
      </c>
      <c r="K33" s="92">
        <v>26.9</v>
      </c>
      <c r="L33" s="92">
        <v>27.5</v>
      </c>
      <c r="M33" s="92">
        <v>27.49</v>
      </c>
      <c r="N33" s="92">
        <v>400.4</v>
      </c>
      <c r="O33" s="92">
        <v>488.7</v>
      </c>
      <c r="P33" s="92">
        <v>506.2</v>
      </c>
      <c r="Q33" s="93">
        <v>521.31</v>
      </c>
      <c r="R33" s="92">
        <v>27.4</v>
      </c>
      <c r="S33" s="92">
        <v>27.5</v>
      </c>
      <c r="T33" s="92">
        <v>27.8</v>
      </c>
      <c r="U33" s="92">
        <v>27.79</v>
      </c>
      <c r="V33" s="92">
        <v>258.8</v>
      </c>
      <c r="W33" s="92">
        <v>265.4</v>
      </c>
      <c r="X33" s="92">
        <v>269</v>
      </c>
      <c r="Y33" s="93">
        <v>270.65</v>
      </c>
      <c r="Z33" s="92" t="s">
        <v>6</v>
      </c>
      <c r="AA33" s="92" t="s">
        <v>6</v>
      </c>
      <c r="AB33" s="92" t="s">
        <v>6</v>
      </c>
      <c r="AC33" s="92" t="s">
        <v>6</v>
      </c>
      <c r="AD33" s="92" t="s">
        <v>6</v>
      </c>
      <c r="AE33" s="92" t="s">
        <v>6</v>
      </c>
      <c r="AF33" s="92" t="s">
        <v>6</v>
      </c>
      <c r="AG33" s="93" t="s">
        <v>6</v>
      </c>
      <c r="AH33" s="92">
        <v>14.135</v>
      </c>
      <c r="AI33" s="92">
        <v>14.2</v>
      </c>
      <c r="AJ33" s="92">
        <v>14.3</v>
      </c>
      <c r="AK33" s="92">
        <v>14.23</v>
      </c>
      <c r="AL33" s="92">
        <v>100</v>
      </c>
      <c r="AM33" s="92">
        <v>102.1</v>
      </c>
      <c r="AN33" s="92">
        <v>103.4</v>
      </c>
      <c r="AO33" s="93">
        <v>103.73</v>
      </c>
      <c r="AP33" s="92">
        <v>4.3</v>
      </c>
      <c r="AQ33" s="92">
        <v>4.4</v>
      </c>
      <c r="AR33" s="92">
        <v>4.5</v>
      </c>
      <c r="AS33" s="92">
        <v>4.46</v>
      </c>
      <c r="AT33" s="92">
        <v>17.1</v>
      </c>
      <c r="AU33" s="92">
        <v>19.2</v>
      </c>
      <c r="AV33" s="92">
        <v>20.1</v>
      </c>
      <c r="AW33" s="93">
        <v>20.26</v>
      </c>
      <c r="AX33" s="92">
        <v>177.6</v>
      </c>
      <c r="AY33" s="92">
        <v>190.1</v>
      </c>
      <c r="AZ33" s="92">
        <v>197.2</v>
      </c>
      <c r="BA33" s="92">
        <v>197.46</v>
      </c>
      <c r="BB33" s="92">
        <v>577.5</v>
      </c>
      <c r="BC33" s="92">
        <v>642</v>
      </c>
      <c r="BD33" s="92">
        <v>715.2</v>
      </c>
      <c r="BE33" s="93">
        <v>753.79</v>
      </c>
      <c r="BF33" s="92">
        <v>2.1</v>
      </c>
      <c r="BG33" s="92">
        <v>3.6</v>
      </c>
      <c r="BH33" s="92">
        <v>3.7</v>
      </c>
      <c r="BI33" s="92">
        <v>3.73</v>
      </c>
      <c r="BJ33" s="92">
        <v>45.7</v>
      </c>
      <c r="BK33" s="92">
        <v>77.6</v>
      </c>
      <c r="BL33" s="92">
        <v>81.5</v>
      </c>
      <c r="BM33" s="93">
        <v>82</v>
      </c>
      <c r="BN33" s="92">
        <v>0.7</v>
      </c>
      <c r="BO33" s="92">
        <v>0.8</v>
      </c>
      <c r="BP33" s="92">
        <v>0.8</v>
      </c>
      <c r="BQ33" s="92">
        <v>0.9</v>
      </c>
      <c r="BR33" s="92">
        <v>8.4</v>
      </c>
      <c r="BS33" s="92">
        <v>10.5</v>
      </c>
      <c r="BT33" s="92">
        <v>10.6</v>
      </c>
      <c r="BU33" s="93">
        <v>11</v>
      </c>
      <c r="BV33" s="92">
        <v>0.2</v>
      </c>
      <c r="BW33" s="92">
        <v>0.2</v>
      </c>
      <c r="BX33" s="92">
        <v>0.2</v>
      </c>
      <c r="BY33" s="92">
        <v>0.23</v>
      </c>
      <c r="BZ33" s="92">
        <v>0.8</v>
      </c>
      <c r="CA33" s="92">
        <v>0.9</v>
      </c>
      <c r="CB33" s="92">
        <v>0.9</v>
      </c>
      <c r="CC33" s="93">
        <v>0.88</v>
      </c>
      <c r="CD33" s="92">
        <v>3.3</v>
      </c>
      <c r="CE33" s="92" t="s">
        <v>6</v>
      </c>
      <c r="CF33" s="92">
        <v>3.4</v>
      </c>
      <c r="CG33" s="92">
        <v>3.37</v>
      </c>
      <c r="CH33" s="92">
        <v>16.6</v>
      </c>
      <c r="CI33" s="92" t="s">
        <v>6</v>
      </c>
      <c r="CJ33" s="92">
        <v>15.9</v>
      </c>
      <c r="CK33" s="93">
        <v>15.94</v>
      </c>
      <c r="CL33" s="92">
        <v>47.6</v>
      </c>
      <c r="CM33" s="92" t="s">
        <v>6</v>
      </c>
      <c r="CN33" s="92">
        <v>49.7</v>
      </c>
      <c r="CO33" s="92">
        <v>49.7</v>
      </c>
      <c r="CP33" s="92">
        <v>419.8</v>
      </c>
      <c r="CQ33" s="92" t="s">
        <v>6</v>
      </c>
      <c r="CR33" s="92">
        <v>431.5</v>
      </c>
      <c r="CS33" s="93">
        <v>430.86</v>
      </c>
      <c r="CT33" s="94">
        <f t="shared" si="0"/>
        <v>302.03499999999997</v>
      </c>
      <c r="CU33" s="94">
        <f t="shared" si="4"/>
        <v>267.70000000000005</v>
      </c>
      <c r="CV33" s="94">
        <f t="shared" si="1"/>
        <v>329.0999999999999</v>
      </c>
      <c r="CW33" s="94">
        <f t="shared" si="1"/>
        <v>329.36</v>
      </c>
      <c r="CX33" s="94">
        <f t="shared" si="2"/>
        <v>1845.1000000000001</v>
      </c>
      <c r="CY33" s="95">
        <f t="shared" si="5"/>
        <v>1606.4</v>
      </c>
      <c r="CZ33" s="95">
        <f t="shared" si="6"/>
        <v>2154.3</v>
      </c>
      <c r="DA33" s="95">
        <f t="shared" si="7"/>
        <v>2210.42</v>
      </c>
    </row>
    <row r="34" spans="1:105" s="11" customFormat="1" ht="12.75">
      <c r="A34" s="39" t="s">
        <v>37</v>
      </c>
      <c r="B34" s="86" t="s">
        <v>6</v>
      </c>
      <c r="C34" s="87" t="s">
        <v>6</v>
      </c>
      <c r="D34" s="87" t="s">
        <v>6</v>
      </c>
      <c r="E34" s="87" t="s">
        <v>6</v>
      </c>
      <c r="F34" s="87" t="s">
        <v>6</v>
      </c>
      <c r="G34" s="87" t="s">
        <v>6</v>
      </c>
      <c r="H34" s="87" t="s">
        <v>6</v>
      </c>
      <c r="I34" s="88" t="s">
        <v>6</v>
      </c>
      <c r="J34" s="87">
        <v>0.1</v>
      </c>
      <c r="K34" s="87">
        <v>0.2</v>
      </c>
      <c r="L34" s="87">
        <v>0.2</v>
      </c>
      <c r="M34" s="87">
        <v>0.17</v>
      </c>
      <c r="N34" s="87">
        <v>5.8</v>
      </c>
      <c r="O34" s="87">
        <v>10.2</v>
      </c>
      <c r="P34" s="87">
        <v>11.6</v>
      </c>
      <c r="Q34" s="88">
        <v>9.79</v>
      </c>
      <c r="R34" s="87">
        <v>42.4</v>
      </c>
      <c r="S34" s="87">
        <v>44.7</v>
      </c>
      <c r="T34" s="87">
        <v>46.3</v>
      </c>
      <c r="U34" s="87">
        <v>49.24</v>
      </c>
      <c r="V34" s="87">
        <v>905.1</v>
      </c>
      <c r="W34" s="87">
        <v>900.5</v>
      </c>
      <c r="X34" s="87">
        <v>942.8</v>
      </c>
      <c r="Y34" s="88">
        <v>1015.63</v>
      </c>
      <c r="Z34" s="87">
        <v>0.5</v>
      </c>
      <c r="AA34" s="87">
        <v>0.5</v>
      </c>
      <c r="AB34" s="87">
        <v>0.4</v>
      </c>
      <c r="AC34" s="87">
        <v>0.44</v>
      </c>
      <c r="AD34" s="87">
        <v>15.5</v>
      </c>
      <c r="AE34" s="87">
        <v>12.9</v>
      </c>
      <c r="AF34" s="87">
        <v>12.5</v>
      </c>
      <c r="AG34" s="88">
        <v>12.52</v>
      </c>
      <c r="AH34" s="87">
        <v>8.022</v>
      </c>
      <c r="AI34" s="87">
        <v>7.8</v>
      </c>
      <c r="AJ34" s="87">
        <v>7.9</v>
      </c>
      <c r="AK34" s="87">
        <v>8.07</v>
      </c>
      <c r="AL34" s="87">
        <v>169.3</v>
      </c>
      <c r="AM34" s="87">
        <v>171</v>
      </c>
      <c r="AN34" s="87">
        <v>173.8</v>
      </c>
      <c r="AO34" s="88">
        <v>177.57</v>
      </c>
      <c r="AP34" s="87">
        <v>1.6</v>
      </c>
      <c r="AQ34" s="87">
        <v>1.6</v>
      </c>
      <c r="AR34" s="87">
        <v>1.7</v>
      </c>
      <c r="AS34" s="87">
        <v>1.75</v>
      </c>
      <c r="AT34" s="87">
        <v>22.4</v>
      </c>
      <c r="AU34" s="87">
        <v>23.9</v>
      </c>
      <c r="AV34" s="87">
        <v>24.5</v>
      </c>
      <c r="AW34" s="88">
        <v>26.52</v>
      </c>
      <c r="AX34" s="87">
        <v>6.4</v>
      </c>
      <c r="AY34" s="87">
        <v>6.5</v>
      </c>
      <c r="AZ34" s="87">
        <v>6.6</v>
      </c>
      <c r="BA34" s="87">
        <v>6.66</v>
      </c>
      <c r="BB34" s="87">
        <v>93.5</v>
      </c>
      <c r="BC34" s="87">
        <v>103</v>
      </c>
      <c r="BD34" s="87">
        <v>104</v>
      </c>
      <c r="BE34" s="88">
        <v>105.92</v>
      </c>
      <c r="BF34" s="87" t="s">
        <v>6</v>
      </c>
      <c r="BG34" s="87" t="s">
        <v>6</v>
      </c>
      <c r="BH34" s="87"/>
      <c r="BI34" s="87" t="s">
        <v>6</v>
      </c>
      <c r="BJ34" s="87" t="s">
        <v>6</v>
      </c>
      <c r="BK34" s="87" t="s">
        <v>6</v>
      </c>
      <c r="BL34" s="87"/>
      <c r="BM34" s="88" t="s">
        <v>6</v>
      </c>
      <c r="BN34" s="87" t="s">
        <v>6</v>
      </c>
      <c r="BO34" s="87" t="s">
        <v>6</v>
      </c>
      <c r="BP34" s="87" t="s">
        <v>6</v>
      </c>
      <c r="BQ34" s="87" t="s">
        <v>6</v>
      </c>
      <c r="BR34" s="87" t="s">
        <v>6</v>
      </c>
      <c r="BS34" s="87" t="s">
        <v>6</v>
      </c>
      <c r="BT34" s="87" t="s">
        <v>6</v>
      </c>
      <c r="BU34" s="88" t="s">
        <v>6</v>
      </c>
      <c r="BV34" s="87" t="s">
        <v>6</v>
      </c>
      <c r="BW34" s="87" t="s">
        <v>6</v>
      </c>
      <c r="BX34" s="87" t="s">
        <v>6</v>
      </c>
      <c r="BY34" s="87" t="s">
        <v>6</v>
      </c>
      <c r="BZ34" s="87" t="s">
        <v>6</v>
      </c>
      <c r="CA34" s="87" t="s">
        <v>6</v>
      </c>
      <c r="CB34" s="87" t="s">
        <v>6</v>
      </c>
      <c r="CC34" s="88" t="s">
        <v>6</v>
      </c>
      <c r="CD34" s="87" t="s">
        <v>6</v>
      </c>
      <c r="CE34" s="87" t="s">
        <v>6</v>
      </c>
      <c r="CF34" s="87" t="s">
        <v>6</v>
      </c>
      <c r="CG34" s="87" t="s">
        <v>6</v>
      </c>
      <c r="CH34" s="87" t="s">
        <v>6</v>
      </c>
      <c r="CI34" s="87" t="s">
        <v>6</v>
      </c>
      <c r="CJ34" s="87" t="s">
        <v>6</v>
      </c>
      <c r="CK34" s="88" t="s">
        <v>6</v>
      </c>
      <c r="CL34" s="87">
        <v>8.5</v>
      </c>
      <c r="CM34" s="87" t="s">
        <v>6</v>
      </c>
      <c r="CN34" s="87">
        <v>8.4</v>
      </c>
      <c r="CO34" s="87">
        <v>8.56</v>
      </c>
      <c r="CP34" s="87">
        <v>153.4</v>
      </c>
      <c r="CQ34" s="87" t="s">
        <v>6</v>
      </c>
      <c r="CR34" s="87">
        <v>150.5</v>
      </c>
      <c r="CS34" s="88">
        <v>154.57</v>
      </c>
      <c r="CT34" s="89">
        <f t="shared" si="0"/>
        <v>67.52199999999999</v>
      </c>
      <c r="CU34" s="89">
        <f t="shared" si="4"/>
        <v>61.300000000000004</v>
      </c>
      <c r="CV34" s="89">
        <f t="shared" si="1"/>
        <v>71.5</v>
      </c>
      <c r="CW34" s="89">
        <f t="shared" si="1"/>
        <v>74.89</v>
      </c>
      <c r="CX34" s="89">
        <f t="shared" si="2"/>
        <v>1365.0000000000002</v>
      </c>
      <c r="CY34" s="90">
        <f t="shared" si="5"/>
        <v>1221.5</v>
      </c>
      <c r="CZ34" s="90">
        <f t="shared" si="6"/>
        <v>1419.7</v>
      </c>
      <c r="DA34" s="90">
        <f t="shared" si="7"/>
        <v>1502.52</v>
      </c>
    </row>
    <row r="35" spans="1:105" ht="12.75">
      <c r="A35" s="36" t="s">
        <v>13</v>
      </c>
      <c r="B35" s="91" t="s">
        <v>6</v>
      </c>
      <c r="C35" s="92" t="s">
        <v>6</v>
      </c>
      <c r="D35" s="92" t="s">
        <v>6</v>
      </c>
      <c r="E35" s="92" t="s">
        <v>6</v>
      </c>
      <c r="F35" s="92" t="s">
        <v>6</v>
      </c>
      <c r="G35" s="92" t="s">
        <v>6</v>
      </c>
      <c r="H35" s="92" t="s">
        <v>6</v>
      </c>
      <c r="I35" s="93" t="s">
        <v>6</v>
      </c>
      <c r="J35" s="92" t="s">
        <v>6</v>
      </c>
      <c r="K35" s="92">
        <v>0.1</v>
      </c>
      <c r="L35" s="92">
        <v>0.1</v>
      </c>
      <c r="M35" s="92">
        <v>0.04</v>
      </c>
      <c r="N35" s="83">
        <v>0.8</v>
      </c>
      <c r="O35" s="83">
        <v>0.8</v>
      </c>
      <c r="P35" s="83">
        <v>0.8</v>
      </c>
      <c r="Q35" s="99">
        <v>0.89</v>
      </c>
      <c r="R35" s="83">
        <v>18.6</v>
      </c>
      <c r="S35" s="83">
        <v>20.6</v>
      </c>
      <c r="T35" s="83">
        <v>20.8</v>
      </c>
      <c r="U35" s="83">
        <v>24.71</v>
      </c>
      <c r="V35" s="83">
        <v>312.7</v>
      </c>
      <c r="W35" s="83">
        <v>322.8</v>
      </c>
      <c r="X35" s="83">
        <v>330.5</v>
      </c>
      <c r="Y35" s="99">
        <v>455.59</v>
      </c>
      <c r="Z35" s="92" t="s">
        <v>6</v>
      </c>
      <c r="AA35" s="92" t="s">
        <v>6</v>
      </c>
      <c r="AB35" s="92" t="s">
        <v>6</v>
      </c>
      <c r="AC35" s="92">
        <v>0.02</v>
      </c>
      <c r="AD35" s="92" t="s">
        <v>6</v>
      </c>
      <c r="AE35" s="92" t="s">
        <v>6</v>
      </c>
      <c r="AF35" s="92">
        <v>0.2</v>
      </c>
      <c r="AG35" s="93">
        <v>0.28</v>
      </c>
      <c r="AH35" s="83">
        <v>2.1</v>
      </c>
      <c r="AI35" s="83">
        <v>3.1</v>
      </c>
      <c r="AJ35" s="83">
        <v>3</v>
      </c>
      <c r="AK35" s="83">
        <v>5.4</v>
      </c>
      <c r="AL35" s="83">
        <v>37.5</v>
      </c>
      <c r="AM35" s="83">
        <v>39.5</v>
      </c>
      <c r="AN35" s="83">
        <v>23</v>
      </c>
      <c r="AO35" s="99">
        <v>74.8</v>
      </c>
      <c r="AP35" s="92" t="s">
        <v>6</v>
      </c>
      <c r="AQ35" s="92" t="s">
        <v>6</v>
      </c>
      <c r="AR35" s="92" t="s">
        <v>6</v>
      </c>
      <c r="AS35" s="92" t="s">
        <v>6</v>
      </c>
      <c r="AT35" s="92" t="s">
        <v>6</v>
      </c>
      <c r="AU35" s="92" t="s">
        <v>6</v>
      </c>
      <c r="AV35" s="92" t="s">
        <v>6</v>
      </c>
      <c r="AW35" s="93" t="s">
        <v>6</v>
      </c>
      <c r="AX35" s="83">
        <v>5.9</v>
      </c>
      <c r="AY35" s="83">
        <v>6.3</v>
      </c>
      <c r="AZ35" s="83">
        <v>6.2</v>
      </c>
      <c r="BA35" s="83">
        <v>5</v>
      </c>
      <c r="BB35" s="83">
        <v>93</v>
      </c>
      <c r="BC35" s="83">
        <v>93.5</v>
      </c>
      <c r="BD35" s="83">
        <v>90</v>
      </c>
      <c r="BE35" s="99">
        <v>70.17</v>
      </c>
      <c r="BF35" s="83">
        <v>0.4</v>
      </c>
      <c r="BG35" s="83">
        <v>0.8</v>
      </c>
      <c r="BH35" s="83">
        <v>0.8</v>
      </c>
      <c r="BI35" s="83">
        <v>0.9</v>
      </c>
      <c r="BJ35" s="83">
        <v>13.2</v>
      </c>
      <c r="BK35" s="83">
        <v>13.3</v>
      </c>
      <c r="BL35" s="83">
        <v>9.1</v>
      </c>
      <c r="BM35" s="99">
        <v>16.01</v>
      </c>
      <c r="BN35" s="92" t="s">
        <v>6</v>
      </c>
      <c r="BO35" s="92" t="s">
        <v>6</v>
      </c>
      <c r="BP35" s="92" t="s">
        <v>6</v>
      </c>
      <c r="BQ35" s="92" t="s">
        <v>6</v>
      </c>
      <c r="BR35" s="92" t="s">
        <v>6</v>
      </c>
      <c r="BS35" s="92" t="s">
        <v>6</v>
      </c>
      <c r="BT35" s="92" t="s">
        <v>6</v>
      </c>
      <c r="BU35" s="93" t="s">
        <v>6</v>
      </c>
      <c r="BV35" s="83">
        <v>0.8</v>
      </c>
      <c r="BW35" s="83">
        <v>0.8</v>
      </c>
      <c r="BX35" s="83">
        <v>0.8</v>
      </c>
      <c r="BY35" s="83">
        <v>1.01</v>
      </c>
      <c r="BZ35" s="83">
        <v>4.8</v>
      </c>
      <c r="CA35" s="83">
        <v>5.5</v>
      </c>
      <c r="CB35" s="83">
        <v>4.7</v>
      </c>
      <c r="CC35" s="99">
        <v>5.5</v>
      </c>
      <c r="CD35" s="92" t="s">
        <v>6</v>
      </c>
      <c r="CE35" s="92">
        <v>0</v>
      </c>
      <c r="CF35" s="92" t="s">
        <v>6</v>
      </c>
      <c r="CG35" s="92">
        <v>0.02</v>
      </c>
      <c r="CH35" s="83">
        <v>0.1</v>
      </c>
      <c r="CI35" s="83">
        <v>0.1</v>
      </c>
      <c r="CJ35" s="83">
        <v>0.1</v>
      </c>
      <c r="CK35" s="99">
        <v>0.08</v>
      </c>
      <c r="CL35" s="83">
        <v>4.3</v>
      </c>
      <c r="CM35" s="92" t="s">
        <v>6</v>
      </c>
      <c r="CN35" s="92">
        <v>17.1</v>
      </c>
      <c r="CO35" s="92">
        <v>9.42</v>
      </c>
      <c r="CP35" s="83">
        <v>214.4</v>
      </c>
      <c r="CQ35" s="92" t="s">
        <v>6</v>
      </c>
      <c r="CR35" s="92">
        <v>155.7</v>
      </c>
      <c r="CS35" s="93">
        <v>93.5</v>
      </c>
      <c r="CT35" s="94">
        <f t="shared" si="0"/>
        <v>32.1</v>
      </c>
      <c r="CU35" s="94">
        <f t="shared" si="4"/>
        <v>31.700000000000006</v>
      </c>
      <c r="CV35" s="94">
        <f t="shared" si="1"/>
        <v>48.800000000000004</v>
      </c>
      <c r="CW35" s="94">
        <f t="shared" si="1"/>
        <v>46.52</v>
      </c>
      <c r="CX35" s="94">
        <f t="shared" si="2"/>
        <v>676.5</v>
      </c>
      <c r="CY35" s="95">
        <f t="shared" si="5"/>
        <v>475.50000000000006</v>
      </c>
      <c r="CZ35" s="95">
        <f t="shared" si="6"/>
        <v>614.1</v>
      </c>
      <c r="DA35" s="95">
        <f t="shared" si="7"/>
        <v>716.8199999999999</v>
      </c>
    </row>
    <row r="36" spans="1:105" s="11" customFormat="1" ht="12.75">
      <c r="A36" s="39" t="s">
        <v>38</v>
      </c>
      <c r="B36" s="86" t="s">
        <v>6</v>
      </c>
      <c r="C36" s="87">
        <v>0</v>
      </c>
      <c r="D36" s="87">
        <v>0</v>
      </c>
      <c r="E36" s="87">
        <v>0.05</v>
      </c>
      <c r="F36" s="87" t="s">
        <v>6</v>
      </c>
      <c r="G36" s="87">
        <v>0.1</v>
      </c>
      <c r="H36" s="87">
        <v>0.1</v>
      </c>
      <c r="I36" s="88">
        <v>0.03</v>
      </c>
      <c r="J36" s="87">
        <v>1.6</v>
      </c>
      <c r="K36" s="87">
        <v>1.7</v>
      </c>
      <c r="L36" s="87">
        <v>1.5</v>
      </c>
      <c r="M36" s="87">
        <v>1.62</v>
      </c>
      <c r="N36" s="87">
        <v>3.2</v>
      </c>
      <c r="O36" s="87">
        <v>3.4</v>
      </c>
      <c r="P36" s="87">
        <v>3.7</v>
      </c>
      <c r="Q36" s="88">
        <v>3.89</v>
      </c>
      <c r="R36" s="87">
        <v>7.9</v>
      </c>
      <c r="S36" s="87">
        <v>8.3</v>
      </c>
      <c r="T36" s="87">
        <v>8.5</v>
      </c>
      <c r="U36" s="87">
        <v>9.46</v>
      </c>
      <c r="V36" s="87">
        <v>13.1</v>
      </c>
      <c r="W36" s="87">
        <v>14.4</v>
      </c>
      <c r="X36" s="87">
        <v>15.9</v>
      </c>
      <c r="Y36" s="88">
        <v>16.85</v>
      </c>
      <c r="Z36" s="87" t="s">
        <v>6</v>
      </c>
      <c r="AA36" s="87" t="s">
        <v>6</v>
      </c>
      <c r="AB36" s="87" t="s">
        <v>6</v>
      </c>
      <c r="AC36" s="87" t="s">
        <v>6</v>
      </c>
      <c r="AD36" s="87" t="s">
        <v>6</v>
      </c>
      <c r="AE36" s="87" t="s">
        <v>6</v>
      </c>
      <c r="AF36" s="87" t="s">
        <v>6</v>
      </c>
      <c r="AG36" s="88" t="s">
        <v>6</v>
      </c>
      <c r="AH36" s="87">
        <v>0.9</v>
      </c>
      <c r="AI36" s="87">
        <v>1</v>
      </c>
      <c r="AJ36" s="87">
        <v>1.1</v>
      </c>
      <c r="AK36" s="87">
        <v>1.08</v>
      </c>
      <c r="AL36" s="87">
        <v>0.1</v>
      </c>
      <c r="AM36" s="87">
        <v>0.1</v>
      </c>
      <c r="AN36" s="87">
        <v>0.1</v>
      </c>
      <c r="AO36" s="88">
        <v>0.11</v>
      </c>
      <c r="AP36" s="87">
        <v>0.2</v>
      </c>
      <c r="AQ36" s="87">
        <v>0.2</v>
      </c>
      <c r="AR36" s="87">
        <v>0.3</v>
      </c>
      <c r="AS36" s="87">
        <v>0.31</v>
      </c>
      <c r="AT36" s="87" t="s">
        <v>6</v>
      </c>
      <c r="AU36" s="87">
        <v>0</v>
      </c>
      <c r="AV36" s="87" t="s">
        <v>6</v>
      </c>
      <c r="AW36" s="88">
        <v>0.03</v>
      </c>
      <c r="AX36" s="87" t="s">
        <v>6</v>
      </c>
      <c r="AY36" s="87" t="s">
        <v>6</v>
      </c>
      <c r="AZ36" s="87" t="s">
        <v>6</v>
      </c>
      <c r="BA36" s="87" t="s">
        <v>6</v>
      </c>
      <c r="BB36" s="87" t="s">
        <v>6</v>
      </c>
      <c r="BC36" s="87" t="s">
        <v>6</v>
      </c>
      <c r="BD36" s="87" t="s">
        <v>6</v>
      </c>
      <c r="BE36" s="88" t="s">
        <v>6</v>
      </c>
      <c r="BF36" s="87" t="s">
        <v>6</v>
      </c>
      <c r="BG36" s="87" t="s">
        <v>6</v>
      </c>
      <c r="BH36" s="87">
        <v>0.1</v>
      </c>
      <c r="BI36" s="87">
        <v>0.18</v>
      </c>
      <c r="BJ36" s="87" t="s">
        <v>6</v>
      </c>
      <c r="BK36" s="87" t="s">
        <v>6</v>
      </c>
      <c r="BL36" s="87">
        <v>0.2</v>
      </c>
      <c r="BM36" s="88">
        <v>0.57</v>
      </c>
      <c r="BN36" s="87" t="s">
        <v>6</v>
      </c>
      <c r="BO36" s="87" t="s">
        <v>6</v>
      </c>
      <c r="BP36" s="87" t="s">
        <v>6</v>
      </c>
      <c r="BQ36" s="87" t="s">
        <v>6</v>
      </c>
      <c r="BR36" s="87" t="s">
        <v>6</v>
      </c>
      <c r="BS36" s="87" t="s">
        <v>6</v>
      </c>
      <c r="BT36" s="87" t="s">
        <v>6</v>
      </c>
      <c r="BU36" s="88" t="s">
        <v>6</v>
      </c>
      <c r="BV36" s="87" t="s">
        <v>6</v>
      </c>
      <c r="BW36" s="87" t="s">
        <v>6</v>
      </c>
      <c r="BX36" s="87" t="s">
        <v>6</v>
      </c>
      <c r="BY36" s="87" t="s">
        <v>6</v>
      </c>
      <c r="BZ36" s="87" t="s">
        <v>6</v>
      </c>
      <c r="CA36" s="87" t="s">
        <v>6</v>
      </c>
      <c r="CB36" s="87" t="s">
        <v>6</v>
      </c>
      <c r="CC36" s="88" t="s">
        <v>6</v>
      </c>
      <c r="CD36" s="87" t="s">
        <v>6</v>
      </c>
      <c r="CE36" s="87" t="s">
        <v>6</v>
      </c>
      <c r="CF36" s="87" t="s">
        <v>6</v>
      </c>
      <c r="CG36" s="87" t="s">
        <v>6</v>
      </c>
      <c r="CH36" s="87" t="s">
        <v>6</v>
      </c>
      <c r="CI36" s="87" t="s">
        <v>6</v>
      </c>
      <c r="CJ36" s="87" t="s">
        <v>6</v>
      </c>
      <c r="CK36" s="88" t="s">
        <v>6</v>
      </c>
      <c r="CL36" s="87">
        <v>1.5</v>
      </c>
      <c r="CM36" s="87" t="s">
        <v>6</v>
      </c>
      <c r="CN36" s="87">
        <v>1.9</v>
      </c>
      <c r="CO36" s="87">
        <v>1.97</v>
      </c>
      <c r="CP36" s="87">
        <v>2</v>
      </c>
      <c r="CQ36" s="87" t="s">
        <v>6</v>
      </c>
      <c r="CR36" s="87">
        <v>2.4</v>
      </c>
      <c r="CS36" s="88">
        <v>2.56</v>
      </c>
      <c r="CT36" s="89">
        <f t="shared" si="0"/>
        <v>12.1</v>
      </c>
      <c r="CU36" s="89">
        <f t="shared" si="4"/>
        <v>11.2</v>
      </c>
      <c r="CV36" s="89">
        <f t="shared" si="1"/>
        <v>13.4</v>
      </c>
      <c r="CW36" s="89">
        <f t="shared" si="1"/>
        <v>14.670000000000002</v>
      </c>
      <c r="CX36" s="89">
        <f t="shared" si="2"/>
        <v>18.400000000000002</v>
      </c>
      <c r="CY36" s="90">
        <f t="shared" si="5"/>
        <v>18</v>
      </c>
      <c r="CZ36" s="90">
        <f t="shared" si="6"/>
        <v>22.4</v>
      </c>
      <c r="DA36" s="90">
        <f t="shared" si="7"/>
        <v>24.040000000000003</v>
      </c>
    </row>
    <row r="37" spans="1:105" ht="12.75">
      <c r="A37" s="36" t="s">
        <v>14</v>
      </c>
      <c r="B37" s="91" t="s">
        <v>6</v>
      </c>
      <c r="C37" s="92" t="s">
        <v>6</v>
      </c>
      <c r="D37" s="92" t="s">
        <v>6</v>
      </c>
      <c r="E37" s="92">
        <v>0</v>
      </c>
      <c r="F37" s="92" t="s">
        <v>6</v>
      </c>
      <c r="G37" s="92">
        <v>0</v>
      </c>
      <c r="H37" s="92">
        <v>0</v>
      </c>
      <c r="I37" s="93">
        <v>0.03</v>
      </c>
      <c r="J37" s="92">
        <v>113.7</v>
      </c>
      <c r="K37" s="92">
        <v>125.4</v>
      </c>
      <c r="L37" s="92">
        <v>130.4</v>
      </c>
      <c r="M37" s="92">
        <v>111.36</v>
      </c>
      <c r="N37" s="92">
        <v>4980.9</v>
      </c>
      <c r="O37" s="92">
        <v>8253</v>
      </c>
      <c r="P37" s="92">
        <v>6736.4</v>
      </c>
      <c r="Q37" s="93">
        <v>5136.2</v>
      </c>
      <c r="R37" s="92">
        <v>17.9</v>
      </c>
      <c r="S37" s="92">
        <v>11.1</v>
      </c>
      <c r="T37" s="92">
        <v>11.8</v>
      </c>
      <c r="U37" s="92">
        <v>10.78</v>
      </c>
      <c r="V37" s="92">
        <v>53.6</v>
      </c>
      <c r="W37" s="92">
        <v>31.3</v>
      </c>
      <c r="X37" s="92">
        <v>44.6</v>
      </c>
      <c r="Y37" s="93">
        <v>36.09</v>
      </c>
      <c r="Z37" s="92">
        <v>2.6</v>
      </c>
      <c r="AA37" s="92">
        <v>2.7</v>
      </c>
      <c r="AB37" s="92">
        <v>2.9</v>
      </c>
      <c r="AC37" s="92">
        <v>2.68</v>
      </c>
      <c r="AD37" s="92">
        <v>44.1</v>
      </c>
      <c r="AE37" s="92">
        <v>53</v>
      </c>
      <c r="AF37" s="92">
        <v>55.1</v>
      </c>
      <c r="AG37" s="93">
        <v>43.38</v>
      </c>
      <c r="AH37" s="92">
        <v>7</v>
      </c>
      <c r="AI37" s="92">
        <v>7.6</v>
      </c>
      <c r="AJ37" s="92">
        <v>7.9</v>
      </c>
      <c r="AK37" s="92">
        <v>8.33</v>
      </c>
      <c r="AL37" s="92">
        <v>92.5</v>
      </c>
      <c r="AM37" s="92">
        <v>100.8</v>
      </c>
      <c r="AN37" s="92">
        <v>97.8</v>
      </c>
      <c r="AO37" s="93">
        <v>46.14</v>
      </c>
      <c r="AP37" s="92" t="s">
        <v>6</v>
      </c>
      <c r="AQ37" s="92">
        <v>0</v>
      </c>
      <c r="AR37" s="92" t="s">
        <v>6</v>
      </c>
      <c r="AS37" s="92" t="s">
        <v>6</v>
      </c>
      <c r="AT37" s="92">
        <v>0.2</v>
      </c>
      <c r="AU37" s="92">
        <v>0.2</v>
      </c>
      <c r="AV37" s="92" t="s">
        <v>6</v>
      </c>
      <c r="AW37" s="93" t="s">
        <v>6</v>
      </c>
      <c r="AX37" s="92">
        <v>132.7</v>
      </c>
      <c r="AY37" s="92">
        <v>148</v>
      </c>
      <c r="AZ37" s="92">
        <v>151.9</v>
      </c>
      <c r="BA37" s="92">
        <v>152.43</v>
      </c>
      <c r="BB37" s="92">
        <v>636.3</v>
      </c>
      <c r="BC37" s="92">
        <v>823.7</v>
      </c>
      <c r="BD37" s="92">
        <v>889.6</v>
      </c>
      <c r="BE37" s="93">
        <v>714.08</v>
      </c>
      <c r="BF37" s="92">
        <v>0.397</v>
      </c>
      <c r="BG37" s="92">
        <v>0.6</v>
      </c>
      <c r="BH37" s="92">
        <v>0.7</v>
      </c>
      <c r="BI37" s="92">
        <v>0.96</v>
      </c>
      <c r="BJ37" s="92">
        <v>73.9</v>
      </c>
      <c r="BK37" s="92">
        <v>105</v>
      </c>
      <c r="BL37" s="92">
        <v>109.2</v>
      </c>
      <c r="BM37" s="93">
        <v>184.24</v>
      </c>
      <c r="BN37" s="92">
        <v>0.5</v>
      </c>
      <c r="BO37" s="92">
        <v>0.6</v>
      </c>
      <c r="BP37" s="92">
        <v>0.7</v>
      </c>
      <c r="BQ37" s="92">
        <v>0.65</v>
      </c>
      <c r="BR37" s="92">
        <v>25</v>
      </c>
      <c r="BS37" s="92">
        <v>25.1</v>
      </c>
      <c r="BT37" s="92">
        <v>26.1</v>
      </c>
      <c r="BU37" s="93">
        <v>20.82</v>
      </c>
      <c r="BV37" s="92">
        <v>0.4</v>
      </c>
      <c r="BW37" s="92">
        <v>0.5</v>
      </c>
      <c r="BX37" s="92">
        <v>0.5</v>
      </c>
      <c r="BY37" s="92">
        <v>0.38</v>
      </c>
      <c r="BZ37" s="92">
        <v>17.5</v>
      </c>
      <c r="CA37" s="92">
        <v>12.7</v>
      </c>
      <c r="CB37" s="92">
        <v>13.2</v>
      </c>
      <c r="CC37" s="93">
        <v>11.9</v>
      </c>
      <c r="CD37" s="92">
        <v>6.9</v>
      </c>
      <c r="CE37" s="92">
        <v>9</v>
      </c>
      <c r="CF37" s="92">
        <v>8.8</v>
      </c>
      <c r="CG37" s="92">
        <v>7.59</v>
      </c>
      <c r="CH37" s="92">
        <v>173.5</v>
      </c>
      <c r="CI37" s="92">
        <v>242.3</v>
      </c>
      <c r="CJ37" s="92">
        <v>244.4</v>
      </c>
      <c r="CK37" s="93">
        <v>240.36</v>
      </c>
      <c r="CL37" s="92">
        <v>9.4</v>
      </c>
      <c r="CM37" s="92" t="s">
        <v>6</v>
      </c>
      <c r="CN37" s="92">
        <v>16.6</v>
      </c>
      <c r="CO37" s="92">
        <v>14.78</v>
      </c>
      <c r="CP37" s="92">
        <v>281.4</v>
      </c>
      <c r="CQ37" s="92" t="s">
        <v>6</v>
      </c>
      <c r="CR37" s="92">
        <v>318.5</v>
      </c>
      <c r="CS37" s="93">
        <v>266.64</v>
      </c>
      <c r="CT37" s="94">
        <f t="shared" si="0"/>
        <v>291.4969999999999</v>
      </c>
      <c r="CU37" s="94">
        <f t="shared" si="4"/>
        <v>305.5</v>
      </c>
      <c r="CV37" s="94">
        <f t="shared" si="1"/>
        <v>332.20000000000005</v>
      </c>
      <c r="CW37" s="94">
        <f t="shared" si="1"/>
        <v>309.93999999999994</v>
      </c>
      <c r="CX37" s="94">
        <f t="shared" si="2"/>
        <v>6378.9</v>
      </c>
      <c r="CY37" s="95">
        <f t="shared" si="5"/>
        <v>9647.1</v>
      </c>
      <c r="CZ37" s="95">
        <f t="shared" si="6"/>
        <v>8534.900000000001</v>
      </c>
      <c r="DA37" s="95">
        <f t="shared" si="7"/>
        <v>6699.879999999999</v>
      </c>
    </row>
    <row r="38" spans="1:105" s="11" customFormat="1" ht="12.75">
      <c r="A38" s="39" t="s">
        <v>39</v>
      </c>
      <c r="B38" s="86" t="s">
        <v>6</v>
      </c>
      <c r="C38" s="87" t="s">
        <v>6</v>
      </c>
      <c r="D38" s="87" t="s">
        <v>6</v>
      </c>
      <c r="E38" s="87" t="s">
        <v>6</v>
      </c>
      <c r="F38" s="87" t="s">
        <v>6</v>
      </c>
      <c r="G38" s="87" t="s">
        <v>6</v>
      </c>
      <c r="H38" s="87" t="s">
        <v>6</v>
      </c>
      <c r="I38" s="88" t="s">
        <v>6</v>
      </c>
      <c r="J38" s="87">
        <v>7.5</v>
      </c>
      <c r="K38" s="87">
        <v>7.8</v>
      </c>
      <c r="L38" s="87">
        <v>12.9</v>
      </c>
      <c r="M38" s="87">
        <v>13.58</v>
      </c>
      <c r="N38" s="87">
        <v>105.6</v>
      </c>
      <c r="O38" s="87">
        <v>125</v>
      </c>
      <c r="P38" s="87">
        <v>125</v>
      </c>
      <c r="Q38" s="88">
        <v>133.7</v>
      </c>
      <c r="R38" s="87">
        <v>5.3</v>
      </c>
      <c r="S38" s="87">
        <v>6.1</v>
      </c>
      <c r="T38" s="87">
        <v>8.1</v>
      </c>
      <c r="U38" s="87">
        <v>9.5</v>
      </c>
      <c r="V38" s="87">
        <v>33.9</v>
      </c>
      <c r="W38" s="87">
        <v>39.1</v>
      </c>
      <c r="X38" s="87">
        <v>39.1</v>
      </c>
      <c r="Y38" s="88">
        <v>47.15</v>
      </c>
      <c r="Z38" s="87" t="s">
        <v>6</v>
      </c>
      <c r="AA38" s="87" t="s">
        <v>6</v>
      </c>
      <c r="AB38" s="87" t="s">
        <v>6</v>
      </c>
      <c r="AC38" s="87" t="s">
        <v>6</v>
      </c>
      <c r="AD38" s="87" t="s">
        <v>6</v>
      </c>
      <c r="AE38" s="87" t="s">
        <v>6</v>
      </c>
      <c r="AF38" s="87" t="s">
        <v>6</v>
      </c>
      <c r="AG38" s="88" t="s">
        <v>6</v>
      </c>
      <c r="AH38" s="87">
        <v>0.4</v>
      </c>
      <c r="AI38" s="87">
        <v>0.4</v>
      </c>
      <c r="AJ38" s="87">
        <v>0.4</v>
      </c>
      <c r="AK38" s="87">
        <v>0.52</v>
      </c>
      <c r="AL38" s="87">
        <v>1.7</v>
      </c>
      <c r="AM38" s="87">
        <v>2</v>
      </c>
      <c r="AN38" s="87">
        <v>2</v>
      </c>
      <c r="AO38" s="88">
        <v>2.74</v>
      </c>
      <c r="AP38" s="87">
        <v>2.791</v>
      </c>
      <c r="AQ38" s="87">
        <v>2.9</v>
      </c>
      <c r="AR38" s="87">
        <v>3.2</v>
      </c>
      <c r="AS38" s="87">
        <v>3.46</v>
      </c>
      <c r="AT38" s="87">
        <v>17</v>
      </c>
      <c r="AU38" s="87">
        <v>16.6</v>
      </c>
      <c r="AV38" s="87">
        <v>16.6</v>
      </c>
      <c r="AW38" s="88">
        <v>17.97</v>
      </c>
      <c r="AX38" s="87">
        <v>4.3</v>
      </c>
      <c r="AY38" s="87">
        <v>5.4</v>
      </c>
      <c r="AZ38" s="87">
        <v>7.4</v>
      </c>
      <c r="BA38" s="87">
        <v>8.38</v>
      </c>
      <c r="BB38" s="87">
        <v>13.2</v>
      </c>
      <c r="BC38" s="87">
        <v>23.9</v>
      </c>
      <c r="BD38" s="87">
        <v>23.9</v>
      </c>
      <c r="BE38" s="88">
        <v>28.85</v>
      </c>
      <c r="BF38" s="87">
        <v>1.3</v>
      </c>
      <c r="BG38" s="87">
        <v>1.5</v>
      </c>
      <c r="BH38" s="87">
        <v>2.6</v>
      </c>
      <c r="BI38" s="87">
        <v>2.73</v>
      </c>
      <c r="BJ38" s="87">
        <v>18.5</v>
      </c>
      <c r="BK38" s="87">
        <v>22.6</v>
      </c>
      <c r="BL38" s="87">
        <v>22.6</v>
      </c>
      <c r="BM38" s="88">
        <v>27.08</v>
      </c>
      <c r="BN38" s="87">
        <v>6.8</v>
      </c>
      <c r="BO38" s="87">
        <v>6.8</v>
      </c>
      <c r="BP38" s="87">
        <v>11.8</v>
      </c>
      <c r="BQ38" s="87">
        <v>11.84</v>
      </c>
      <c r="BR38" s="87">
        <v>117.5</v>
      </c>
      <c r="BS38" s="87">
        <v>153.3</v>
      </c>
      <c r="BT38" s="87">
        <v>153.7</v>
      </c>
      <c r="BU38" s="88">
        <v>165.01</v>
      </c>
      <c r="BV38" s="87" t="s">
        <v>6</v>
      </c>
      <c r="BW38" s="87" t="s">
        <v>6</v>
      </c>
      <c r="BX38" s="87" t="s">
        <v>6</v>
      </c>
      <c r="BY38" s="87" t="s">
        <v>6</v>
      </c>
      <c r="BZ38" s="87" t="s">
        <v>6</v>
      </c>
      <c r="CA38" s="87" t="s">
        <v>6</v>
      </c>
      <c r="CB38" s="87" t="s">
        <v>6</v>
      </c>
      <c r="CC38" s="88" t="s">
        <v>6</v>
      </c>
      <c r="CD38" s="87">
        <v>0.1</v>
      </c>
      <c r="CE38" s="87">
        <v>0.1</v>
      </c>
      <c r="CF38" s="87">
        <v>0.1</v>
      </c>
      <c r="CG38" s="87">
        <v>0.13</v>
      </c>
      <c r="CH38" s="87">
        <v>1.1</v>
      </c>
      <c r="CI38" s="87">
        <v>1</v>
      </c>
      <c r="CJ38" s="87">
        <v>1</v>
      </c>
      <c r="CK38" s="88">
        <v>1.25</v>
      </c>
      <c r="CL38" s="87">
        <v>8.6</v>
      </c>
      <c r="CM38" s="87" t="s">
        <v>6</v>
      </c>
      <c r="CN38" s="87">
        <v>8.3</v>
      </c>
      <c r="CO38" s="87">
        <v>9.98</v>
      </c>
      <c r="CP38" s="87">
        <v>265.3</v>
      </c>
      <c r="CQ38" s="87" t="s">
        <v>6</v>
      </c>
      <c r="CR38" s="87">
        <v>260.6</v>
      </c>
      <c r="CS38" s="88">
        <v>274.12</v>
      </c>
      <c r="CT38" s="89">
        <f t="shared" si="0"/>
        <v>37.091</v>
      </c>
      <c r="CU38" s="89">
        <f t="shared" si="4"/>
        <v>31.000000000000004</v>
      </c>
      <c r="CV38" s="89">
        <f t="shared" si="1"/>
        <v>54.80000000000001</v>
      </c>
      <c r="CW38" s="89">
        <f t="shared" si="1"/>
        <v>60.11999999999999</v>
      </c>
      <c r="CX38" s="89">
        <f t="shared" si="2"/>
        <v>573.8</v>
      </c>
      <c r="CY38" s="90">
        <f t="shared" si="5"/>
        <v>383.5</v>
      </c>
      <c r="CZ38" s="90">
        <f t="shared" si="6"/>
        <v>644.5</v>
      </c>
      <c r="DA38" s="90">
        <f t="shared" si="7"/>
        <v>697.87</v>
      </c>
    </row>
    <row r="39" spans="1:105" ht="12.75">
      <c r="A39" s="36" t="s">
        <v>40</v>
      </c>
      <c r="B39" s="91">
        <v>32.4</v>
      </c>
      <c r="C39" s="92">
        <v>33</v>
      </c>
      <c r="D39" s="92">
        <v>33.7</v>
      </c>
      <c r="E39" s="92">
        <v>33.76</v>
      </c>
      <c r="F39" s="92">
        <v>114</v>
      </c>
      <c r="G39" s="92">
        <v>135.9</v>
      </c>
      <c r="H39" s="92">
        <v>122.7</v>
      </c>
      <c r="I39" s="93">
        <v>123.23</v>
      </c>
      <c r="J39" s="92" t="s">
        <v>6</v>
      </c>
      <c r="K39" s="92" t="s">
        <v>6</v>
      </c>
      <c r="L39" s="92">
        <v>9</v>
      </c>
      <c r="M39" s="92" t="s">
        <v>6</v>
      </c>
      <c r="N39" s="92" t="s">
        <v>6</v>
      </c>
      <c r="O39" s="92" t="s">
        <v>6</v>
      </c>
      <c r="P39" s="92">
        <v>32.3</v>
      </c>
      <c r="Q39" s="93" t="s">
        <v>6</v>
      </c>
      <c r="R39" s="92">
        <v>26.7</v>
      </c>
      <c r="S39" s="92">
        <v>27.4</v>
      </c>
      <c r="T39" s="92">
        <v>28</v>
      </c>
      <c r="U39" s="92">
        <v>27.97</v>
      </c>
      <c r="V39" s="92">
        <v>126.6</v>
      </c>
      <c r="W39" s="92">
        <v>134.5</v>
      </c>
      <c r="X39" s="92">
        <v>138.5</v>
      </c>
      <c r="Y39" s="93">
        <v>138.99</v>
      </c>
      <c r="Z39" s="92" t="s">
        <v>6</v>
      </c>
      <c r="AA39" s="92" t="s">
        <v>6</v>
      </c>
      <c r="AB39" s="92" t="s">
        <v>6</v>
      </c>
      <c r="AC39" s="92" t="s">
        <v>6</v>
      </c>
      <c r="AD39" s="92" t="s">
        <v>6</v>
      </c>
      <c r="AE39" s="92" t="s">
        <v>6</v>
      </c>
      <c r="AF39" s="92" t="s">
        <v>6</v>
      </c>
      <c r="AG39" s="93" t="s">
        <v>6</v>
      </c>
      <c r="AH39" s="92" t="s">
        <v>6</v>
      </c>
      <c r="AI39" s="92">
        <v>1.5</v>
      </c>
      <c r="AJ39" s="92">
        <v>1.8</v>
      </c>
      <c r="AK39" s="92">
        <v>1.82</v>
      </c>
      <c r="AL39" s="92" t="s">
        <v>6</v>
      </c>
      <c r="AM39" s="92">
        <v>8.9</v>
      </c>
      <c r="AN39" s="92">
        <v>11.3</v>
      </c>
      <c r="AO39" s="93">
        <v>11.36</v>
      </c>
      <c r="AP39" s="92">
        <v>9.1</v>
      </c>
      <c r="AQ39" s="92">
        <v>9.3</v>
      </c>
      <c r="AR39" s="92">
        <v>9.5</v>
      </c>
      <c r="AS39" s="92">
        <v>9.49</v>
      </c>
      <c r="AT39" s="92">
        <v>15.7</v>
      </c>
      <c r="AU39" s="92">
        <v>18.7</v>
      </c>
      <c r="AV39" s="92">
        <v>19</v>
      </c>
      <c r="AW39" s="93">
        <v>19.16</v>
      </c>
      <c r="AX39" s="92">
        <v>38.4</v>
      </c>
      <c r="AY39" s="92">
        <v>39</v>
      </c>
      <c r="AZ39" s="92">
        <v>39.8</v>
      </c>
      <c r="BA39" s="92">
        <v>39.85</v>
      </c>
      <c r="BB39" s="92">
        <v>120.8</v>
      </c>
      <c r="BC39" s="92">
        <v>135.3</v>
      </c>
      <c r="BD39" s="92">
        <v>147.8</v>
      </c>
      <c r="BE39" s="93">
        <v>148.64</v>
      </c>
      <c r="BF39" s="92" t="s">
        <v>6</v>
      </c>
      <c r="BG39" s="92" t="s">
        <v>6</v>
      </c>
      <c r="BH39" s="92"/>
      <c r="BI39" s="92" t="s">
        <v>6</v>
      </c>
      <c r="BJ39" s="92" t="s">
        <v>6</v>
      </c>
      <c r="BK39" s="92" t="s">
        <v>6</v>
      </c>
      <c r="BL39" s="92"/>
      <c r="BM39" s="93" t="s">
        <v>6</v>
      </c>
      <c r="BN39" s="92" t="s">
        <v>6</v>
      </c>
      <c r="BO39" s="92" t="s">
        <v>6</v>
      </c>
      <c r="BP39" s="92" t="s">
        <v>6</v>
      </c>
      <c r="BQ39" s="92" t="s">
        <v>6</v>
      </c>
      <c r="BR39" s="92" t="s">
        <v>6</v>
      </c>
      <c r="BS39" s="92" t="s">
        <v>6</v>
      </c>
      <c r="BT39" s="92" t="s">
        <v>6</v>
      </c>
      <c r="BU39" s="93" t="s">
        <v>6</v>
      </c>
      <c r="BV39" s="92" t="s">
        <v>6</v>
      </c>
      <c r="BW39" s="92" t="s">
        <v>6</v>
      </c>
      <c r="BX39" s="92" t="s">
        <v>6</v>
      </c>
      <c r="BY39" s="92" t="s">
        <v>6</v>
      </c>
      <c r="BZ39" s="92" t="s">
        <v>6</v>
      </c>
      <c r="CA39" s="92" t="s">
        <v>6</v>
      </c>
      <c r="CB39" s="92" t="s">
        <v>6</v>
      </c>
      <c r="CC39" s="93" t="s">
        <v>6</v>
      </c>
      <c r="CD39" s="92" t="s">
        <v>6</v>
      </c>
      <c r="CE39" s="92" t="s">
        <v>6</v>
      </c>
      <c r="CF39" s="92" t="s">
        <v>6</v>
      </c>
      <c r="CG39" s="92" t="s">
        <v>6</v>
      </c>
      <c r="CH39" s="92" t="s">
        <v>6</v>
      </c>
      <c r="CI39" s="92" t="s">
        <v>6</v>
      </c>
      <c r="CJ39" s="92" t="s">
        <v>6</v>
      </c>
      <c r="CK39" s="93" t="s">
        <v>6</v>
      </c>
      <c r="CL39" s="92">
        <v>87.3</v>
      </c>
      <c r="CM39" s="92" t="s">
        <v>6</v>
      </c>
      <c r="CN39" s="92">
        <v>78.9</v>
      </c>
      <c r="CO39" s="92">
        <v>87.97</v>
      </c>
      <c r="CP39" s="92">
        <v>346.6</v>
      </c>
      <c r="CQ39" s="92" t="s">
        <v>6</v>
      </c>
      <c r="CR39" s="92">
        <v>330.6</v>
      </c>
      <c r="CS39" s="93">
        <v>364.3</v>
      </c>
      <c r="CT39" s="94">
        <f t="shared" si="0"/>
        <v>193.89999999999998</v>
      </c>
      <c r="CU39" s="94">
        <f t="shared" si="4"/>
        <v>110.2</v>
      </c>
      <c r="CV39" s="94">
        <f t="shared" si="1"/>
        <v>200.7</v>
      </c>
      <c r="CW39" s="94">
        <f t="shared" si="1"/>
        <v>200.85999999999999</v>
      </c>
      <c r="CX39" s="94">
        <f t="shared" si="2"/>
        <v>723.7</v>
      </c>
      <c r="CY39" s="95">
        <f t="shared" si="5"/>
        <v>433.29999999999995</v>
      </c>
      <c r="CZ39" s="95">
        <f t="shared" si="6"/>
        <v>802.2</v>
      </c>
      <c r="DA39" s="95">
        <f t="shared" si="7"/>
        <v>805.6800000000001</v>
      </c>
    </row>
    <row r="40" spans="1:105" s="11" customFormat="1" ht="12.75">
      <c r="A40" s="39" t="s">
        <v>41</v>
      </c>
      <c r="B40" s="86" t="s">
        <v>6</v>
      </c>
      <c r="C40" s="87" t="s">
        <v>6</v>
      </c>
      <c r="D40" s="87" t="s">
        <v>6</v>
      </c>
      <c r="E40" s="87" t="s">
        <v>6</v>
      </c>
      <c r="F40" s="87" t="s">
        <v>6</v>
      </c>
      <c r="G40" s="87" t="s">
        <v>6</v>
      </c>
      <c r="H40" s="87" t="s">
        <v>6</v>
      </c>
      <c r="I40" s="88" t="s">
        <v>6</v>
      </c>
      <c r="J40" s="87">
        <v>30.4</v>
      </c>
      <c r="K40" s="87">
        <v>32.4</v>
      </c>
      <c r="L40" s="87">
        <v>32.4</v>
      </c>
      <c r="M40" s="87">
        <v>2.35</v>
      </c>
      <c r="N40" s="87">
        <v>1138.6</v>
      </c>
      <c r="O40" s="87">
        <v>1346.1</v>
      </c>
      <c r="P40" s="87">
        <v>1346.1</v>
      </c>
      <c r="Q40" s="88">
        <v>111.32</v>
      </c>
      <c r="R40" s="87">
        <v>0.5</v>
      </c>
      <c r="S40" s="87">
        <v>0.5</v>
      </c>
      <c r="T40" s="87">
        <v>0.5</v>
      </c>
      <c r="U40" s="87">
        <v>0.55</v>
      </c>
      <c r="V40" s="87">
        <v>1.3</v>
      </c>
      <c r="W40" s="87">
        <v>1.3</v>
      </c>
      <c r="X40" s="87">
        <v>1.3</v>
      </c>
      <c r="Y40" s="88">
        <v>1.6</v>
      </c>
      <c r="Z40" s="87" t="s">
        <v>6</v>
      </c>
      <c r="AA40" s="87" t="s">
        <v>6</v>
      </c>
      <c r="AB40" s="87" t="s">
        <v>6</v>
      </c>
      <c r="AC40" s="87" t="s">
        <v>6</v>
      </c>
      <c r="AD40" s="87" t="s">
        <v>6</v>
      </c>
      <c r="AE40" s="87" t="s">
        <v>6</v>
      </c>
      <c r="AF40" s="87" t="s">
        <v>6</v>
      </c>
      <c r="AG40" s="88" t="s">
        <v>6</v>
      </c>
      <c r="AH40" s="87">
        <v>39.9</v>
      </c>
      <c r="AI40" s="87">
        <v>14.6</v>
      </c>
      <c r="AJ40" s="87">
        <v>14.4</v>
      </c>
      <c r="AK40" s="87">
        <v>15.3</v>
      </c>
      <c r="AL40" s="87">
        <v>486.7</v>
      </c>
      <c r="AM40" s="87">
        <v>241.4</v>
      </c>
      <c r="AN40" s="87">
        <v>251.5</v>
      </c>
      <c r="AO40" s="88">
        <v>291.4</v>
      </c>
      <c r="AP40" s="87">
        <v>0.3</v>
      </c>
      <c r="AQ40" s="87">
        <v>0.3</v>
      </c>
      <c r="AR40" s="87">
        <v>0.3</v>
      </c>
      <c r="AS40" s="87">
        <v>0.32</v>
      </c>
      <c r="AT40" s="87">
        <v>1.3</v>
      </c>
      <c r="AU40" s="87">
        <v>1.1</v>
      </c>
      <c r="AV40" s="87">
        <v>1.4</v>
      </c>
      <c r="AW40" s="88">
        <v>1.59</v>
      </c>
      <c r="AX40" s="87">
        <v>276.4</v>
      </c>
      <c r="AY40" s="87">
        <v>267.2</v>
      </c>
      <c r="AZ40" s="87">
        <v>258.3</v>
      </c>
      <c r="BA40" s="87">
        <v>274.03</v>
      </c>
      <c r="BB40" s="87">
        <v>3588</v>
      </c>
      <c r="BC40" s="87">
        <v>3623.2</v>
      </c>
      <c r="BD40" s="87">
        <v>3840.8</v>
      </c>
      <c r="BE40" s="88">
        <v>4386.99</v>
      </c>
      <c r="BF40" s="87">
        <v>0.2</v>
      </c>
      <c r="BG40" s="87">
        <v>0.2</v>
      </c>
      <c r="BH40" s="87">
        <v>0.2</v>
      </c>
      <c r="BI40" s="87">
        <v>0.18</v>
      </c>
      <c r="BJ40" s="87">
        <v>11.8</v>
      </c>
      <c r="BK40" s="87">
        <v>11.4</v>
      </c>
      <c r="BL40" s="87">
        <v>11.9</v>
      </c>
      <c r="BM40" s="88">
        <v>12.86</v>
      </c>
      <c r="BN40" s="87" t="s">
        <v>6</v>
      </c>
      <c r="BO40" s="87" t="s">
        <v>6</v>
      </c>
      <c r="BP40" s="87" t="s">
        <v>6</v>
      </c>
      <c r="BQ40" s="87" t="s">
        <v>6</v>
      </c>
      <c r="BR40" s="87" t="s">
        <v>6</v>
      </c>
      <c r="BS40" s="87" t="s">
        <v>6</v>
      </c>
      <c r="BT40" s="87" t="s">
        <v>6</v>
      </c>
      <c r="BU40" s="88" t="s">
        <v>6</v>
      </c>
      <c r="BV40" s="87" t="s">
        <v>6</v>
      </c>
      <c r="BW40" s="87" t="s">
        <v>6</v>
      </c>
      <c r="BX40" s="87" t="s">
        <v>6</v>
      </c>
      <c r="BY40" s="87" t="s">
        <v>6</v>
      </c>
      <c r="BZ40" s="87" t="s">
        <v>6</v>
      </c>
      <c r="CA40" s="87" t="s">
        <v>6</v>
      </c>
      <c r="CB40" s="87" t="s">
        <v>6</v>
      </c>
      <c r="CC40" s="88" t="s">
        <v>6</v>
      </c>
      <c r="CD40" s="87" t="s">
        <v>6</v>
      </c>
      <c r="CE40" s="87" t="s">
        <v>6</v>
      </c>
      <c r="CF40" s="87" t="s">
        <v>6</v>
      </c>
      <c r="CG40" s="87" t="s">
        <v>6</v>
      </c>
      <c r="CH40" s="87" t="s">
        <v>6</v>
      </c>
      <c r="CI40" s="87" t="s">
        <v>6</v>
      </c>
      <c r="CJ40" s="87" t="s">
        <v>6</v>
      </c>
      <c r="CK40" s="88" t="s">
        <v>6</v>
      </c>
      <c r="CL40" s="87">
        <v>8.8</v>
      </c>
      <c r="CM40" s="87" t="s">
        <v>6</v>
      </c>
      <c r="CN40" s="87">
        <v>30.9</v>
      </c>
      <c r="CO40" s="87">
        <v>33.43</v>
      </c>
      <c r="CP40" s="87">
        <v>152.4</v>
      </c>
      <c r="CQ40" s="87" t="s">
        <v>6</v>
      </c>
      <c r="CR40" s="87">
        <v>342.2</v>
      </c>
      <c r="CS40" s="88">
        <v>370.38</v>
      </c>
      <c r="CT40" s="89">
        <f t="shared" si="0"/>
        <v>356.5</v>
      </c>
      <c r="CU40" s="89">
        <f t="shared" si="4"/>
        <v>315.2</v>
      </c>
      <c r="CV40" s="89">
        <f t="shared" si="1"/>
        <v>336.99999999999994</v>
      </c>
      <c r="CW40" s="89">
        <f t="shared" si="1"/>
        <v>326.15999999999997</v>
      </c>
      <c r="CX40" s="89">
        <f t="shared" si="2"/>
        <v>5380.099999999999</v>
      </c>
      <c r="CY40" s="90">
        <f t="shared" si="5"/>
        <v>5224.499999999999</v>
      </c>
      <c r="CZ40" s="90">
        <f t="shared" si="6"/>
        <v>5795.2</v>
      </c>
      <c r="DA40" s="90">
        <f t="shared" si="7"/>
        <v>5176.139999999999</v>
      </c>
    </row>
    <row r="41" spans="1:105" ht="12.75">
      <c r="A41" s="36" t="s">
        <v>42</v>
      </c>
      <c r="B41" s="91" t="s">
        <v>6</v>
      </c>
      <c r="C41" s="92" t="s">
        <v>6</v>
      </c>
      <c r="D41" s="92" t="s">
        <v>6</v>
      </c>
      <c r="E41" s="92" t="s">
        <v>6</v>
      </c>
      <c r="F41" s="92" t="s">
        <v>6</v>
      </c>
      <c r="G41" s="92" t="s">
        <v>6</v>
      </c>
      <c r="H41" s="92" t="s">
        <v>6</v>
      </c>
      <c r="I41" s="93" t="s">
        <v>6</v>
      </c>
      <c r="J41" s="92">
        <v>41</v>
      </c>
      <c r="K41" s="92">
        <v>42</v>
      </c>
      <c r="L41" s="92">
        <v>43.7</v>
      </c>
      <c r="M41" s="92">
        <v>44.7</v>
      </c>
      <c r="N41" s="92">
        <v>982.2</v>
      </c>
      <c r="O41" s="92">
        <v>1010.1</v>
      </c>
      <c r="P41" s="92">
        <v>1054</v>
      </c>
      <c r="Q41" s="93">
        <v>1077.8</v>
      </c>
      <c r="R41" s="92">
        <v>11.3</v>
      </c>
      <c r="S41" s="92">
        <v>11.3</v>
      </c>
      <c r="T41" s="92">
        <v>11.5</v>
      </c>
      <c r="U41" s="92">
        <v>11.71</v>
      </c>
      <c r="V41" s="92">
        <v>100.9</v>
      </c>
      <c r="W41" s="92">
        <v>101.8</v>
      </c>
      <c r="X41" s="92">
        <v>107.2</v>
      </c>
      <c r="Y41" s="93">
        <v>108.4</v>
      </c>
      <c r="Z41" s="92" t="s">
        <v>6</v>
      </c>
      <c r="AA41" s="92" t="s">
        <v>6</v>
      </c>
      <c r="AB41" s="92" t="s">
        <v>6</v>
      </c>
      <c r="AC41" s="92" t="s">
        <v>6</v>
      </c>
      <c r="AD41" s="92" t="s">
        <v>6</v>
      </c>
      <c r="AE41" s="92" t="s">
        <v>6</v>
      </c>
      <c r="AF41" s="92" t="s">
        <v>6</v>
      </c>
      <c r="AG41" s="93" t="s">
        <v>6</v>
      </c>
      <c r="AH41" s="92">
        <v>13.4</v>
      </c>
      <c r="AI41" s="92">
        <v>13.6</v>
      </c>
      <c r="AJ41" s="92">
        <v>14.1</v>
      </c>
      <c r="AK41" s="92">
        <v>14.2</v>
      </c>
      <c r="AL41" s="92">
        <v>175.7</v>
      </c>
      <c r="AM41" s="92">
        <v>178.8</v>
      </c>
      <c r="AN41" s="92">
        <v>179.8</v>
      </c>
      <c r="AO41" s="93">
        <v>184</v>
      </c>
      <c r="AP41" s="92">
        <v>8.4</v>
      </c>
      <c r="AQ41" s="92">
        <v>8.6</v>
      </c>
      <c r="AR41" s="92">
        <v>8.9</v>
      </c>
      <c r="AS41" s="92">
        <v>9.19</v>
      </c>
      <c r="AT41" s="92">
        <v>82.4</v>
      </c>
      <c r="AU41" s="92">
        <v>85.1</v>
      </c>
      <c r="AV41" s="92">
        <v>85.3</v>
      </c>
      <c r="AW41" s="93">
        <v>90</v>
      </c>
      <c r="AX41" s="92">
        <v>88.1</v>
      </c>
      <c r="AY41" s="92">
        <v>89.5</v>
      </c>
      <c r="AZ41" s="92">
        <v>90.9</v>
      </c>
      <c r="BA41" s="92">
        <v>92.5</v>
      </c>
      <c r="BB41" s="92">
        <v>578</v>
      </c>
      <c r="BC41" s="92">
        <v>620.2</v>
      </c>
      <c r="BD41" s="92">
        <v>661.5</v>
      </c>
      <c r="BE41" s="93">
        <v>735</v>
      </c>
      <c r="BF41" s="92">
        <v>11.1</v>
      </c>
      <c r="BG41" s="92">
        <v>11.1</v>
      </c>
      <c r="BH41" s="92">
        <v>11.2</v>
      </c>
      <c r="BI41" s="92">
        <v>11.3</v>
      </c>
      <c r="BJ41" s="92">
        <v>321.8</v>
      </c>
      <c r="BK41" s="92">
        <v>324.2</v>
      </c>
      <c r="BL41" s="92">
        <v>327.8</v>
      </c>
      <c r="BM41" s="93">
        <v>331</v>
      </c>
      <c r="BN41" s="92">
        <v>9.553</v>
      </c>
      <c r="BO41" s="92">
        <v>9.9</v>
      </c>
      <c r="BP41" s="92">
        <v>10.1</v>
      </c>
      <c r="BQ41" s="92">
        <v>10.5</v>
      </c>
      <c r="BR41" s="92">
        <v>293.8</v>
      </c>
      <c r="BS41" s="92">
        <v>303.7</v>
      </c>
      <c r="BT41" s="92">
        <v>309.9</v>
      </c>
      <c r="BU41" s="93">
        <v>310</v>
      </c>
      <c r="BV41" s="92" t="s">
        <v>6</v>
      </c>
      <c r="BW41" s="92" t="s">
        <v>6</v>
      </c>
      <c r="BX41" s="92" t="s">
        <v>6</v>
      </c>
      <c r="BY41" s="92" t="s">
        <v>6</v>
      </c>
      <c r="BZ41" s="92" t="s">
        <v>6</v>
      </c>
      <c r="CA41" s="92" t="s">
        <v>6</v>
      </c>
      <c r="CB41" s="92" t="s">
        <v>6</v>
      </c>
      <c r="CC41" s="93" t="s">
        <v>6</v>
      </c>
      <c r="CD41" s="92">
        <v>4</v>
      </c>
      <c r="CE41" s="92">
        <v>4</v>
      </c>
      <c r="CF41" s="92">
        <v>4.1</v>
      </c>
      <c r="CG41" s="92">
        <v>4.15</v>
      </c>
      <c r="CH41" s="92">
        <v>43.4</v>
      </c>
      <c r="CI41" s="92">
        <v>43.6</v>
      </c>
      <c r="CJ41" s="92">
        <v>43.6</v>
      </c>
      <c r="CK41" s="93">
        <v>44.8</v>
      </c>
      <c r="CL41" s="92">
        <v>21.4</v>
      </c>
      <c r="CM41" s="92" t="s">
        <v>6</v>
      </c>
      <c r="CN41" s="92">
        <v>22</v>
      </c>
      <c r="CO41" s="92">
        <v>22.35</v>
      </c>
      <c r="CP41" s="81">
        <v>282.8</v>
      </c>
      <c r="CQ41" s="92" t="s">
        <v>6</v>
      </c>
      <c r="CR41" s="92">
        <v>286.3</v>
      </c>
      <c r="CS41" s="93">
        <v>290.5</v>
      </c>
      <c r="CT41" s="94">
        <f t="shared" si="0"/>
        <v>208.253</v>
      </c>
      <c r="CU41" s="94">
        <f t="shared" si="4"/>
        <v>190</v>
      </c>
      <c r="CV41" s="94">
        <f t="shared" si="1"/>
        <v>216.5</v>
      </c>
      <c r="CW41" s="94">
        <f t="shared" si="1"/>
        <v>220.60000000000002</v>
      </c>
      <c r="CX41" s="94">
        <f t="shared" si="2"/>
        <v>2861.000000000001</v>
      </c>
      <c r="CY41" s="95">
        <f t="shared" si="5"/>
        <v>2667.4999999999995</v>
      </c>
      <c r="CZ41" s="95">
        <f t="shared" si="6"/>
        <v>3055.4000000000005</v>
      </c>
      <c r="DA41" s="95">
        <f t="shared" si="7"/>
        <v>3171.5</v>
      </c>
    </row>
    <row r="42" spans="1:105" s="11" customFormat="1" ht="12.75">
      <c r="A42" s="53"/>
      <c r="B42" s="100"/>
      <c r="C42" s="101"/>
      <c r="D42" s="101"/>
      <c r="E42" s="101"/>
      <c r="F42" s="101"/>
      <c r="G42" s="87"/>
      <c r="H42" s="87"/>
      <c r="I42" s="88"/>
      <c r="J42" s="87"/>
      <c r="K42" s="87"/>
      <c r="L42" s="87"/>
      <c r="M42" s="87"/>
      <c r="N42" s="87"/>
      <c r="O42" s="87"/>
      <c r="P42" s="87"/>
      <c r="Q42" s="88"/>
      <c r="R42" s="87"/>
      <c r="S42" s="87"/>
      <c r="T42" s="87"/>
      <c r="U42" s="87"/>
      <c r="V42" s="87"/>
      <c r="W42" s="87"/>
      <c r="X42" s="87"/>
      <c r="Y42" s="88"/>
      <c r="Z42" s="101"/>
      <c r="AA42" s="101"/>
      <c r="AB42" s="101"/>
      <c r="AC42" s="101"/>
      <c r="AD42" s="101"/>
      <c r="AE42" s="101"/>
      <c r="AF42" s="101"/>
      <c r="AG42" s="102"/>
      <c r="AH42" s="101"/>
      <c r="AI42" s="101"/>
      <c r="AJ42" s="101"/>
      <c r="AK42" s="101"/>
      <c r="AL42" s="101"/>
      <c r="AM42" s="101"/>
      <c r="AN42" s="101"/>
      <c r="AO42" s="102"/>
      <c r="AP42" s="101"/>
      <c r="AQ42" s="101"/>
      <c r="AR42" s="101"/>
      <c r="AS42" s="101"/>
      <c r="AT42" s="101"/>
      <c r="AU42" s="101"/>
      <c r="AV42" s="101"/>
      <c r="AW42" s="102"/>
      <c r="AX42" s="101"/>
      <c r="AY42" s="101"/>
      <c r="AZ42" s="101"/>
      <c r="BA42" s="101"/>
      <c r="BB42" s="101"/>
      <c r="BC42" s="101"/>
      <c r="BD42" s="101"/>
      <c r="BE42" s="102"/>
      <c r="BF42" s="101"/>
      <c r="BG42" s="101"/>
      <c r="BH42" s="101"/>
      <c r="BI42" s="101"/>
      <c r="BJ42" s="101"/>
      <c r="BK42" s="101"/>
      <c r="BL42" s="101"/>
      <c r="BM42" s="102"/>
      <c r="BN42" s="101"/>
      <c r="BO42" s="101"/>
      <c r="BP42" s="101"/>
      <c r="BQ42" s="101"/>
      <c r="BR42" s="101"/>
      <c r="BS42" s="101"/>
      <c r="BT42" s="101"/>
      <c r="BU42" s="102"/>
      <c r="BV42" s="97"/>
      <c r="BW42" s="97"/>
      <c r="BX42" s="97"/>
      <c r="BY42" s="97"/>
      <c r="BZ42" s="101"/>
      <c r="CA42" s="101"/>
      <c r="CB42" s="101"/>
      <c r="CC42" s="102"/>
      <c r="CD42" s="101"/>
      <c r="CE42" s="101"/>
      <c r="CF42" s="101"/>
      <c r="CG42" s="101"/>
      <c r="CH42" s="101"/>
      <c r="CI42" s="101"/>
      <c r="CJ42" s="101"/>
      <c r="CK42" s="102"/>
      <c r="CL42" s="101"/>
      <c r="CM42" s="87"/>
      <c r="CN42" s="87"/>
      <c r="CO42" s="87"/>
      <c r="CP42" s="101"/>
      <c r="CQ42" s="87"/>
      <c r="CR42" s="87"/>
      <c r="CS42" s="88"/>
      <c r="CT42" s="89"/>
      <c r="CU42" s="89"/>
      <c r="CV42" s="89"/>
      <c r="CW42" s="89"/>
      <c r="CX42" s="89"/>
      <c r="CY42" s="90"/>
      <c r="CZ42" s="90"/>
      <c r="DA42" s="90"/>
    </row>
    <row r="43" spans="1:105" ht="12.75">
      <c r="A43" s="52" t="s">
        <v>15</v>
      </c>
      <c r="B43" s="80"/>
      <c r="C43" s="81"/>
      <c r="D43" s="81"/>
      <c r="E43" s="81"/>
      <c r="F43" s="81"/>
      <c r="G43" s="92"/>
      <c r="H43" s="92"/>
      <c r="I43" s="93"/>
      <c r="J43" s="92"/>
      <c r="K43" s="92"/>
      <c r="L43" s="92"/>
      <c r="M43" s="92"/>
      <c r="N43" s="92"/>
      <c r="O43" s="92"/>
      <c r="P43" s="92"/>
      <c r="Q43" s="93"/>
      <c r="R43" s="92"/>
      <c r="S43" s="92"/>
      <c r="T43" s="92"/>
      <c r="U43" s="92"/>
      <c r="V43" s="92"/>
      <c r="W43" s="92"/>
      <c r="X43" s="92"/>
      <c r="Y43" s="93"/>
      <c r="Z43" s="81"/>
      <c r="AA43" s="81"/>
      <c r="AB43" s="81"/>
      <c r="AC43" s="81"/>
      <c r="AD43" s="81"/>
      <c r="AE43" s="81"/>
      <c r="AF43" s="81"/>
      <c r="AG43" s="82"/>
      <c r="AH43" s="81"/>
      <c r="AI43" s="81"/>
      <c r="AJ43" s="81"/>
      <c r="AK43" s="81"/>
      <c r="AL43" s="81"/>
      <c r="AM43" s="81"/>
      <c r="AN43" s="81"/>
      <c r="AO43" s="82"/>
      <c r="AP43" s="81"/>
      <c r="AQ43" s="81"/>
      <c r="AR43" s="81"/>
      <c r="AS43" s="81"/>
      <c r="AT43" s="81"/>
      <c r="AU43" s="81"/>
      <c r="AV43" s="81"/>
      <c r="AW43" s="82"/>
      <c r="AX43" s="81"/>
      <c r="AY43" s="81"/>
      <c r="AZ43" s="81"/>
      <c r="BA43" s="81"/>
      <c r="BB43" s="81"/>
      <c r="BC43" s="81"/>
      <c r="BD43" s="81"/>
      <c r="BE43" s="82"/>
      <c r="BF43" s="81"/>
      <c r="BG43" s="84"/>
      <c r="BH43" s="84"/>
      <c r="BI43" s="84"/>
      <c r="BJ43" s="81"/>
      <c r="BK43" s="84"/>
      <c r="BL43" s="84"/>
      <c r="BM43" s="103"/>
      <c r="BN43" s="81"/>
      <c r="BO43" s="84"/>
      <c r="BP43" s="83"/>
      <c r="BQ43" s="84"/>
      <c r="BR43" s="81"/>
      <c r="BS43" s="84"/>
      <c r="BT43" s="84"/>
      <c r="BU43" s="103"/>
      <c r="BV43" s="83"/>
      <c r="BW43" s="84"/>
      <c r="BX43" s="84"/>
      <c r="BY43" s="84"/>
      <c r="BZ43" s="81"/>
      <c r="CA43" s="84"/>
      <c r="CB43" s="84"/>
      <c r="CC43" s="103"/>
      <c r="CD43" s="81"/>
      <c r="CE43" s="84"/>
      <c r="CF43" s="84"/>
      <c r="CG43" s="84"/>
      <c r="CH43" s="81"/>
      <c r="CI43" s="84"/>
      <c r="CJ43" s="84"/>
      <c r="CK43" s="103"/>
      <c r="CL43" s="81"/>
      <c r="CM43" s="92"/>
      <c r="CN43" s="92"/>
      <c r="CO43" s="92"/>
      <c r="CP43" s="81"/>
      <c r="CQ43" s="92"/>
      <c r="CR43" s="92"/>
      <c r="CS43" s="93"/>
      <c r="CT43" s="94"/>
      <c r="CU43" s="94"/>
      <c r="CV43" s="94"/>
      <c r="CW43" s="94"/>
      <c r="CX43" s="94"/>
      <c r="CY43" s="95"/>
      <c r="CZ43" s="95"/>
      <c r="DA43" s="95"/>
    </row>
    <row r="44" spans="1:105" s="11" customFormat="1" ht="12.75">
      <c r="A44" s="39" t="s">
        <v>43</v>
      </c>
      <c r="B44" s="86" t="s">
        <v>6</v>
      </c>
      <c r="C44" s="87" t="s">
        <v>6</v>
      </c>
      <c r="D44" s="87" t="s">
        <v>6</v>
      </c>
      <c r="E44" s="87" t="s">
        <v>6</v>
      </c>
      <c r="F44" s="87" t="s">
        <v>6</v>
      </c>
      <c r="G44" s="87" t="s">
        <v>6</v>
      </c>
      <c r="H44" s="87" t="s">
        <v>6</v>
      </c>
      <c r="I44" s="88" t="s">
        <v>6</v>
      </c>
      <c r="J44" s="87">
        <v>1.6</v>
      </c>
      <c r="K44" s="87">
        <v>1.6</v>
      </c>
      <c r="L44" s="87">
        <v>1.7</v>
      </c>
      <c r="M44" s="87">
        <v>1.68</v>
      </c>
      <c r="N44" s="87">
        <v>14.9</v>
      </c>
      <c r="O44" s="87">
        <v>16.9</v>
      </c>
      <c r="P44" s="87">
        <v>18.5</v>
      </c>
      <c r="Q44" s="88">
        <v>18.35</v>
      </c>
      <c r="R44" s="87">
        <v>0.3</v>
      </c>
      <c r="S44" s="87">
        <v>0.3</v>
      </c>
      <c r="T44" s="87">
        <v>0.3</v>
      </c>
      <c r="U44" s="87">
        <v>0.27</v>
      </c>
      <c r="V44" s="87">
        <v>1.3</v>
      </c>
      <c r="W44" s="87">
        <v>1.3</v>
      </c>
      <c r="X44" s="87">
        <v>1.4</v>
      </c>
      <c r="Y44" s="88">
        <v>1.31</v>
      </c>
      <c r="Z44" s="87" t="s">
        <v>6</v>
      </c>
      <c r="AA44" s="87" t="s">
        <v>6</v>
      </c>
      <c r="AB44" s="87" t="s">
        <v>6</v>
      </c>
      <c r="AC44" s="87" t="s">
        <v>6</v>
      </c>
      <c r="AD44" s="87" t="s">
        <v>6</v>
      </c>
      <c r="AE44" s="87" t="s">
        <v>6</v>
      </c>
      <c r="AF44" s="87" t="s">
        <v>6</v>
      </c>
      <c r="AG44" s="88" t="s">
        <v>6</v>
      </c>
      <c r="AH44" s="87" t="s">
        <v>6</v>
      </c>
      <c r="AI44" s="87">
        <v>0</v>
      </c>
      <c r="AJ44" s="87" t="s">
        <v>6</v>
      </c>
      <c r="AK44" s="87">
        <v>0.05</v>
      </c>
      <c r="AL44" s="87" t="s">
        <v>6</v>
      </c>
      <c r="AM44" s="87">
        <v>0.4</v>
      </c>
      <c r="AN44" s="87">
        <v>0.4</v>
      </c>
      <c r="AO44" s="88">
        <v>0.42</v>
      </c>
      <c r="AP44" s="87" t="s">
        <v>6</v>
      </c>
      <c r="AQ44" s="87" t="s">
        <v>6</v>
      </c>
      <c r="AR44" s="87" t="s">
        <v>6</v>
      </c>
      <c r="AS44" s="87" t="s">
        <v>6</v>
      </c>
      <c r="AT44" s="87" t="s">
        <v>6</v>
      </c>
      <c r="AU44" s="87" t="s">
        <v>6</v>
      </c>
      <c r="AV44" s="87" t="s">
        <v>6</v>
      </c>
      <c r="AW44" s="88" t="s">
        <v>6</v>
      </c>
      <c r="AX44" s="87">
        <v>0.3</v>
      </c>
      <c r="AY44" s="87">
        <v>0.3</v>
      </c>
      <c r="AZ44" s="87">
        <v>0.3</v>
      </c>
      <c r="BA44" s="87">
        <v>0.3</v>
      </c>
      <c r="BB44" s="87">
        <v>2.6</v>
      </c>
      <c r="BC44" s="87">
        <v>2.2</v>
      </c>
      <c r="BD44" s="87">
        <v>2.8</v>
      </c>
      <c r="BE44" s="88">
        <v>2.8</v>
      </c>
      <c r="BF44" s="87">
        <v>0.3</v>
      </c>
      <c r="BG44" s="87">
        <v>0.3</v>
      </c>
      <c r="BH44" s="87">
        <v>0.3</v>
      </c>
      <c r="BI44" s="87">
        <v>0.33</v>
      </c>
      <c r="BJ44" s="87">
        <v>2.1</v>
      </c>
      <c r="BK44" s="87">
        <v>2.2</v>
      </c>
      <c r="BL44" s="87">
        <v>2.4</v>
      </c>
      <c r="BM44" s="88">
        <v>2.38</v>
      </c>
      <c r="BN44" s="87">
        <v>0.15</v>
      </c>
      <c r="BO44" s="87">
        <v>0.2</v>
      </c>
      <c r="BP44" s="87">
        <v>0.2</v>
      </c>
      <c r="BQ44" s="87">
        <v>0.23</v>
      </c>
      <c r="BR44" s="87">
        <v>0.6</v>
      </c>
      <c r="BS44" s="87">
        <v>0.7</v>
      </c>
      <c r="BT44" s="87">
        <v>0.7</v>
      </c>
      <c r="BU44" s="88">
        <v>0.69</v>
      </c>
      <c r="BV44" s="87" t="s">
        <v>6</v>
      </c>
      <c r="BW44" s="87" t="s">
        <v>6</v>
      </c>
      <c r="BX44" s="87" t="s">
        <v>6</v>
      </c>
      <c r="BY44" s="87" t="s">
        <v>6</v>
      </c>
      <c r="BZ44" s="87" t="s">
        <v>6</v>
      </c>
      <c r="CA44" s="87" t="s">
        <v>6</v>
      </c>
      <c r="CB44" s="87" t="s">
        <v>6</v>
      </c>
      <c r="CC44" s="88" t="s">
        <v>6</v>
      </c>
      <c r="CD44" s="87">
        <v>0.2</v>
      </c>
      <c r="CE44" s="87">
        <v>0.2</v>
      </c>
      <c r="CF44" s="87">
        <v>0.2</v>
      </c>
      <c r="CG44" s="87">
        <v>0.16</v>
      </c>
      <c r="CH44" s="87">
        <v>2.9</v>
      </c>
      <c r="CI44" s="87">
        <v>3</v>
      </c>
      <c r="CJ44" s="87">
        <v>3.1</v>
      </c>
      <c r="CK44" s="88">
        <v>3.12</v>
      </c>
      <c r="CL44" s="87">
        <v>0.271</v>
      </c>
      <c r="CM44" s="87" t="s">
        <v>6</v>
      </c>
      <c r="CN44" s="87">
        <v>0.2</v>
      </c>
      <c r="CO44" s="87">
        <v>0.21</v>
      </c>
      <c r="CP44" s="87">
        <v>2.4</v>
      </c>
      <c r="CQ44" s="87" t="s">
        <v>6</v>
      </c>
      <c r="CR44" s="87">
        <v>1.3</v>
      </c>
      <c r="CS44" s="88">
        <v>1.6</v>
      </c>
      <c r="CT44" s="89">
        <f t="shared" si="0"/>
        <v>3.121</v>
      </c>
      <c r="CU44" s="89">
        <f t="shared" si="4"/>
        <v>2.9000000000000004</v>
      </c>
      <c r="CV44" s="89">
        <f t="shared" si="1"/>
        <v>3.2</v>
      </c>
      <c r="CW44" s="89">
        <f t="shared" si="1"/>
        <v>3.23</v>
      </c>
      <c r="CX44" s="89">
        <f t="shared" si="2"/>
        <v>26.8</v>
      </c>
      <c r="CY44" s="90">
        <f t="shared" si="5"/>
        <v>26.699999999999996</v>
      </c>
      <c r="CZ44" s="90">
        <f aca="true" t="shared" si="8" ref="CZ44:CZ50">SUM(H44,P44,X44,AF44,AN44,AV44,BD44,BL44,BT44,CB44,CJ44,CR44)</f>
        <v>30.599999999999998</v>
      </c>
      <c r="DA44" s="90">
        <f aca="true" t="shared" si="9" ref="DA44:DA50">SUM(I44,Q44,Y44,AG44,AO44,AW44,BE44,BM44,BU44,CC44,CK44,CS44)</f>
        <v>30.670000000000005</v>
      </c>
    </row>
    <row r="45" spans="1:105" ht="12.75">
      <c r="A45" s="36" t="s">
        <v>47</v>
      </c>
      <c r="B45" s="91" t="s">
        <v>6</v>
      </c>
      <c r="C45" s="92" t="s">
        <v>6</v>
      </c>
      <c r="D45" s="92" t="s">
        <v>6</v>
      </c>
      <c r="E45" s="92" t="s">
        <v>6</v>
      </c>
      <c r="F45" s="92" t="s">
        <v>6</v>
      </c>
      <c r="G45" s="92" t="s">
        <v>6</v>
      </c>
      <c r="H45" s="92" t="s">
        <v>6</v>
      </c>
      <c r="I45" s="93" t="s">
        <v>6</v>
      </c>
      <c r="J45" s="92" t="s">
        <v>6</v>
      </c>
      <c r="K45" s="92" t="s">
        <v>6</v>
      </c>
      <c r="L45" s="92" t="s">
        <v>6</v>
      </c>
      <c r="M45" s="92" t="s">
        <v>6</v>
      </c>
      <c r="N45" s="92" t="s">
        <v>6</v>
      </c>
      <c r="O45" s="92" t="s">
        <v>6</v>
      </c>
      <c r="P45" s="92" t="s">
        <v>6</v>
      </c>
      <c r="Q45" s="93" t="s">
        <v>6</v>
      </c>
      <c r="R45" s="92" t="s">
        <v>6</v>
      </c>
      <c r="S45" s="92">
        <v>0</v>
      </c>
      <c r="T45" s="92" t="s">
        <v>6</v>
      </c>
      <c r="U45" s="92" t="s">
        <v>6</v>
      </c>
      <c r="V45" s="92">
        <v>0.2</v>
      </c>
      <c r="W45" s="92">
        <v>0.2</v>
      </c>
      <c r="X45" s="92" t="s">
        <v>6</v>
      </c>
      <c r="Y45" s="93" t="s">
        <v>6</v>
      </c>
      <c r="Z45" s="92" t="s">
        <v>6</v>
      </c>
      <c r="AA45" s="92" t="s">
        <v>6</v>
      </c>
      <c r="AB45" s="92" t="s">
        <v>6</v>
      </c>
      <c r="AC45" s="92" t="s">
        <v>6</v>
      </c>
      <c r="AD45" s="92" t="s">
        <v>6</v>
      </c>
      <c r="AE45" s="92" t="s">
        <v>6</v>
      </c>
      <c r="AF45" s="92" t="s">
        <v>6</v>
      </c>
      <c r="AG45" s="93" t="s">
        <v>6</v>
      </c>
      <c r="AH45" s="92" t="s">
        <v>6</v>
      </c>
      <c r="AI45" s="92">
        <v>0</v>
      </c>
      <c r="AJ45" s="92" t="s">
        <v>6</v>
      </c>
      <c r="AK45" s="92" t="s">
        <v>6</v>
      </c>
      <c r="AL45" s="92" t="s">
        <v>6</v>
      </c>
      <c r="AM45" s="92">
        <v>0.3</v>
      </c>
      <c r="AN45" s="92" t="s">
        <v>6</v>
      </c>
      <c r="AO45" s="93" t="s">
        <v>6</v>
      </c>
      <c r="AP45" s="92" t="s">
        <v>6</v>
      </c>
      <c r="AQ45" s="92" t="s">
        <v>6</v>
      </c>
      <c r="AR45" s="92" t="s">
        <v>6</v>
      </c>
      <c r="AS45" s="92" t="s">
        <v>6</v>
      </c>
      <c r="AT45" s="92" t="s">
        <v>6</v>
      </c>
      <c r="AU45" s="92" t="s">
        <v>6</v>
      </c>
      <c r="AV45" s="92" t="s">
        <v>6</v>
      </c>
      <c r="AW45" s="93" t="s">
        <v>6</v>
      </c>
      <c r="AX45" s="92" t="s">
        <v>6</v>
      </c>
      <c r="AY45" s="92">
        <v>0</v>
      </c>
      <c r="AZ45" s="92" t="s">
        <v>6</v>
      </c>
      <c r="BA45" s="92" t="s">
        <v>6</v>
      </c>
      <c r="BB45" s="92">
        <v>0.4</v>
      </c>
      <c r="BC45" s="92">
        <v>0.4</v>
      </c>
      <c r="BD45" s="92" t="s">
        <v>6</v>
      </c>
      <c r="BE45" s="93" t="s">
        <v>6</v>
      </c>
      <c r="BF45" s="92" t="s">
        <v>6</v>
      </c>
      <c r="BG45" s="92">
        <v>0</v>
      </c>
      <c r="BH45" s="92"/>
      <c r="BI45" s="92" t="s">
        <v>6</v>
      </c>
      <c r="BJ45" s="92" t="s">
        <v>6</v>
      </c>
      <c r="BK45" s="92">
        <v>0</v>
      </c>
      <c r="BL45" s="92" t="s">
        <v>6</v>
      </c>
      <c r="BM45" s="93" t="s">
        <v>6</v>
      </c>
      <c r="BN45" s="92" t="s">
        <v>6</v>
      </c>
      <c r="BO45" s="92"/>
      <c r="BP45" s="92" t="s">
        <v>6</v>
      </c>
      <c r="BQ45" s="92" t="s">
        <v>6</v>
      </c>
      <c r="BR45" s="92" t="s">
        <v>6</v>
      </c>
      <c r="BS45" s="92" t="s">
        <v>6</v>
      </c>
      <c r="BT45" s="92" t="s">
        <v>6</v>
      </c>
      <c r="BU45" s="93" t="s">
        <v>6</v>
      </c>
      <c r="BV45" s="92" t="s">
        <v>6</v>
      </c>
      <c r="BW45" s="92" t="s">
        <v>6</v>
      </c>
      <c r="BX45" s="92" t="s">
        <v>6</v>
      </c>
      <c r="BY45" s="92" t="s">
        <v>6</v>
      </c>
      <c r="BZ45" s="92" t="s">
        <v>6</v>
      </c>
      <c r="CA45" s="92" t="s">
        <v>6</v>
      </c>
      <c r="CB45" s="92" t="s">
        <v>6</v>
      </c>
      <c r="CC45" s="93" t="s">
        <v>6</v>
      </c>
      <c r="CD45" s="92" t="s">
        <v>6</v>
      </c>
      <c r="CE45" s="92" t="s">
        <v>6</v>
      </c>
      <c r="CF45" s="92" t="s">
        <v>6</v>
      </c>
      <c r="CG45" s="92" t="s">
        <v>6</v>
      </c>
      <c r="CH45" s="92" t="s">
        <v>6</v>
      </c>
      <c r="CI45" s="92" t="s">
        <v>6</v>
      </c>
      <c r="CJ45" s="92" t="s">
        <v>6</v>
      </c>
      <c r="CK45" s="93" t="s">
        <v>6</v>
      </c>
      <c r="CL45" s="92">
        <v>0.1</v>
      </c>
      <c r="CM45" s="92" t="s">
        <v>6</v>
      </c>
      <c r="CN45" s="92"/>
      <c r="CO45" s="92" t="s">
        <v>6</v>
      </c>
      <c r="CP45" s="92">
        <v>0.1</v>
      </c>
      <c r="CQ45" s="92" t="s">
        <v>6</v>
      </c>
      <c r="CR45" s="92" t="s">
        <v>6</v>
      </c>
      <c r="CS45" s="93" t="s">
        <v>6</v>
      </c>
      <c r="CT45" s="94">
        <f t="shared" si="0"/>
        <v>0.1</v>
      </c>
      <c r="CU45" s="94">
        <f t="shared" si="4"/>
        <v>0</v>
      </c>
      <c r="CV45" s="94">
        <f t="shared" si="1"/>
        <v>0</v>
      </c>
      <c r="CW45" s="94">
        <f t="shared" si="1"/>
        <v>0</v>
      </c>
      <c r="CX45" s="94">
        <f t="shared" si="2"/>
        <v>0.7000000000000001</v>
      </c>
      <c r="CY45" s="95">
        <f t="shared" si="5"/>
        <v>0.9</v>
      </c>
      <c r="CZ45" s="95">
        <f t="shared" si="8"/>
        <v>0</v>
      </c>
      <c r="DA45" s="95">
        <f t="shared" si="9"/>
        <v>0</v>
      </c>
    </row>
    <row r="46" spans="1:105" s="11" customFormat="1" ht="12.75">
      <c r="A46" s="39" t="s">
        <v>44</v>
      </c>
      <c r="B46" s="86" t="s">
        <v>6</v>
      </c>
      <c r="C46" s="87" t="s">
        <v>6</v>
      </c>
      <c r="D46" s="87" t="s">
        <v>6</v>
      </c>
      <c r="E46" s="87" t="s">
        <v>6</v>
      </c>
      <c r="F46" s="87" t="s">
        <v>6</v>
      </c>
      <c r="G46" s="87" t="s">
        <v>6</v>
      </c>
      <c r="H46" s="87" t="s">
        <v>6</v>
      </c>
      <c r="I46" s="88" t="s">
        <v>6</v>
      </c>
      <c r="J46" s="87" t="s">
        <v>6</v>
      </c>
      <c r="K46" s="87" t="s">
        <v>6</v>
      </c>
      <c r="L46" s="87" t="s">
        <v>6</v>
      </c>
      <c r="M46" s="87" t="s">
        <v>6</v>
      </c>
      <c r="N46" s="87">
        <v>1.2</v>
      </c>
      <c r="O46" s="87" t="s">
        <v>6</v>
      </c>
      <c r="P46" s="87" t="s">
        <v>6</v>
      </c>
      <c r="Q46" s="88" t="s">
        <v>6</v>
      </c>
      <c r="R46" s="87" t="s">
        <v>6</v>
      </c>
      <c r="S46" s="87">
        <v>0</v>
      </c>
      <c r="T46" s="87" t="s">
        <v>6</v>
      </c>
      <c r="U46" s="87">
        <v>0</v>
      </c>
      <c r="V46" s="87" t="s">
        <v>6</v>
      </c>
      <c r="W46" s="87">
        <v>0</v>
      </c>
      <c r="X46" s="87" t="s">
        <v>6</v>
      </c>
      <c r="Y46" s="88">
        <v>0</v>
      </c>
      <c r="Z46" s="87" t="s">
        <v>6</v>
      </c>
      <c r="AA46" s="87" t="s">
        <v>6</v>
      </c>
      <c r="AB46" s="87" t="s">
        <v>6</v>
      </c>
      <c r="AC46" s="87" t="s">
        <v>6</v>
      </c>
      <c r="AD46" s="87" t="s">
        <v>6</v>
      </c>
      <c r="AE46" s="87" t="s">
        <v>6</v>
      </c>
      <c r="AF46" s="87" t="s">
        <v>6</v>
      </c>
      <c r="AG46" s="88" t="s">
        <v>6</v>
      </c>
      <c r="AH46" s="87" t="s">
        <v>6</v>
      </c>
      <c r="AI46" s="87" t="s">
        <v>6</v>
      </c>
      <c r="AJ46" s="87" t="s">
        <v>6</v>
      </c>
      <c r="AK46" s="87" t="s">
        <v>6</v>
      </c>
      <c r="AL46" s="87" t="s">
        <v>6</v>
      </c>
      <c r="AM46" s="87" t="s">
        <v>6</v>
      </c>
      <c r="AN46" s="87" t="s">
        <v>6</v>
      </c>
      <c r="AO46" s="88" t="s">
        <v>6</v>
      </c>
      <c r="AP46" s="87" t="s">
        <v>6</v>
      </c>
      <c r="AQ46" s="87" t="s">
        <v>6</v>
      </c>
      <c r="AR46" s="87" t="s">
        <v>6</v>
      </c>
      <c r="AS46" s="87" t="s">
        <v>6</v>
      </c>
      <c r="AT46" s="87" t="s">
        <v>6</v>
      </c>
      <c r="AU46" s="87" t="s">
        <v>6</v>
      </c>
      <c r="AV46" s="87" t="s">
        <v>6</v>
      </c>
      <c r="AW46" s="88" t="s">
        <v>6</v>
      </c>
      <c r="AX46" s="87">
        <v>1.2</v>
      </c>
      <c r="AY46" s="87" t="s">
        <v>6</v>
      </c>
      <c r="AZ46" s="87" t="s">
        <v>6</v>
      </c>
      <c r="BA46" s="87" t="s">
        <v>6</v>
      </c>
      <c r="BB46" s="87">
        <v>12.5</v>
      </c>
      <c r="BC46" s="87" t="s">
        <v>6</v>
      </c>
      <c r="BD46" s="87" t="s">
        <v>6</v>
      </c>
      <c r="BE46" s="88" t="s">
        <v>6</v>
      </c>
      <c r="BF46" s="87" t="s">
        <v>6</v>
      </c>
      <c r="BG46" s="87" t="s">
        <v>6</v>
      </c>
      <c r="BH46" s="87"/>
      <c r="BI46" s="87" t="s">
        <v>6</v>
      </c>
      <c r="BJ46" s="87" t="s">
        <v>6</v>
      </c>
      <c r="BK46" s="87" t="s">
        <v>6</v>
      </c>
      <c r="BL46" s="87" t="s">
        <v>6</v>
      </c>
      <c r="BM46" s="88" t="s">
        <v>6</v>
      </c>
      <c r="BN46" s="87" t="s">
        <v>6</v>
      </c>
      <c r="BO46" s="87" t="s">
        <v>6</v>
      </c>
      <c r="BP46" s="87" t="s">
        <v>6</v>
      </c>
      <c r="BQ46" s="87" t="s">
        <v>6</v>
      </c>
      <c r="BR46" s="87" t="s">
        <v>6</v>
      </c>
      <c r="BS46" s="87" t="s">
        <v>6</v>
      </c>
      <c r="BT46" s="87" t="s">
        <v>6</v>
      </c>
      <c r="BU46" s="88" t="s">
        <v>6</v>
      </c>
      <c r="BV46" s="87" t="s">
        <v>6</v>
      </c>
      <c r="BW46" s="87" t="s">
        <v>6</v>
      </c>
      <c r="BX46" s="87" t="s">
        <v>6</v>
      </c>
      <c r="BY46" s="87" t="s">
        <v>6</v>
      </c>
      <c r="BZ46" s="87" t="s">
        <v>6</v>
      </c>
      <c r="CA46" s="87" t="s">
        <v>6</v>
      </c>
      <c r="CB46" s="87" t="s">
        <v>6</v>
      </c>
      <c r="CC46" s="88" t="s">
        <v>6</v>
      </c>
      <c r="CD46" s="87" t="s">
        <v>6</v>
      </c>
      <c r="CE46" s="87" t="s">
        <v>6</v>
      </c>
      <c r="CF46" s="87" t="s">
        <v>6</v>
      </c>
      <c r="CG46" s="87" t="s">
        <v>6</v>
      </c>
      <c r="CH46" s="87" t="s">
        <v>6</v>
      </c>
      <c r="CI46" s="87" t="s">
        <v>6</v>
      </c>
      <c r="CJ46" s="87" t="s">
        <v>6</v>
      </c>
      <c r="CK46" s="88" t="s">
        <v>6</v>
      </c>
      <c r="CL46" s="87">
        <v>0.6</v>
      </c>
      <c r="CM46" s="87" t="s">
        <v>6</v>
      </c>
      <c r="CN46" s="87"/>
      <c r="CO46" s="87">
        <v>0</v>
      </c>
      <c r="CP46" s="87">
        <v>6</v>
      </c>
      <c r="CQ46" s="87" t="s">
        <v>6</v>
      </c>
      <c r="CR46" s="87" t="s">
        <v>6</v>
      </c>
      <c r="CS46" s="88">
        <v>0</v>
      </c>
      <c r="CT46" s="89">
        <f t="shared" si="0"/>
        <v>1.7999999999999998</v>
      </c>
      <c r="CU46" s="89">
        <f t="shared" si="4"/>
        <v>0</v>
      </c>
      <c r="CV46" s="89">
        <f t="shared" si="1"/>
        <v>0</v>
      </c>
      <c r="CW46" s="89">
        <f t="shared" si="1"/>
        <v>0</v>
      </c>
      <c r="CX46" s="89">
        <f t="shared" si="2"/>
        <v>19.7</v>
      </c>
      <c r="CY46" s="90">
        <f t="shared" si="5"/>
        <v>0</v>
      </c>
      <c r="CZ46" s="90">
        <f t="shared" si="8"/>
        <v>0</v>
      </c>
      <c r="DA46" s="90">
        <f t="shared" si="9"/>
        <v>0</v>
      </c>
    </row>
    <row r="47" spans="1:105" ht="12.75">
      <c r="A47" s="36" t="s">
        <v>45</v>
      </c>
      <c r="B47" s="91" t="s">
        <v>6</v>
      </c>
      <c r="C47" s="92" t="s">
        <v>6</v>
      </c>
      <c r="D47" s="92" t="s">
        <v>6</v>
      </c>
      <c r="E47" s="92" t="s">
        <v>6</v>
      </c>
      <c r="F47" s="92" t="s">
        <v>6</v>
      </c>
      <c r="G47" s="92" t="s">
        <v>6</v>
      </c>
      <c r="H47" s="92" t="s">
        <v>6</v>
      </c>
      <c r="I47" s="93" t="s">
        <v>6</v>
      </c>
      <c r="J47" s="92" t="s">
        <v>6</v>
      </c>
      <c r="K47" s="92" t="s">
        <v>6</v>
      </c>
      <c r="L47" s="92" t="s">
        <v>6</v>
      </c>
      <c r="M47" s="92" t="s">
        <v>6</v>
      </c>
      <c r="N47" s="92" t="s">
        <v>6</v>
      </c>
      <c r="O47" s="92" t="s">
        <v>6</v>
      </c>
      <c r="P47" s="92" t="s">
        <v>6</v>
      </c>
      <c r="Q47" s="93" t="s">
        <v>6</v>
      </c>
      <c r="R47" s="92" t="s">
        <v>6</v>
      </c>
      <c r="S47" s="92">
        <v>0</v>
      </c>
      <c r="T47" s="92" t="s">
        <v>6</v>
      </c>
      <c r="U47" s="92">
        <v>0</v>
      </c>
      <c r="V47" s="92" t="s">
        <v>6</v>
      </c>
      <c r="W47" s="92">
        <v>0</v>
      </c>
      <c r="X47" s="92" t="s">
        <v>6</v>
      </c>
      <c r="Y47" s="93">
        <v>0</v>
      </c>
      <c r="Z47" s="92" t="s">
        <v>6</v>
      </c>
      <c r="AA47" s="92" t="s">
        <v>6</v>
      </c>
      <c r="AB47" s="92" t="s">
        <v>6</v>
      </c>
      <c r="AC47" s="92" t="s">
        <v>6</v>
      </c>
      <c r="AD47" s="92" t="s">
        <v>6</v>
      </c>
      <c r="AE47" s="92" t="s">
        <v>6</v>
      </c>
      <c r="AF47" s="92" t="s">
        <v>6</v>
      </c>
      <c r="AG47" s="93" t="s">
        <v>6</v>
      </c>
      <c r="AH47" s="92" t="s">
        <v>6</v>
      </c>
      <c r="AI47" s="92" t="s">
        <v>6</v>
      </c>
      <c r="AJ47" s="92" t="s">
        <v>6</v>
      </c>
      <c r="AK47" s="92" t="s">
        <v>6</v>
      </c>
      <c r="AL47" s="92" t="s">
        <v>6</v>
      </c>
      <c r="AM47" s="92" t="s">
        <v>6</v>
      </c>
      <c r="AN47" s="92" t="s">
        <v>6</v>
      </c>
      <c r="AO47" s="93" t="s">
        <v>6</v>
      </c>
      <c r="AP47" s="92" t="s">
        <v>6</v>
      </c>
      <c r="AQ47" s="92" t="s">
        <v>6</v>
      </c>
      <c r="AR47" s="92" t="s">
        <v>6</v>
      </c>
      <c r="AS47" s="92" t="s">
        <v>6</v>
      </c>
      <c r="AT47" s="92" t="s">
        <v>6</v>
      </c>
      <c r="AU47" s="92" t="s">
        <v>6</v>
      </c>
      <c r="AV47" s="92" t="s">
        <v>6</v>
      </c>
      <c r="AW47" s="93" t="s">
        <v>6</v>
      </c>
      <c r="AX47" s="92" t="s">
        <v>6</v>
      </c>
      <c r="AY47" s="92" t="s">
        <v>6</v>
      </c>
      <c r="AZ47" s="92" t="s">
        <v>6</v>
      </c>
      <c r="BA47" s="92" t="s">
        <v>6</v>
      </c>
      <c r="BB47" s="92" t="s">
        <v>6</v>
      </c>
      <c r="BC47" s="92" t="s">
        <v>6</v>
      </c>
      <c r="BD47" s="92" t="s">
        <v>6</v>
      </c>
      <c r="BE47" s="93" t="s">
        <v>6</v>
      </c>
      <c r="BF47" s="92" t="s">
        <v>6</v>
      </c>
      <c r="BG47" s="92" t="s">
        <v>6</v>
      </c>
      <c r="BH47" s="92"/>
      <c r="BI47" s="92" t="s">
        <v>6</v>
      </c>
      <c r="BJ47" s="92" t="s">
        <v>6</v>
      </c>
      <c r="BK47" s="92" t="s">
        <v>6</v>
      </c>
      <c r="BL47" s="92" t="s">
        <v>6</v>
      </c>
      <c r="BM47" s="93" t="s">
        <v>6</v>
      </c>
      <c r="BN47" s="92" t="s">
        <v>6</v>
      </c>
      <c r="BO47" s="92" t="s">
        <v>6</v>
      </c>
      <c r="BP47" s="92" t="s">
        <v>6</v>
      </c>
      <c r="BQ47" s="92" t="s">
        <v>6</v>
      </c>
      <c r="BR47" s="92" t="s">
        <v>6</v>
      </c>
      <c r="BS47" s="92" t="s">
        <v>6</v>
      </c>
      <c r="BT47" s="92" t="s">
        <v>6</v>
      </c>
      <c r="BU47" s="93" t="s">
        <v>6</v>
      </c>
      <c r="BV47" s="92" t="s">
        <v>6</v>
      </c>
      <c r="BW47" s="92" t="s">
        <v>6</v>
      </c>
      <c r="BX47" s="92" t="s">
        <v>6</v>
      </c>
      <c r="BY47" s="92" t="s">
        <v>6</v>
      </c>
      <c r="BZ47" s="92" t="s">
        <v>6</v>
      </c>
      <c r="CA47" s="92" t="s">
        <v>6</v>
      </c>
      <c r="CB47" s="92" t="s">
        <v>6</v>
      </c>
      <c r="CC47" s="93" t="s">
        <v>6</v>
      </c>
      <c r="CD47" s="92" t="s">
        <v>6</v>
      </c>
      <c r="CE47" s="92" t="s">
        <v>6</v>
      </c>
      <c r="CF47" s="92" t="s">
        <v>6</v>
      </c>
      <c r="CG47" s="92" t="s">
        <v>6</v>
      </c>
      <c r="CH47" s="92" t="s">
        <v>6</v>
      </c>
      <c r="CI47" s="92" t="s">
        <v>6</v>
      </c>
      <c r="CJ47" s="92" t="s">
        <v>6</v>
      </c>
      <c r="CK47" s="93" t="s">
        <v>6</v>
      </c>
      <c r="CL47" s="92" t="s">
        <v>6</v>
      </c>
      <c r="CM47" s="92" t="s">
        <v>6</v>
      </c>
      <c r="CN47" s="92"/>
      <c r="CO47" s="92">
        <v>0</v>
      </c>
      <c r="CP47" s="92" t="s">
        <v>6</v>
      </c>
      <c r="CQ47" s="92" t="s">
        <v>6</v>
      </c>
      <c r="CR47" s="92" t="s">
        <v>6</v>
      </c>
      <c r="CS47" s="93">
        <v>0</v>
      </c>
      <c r="CT47" s="94">
        <f t="shared" si="0"/>
        <v>0</v>
      </c>
      <c r="CU47" s="94">
        <f t="shared" si="4"/>
        <v>0</v>
      </c>
      <c r="CV47" s="94">
        <f t="shared" si="1"/>
        <v>0</v>
      </c>
      <c r="CW47" s="94">
        <f t="shared" si="1"/>
        <v>0</v>
      </c>
      <c r="CX47" s="94">
        <f t="shared" si="2"/>
        <v>0</v>
      </c>
      <c r="CY47" s="95">
        <f t="shared" si="5"/>
        <v>0</v>
      </c>
      <c r="CZ47" s="95">
        <f t="shared" si="8"/>
        <v>0</v>
      </c>
      <c r="DA47" s="95">
        <f t="shared" si="9"/>
        <v>0</v>
      </c>
    </row>
    <row r="48" spans="1:105" s="11" customFormat="1" ht="12.75">
      <c r="A48" s="39" t="s">
        <v>16</v>
      </c>
      <c r="B48" s="86" t="s">
        <v>6</v>
      </c>
      <c r="C48" s="87" t="s">
        <v>6</v>
      </c>
      <c r="D48" s="87" t="s">
        <v>6</v>
      </c>
      <c r="E48" s="87" t="s">
        <v>6</v>
      </c>
      <c r="F48" s="87" t="s">
        <v>6</v>
      </c>
      <c r="G48" s="87" t="s">
        <v>6</v>
      </c>
      <c r="H48" s="87" t="s">
        <v>6</v>
      </c>
      <c r="I48" s="88" t="s">
        <v>6</v>
      </c>
      <c r="J48" s="87" t="s">
        <v>6</v>
      </c>
      <c r="K48" s="87" t="s">
        <v>6</v>
      </c>
      <c r="L48" s="87" t="s">
        <v>6</v>
      </c>
      <c r="M48" s="87" t="s">
        <v>6</v>
      </c>
      <c r="N48" s="87" t="s">
        <v>6</v>
      </c>
      <c r="O48" s="87" t="s">
        <v>6</v>
      </c>
      <c r="P48" s="87" t="s">
        <v>6</v>
      </c>
      <c r="Q48" s="88" t="s">
        <v>6</v>
      </c>
      <c r="R48" s="87" t="s">
        <v>6</v>
      </c>
      <c r="S48" s="87">
        <v>0</v>
      </c>
      <c r="T48" s="87" t="s">
        <v>6</v>
      </c>
      <c r="U48" s="87">
        <v>0</v>
      </c>
      <c r="V48" s="87">
        <v>0.3</v>
      </c>
      <c r="W48" s="87">
        <v>0.3</v>
      </c>
      <c r="X48" s="87">
        <v>0.3</v>
      </c>
      <c r="Y48" s="88">
        <v>0</v>
      </c>
      <c r="Z48" s="87" t="s">
        <v>6</v>
      </c>
      <c r="AA48" s="87" t="s">
        <v>6</v>
      </c>
      <c r="AB48" s="87" t="s">
        <v>6</v>
      </c>
      <c r="AC48" s="87" t="s">
        <v>6</v>
      </c>
      <c r="AD48" s="87" t="s">
        <v>6</v>
      </c>
      <c r="AE48" s="87" t="s">
        <v>6</v>
      </c>
      <c r="AF48" s="87" t="s">
        <v>6</v>
      </c>
      <c r="AG48" s="88" t="s">
        <v>6</v>
      </c>
      <c r="AH48" s="87" t="s">
        <v>6</v>
      </c>
      <c r="AI48" s="87">
        <v>0</v>
      </c>
      <c r="AJ48" s="87" t="s">
        <v>6</v>
      </c>
      <c r="AK48" s="87" t="s">
        <v>6</v>
      </c>
      <c r="AL48" s="87">
        <v>0.4</v>
      </c>
      <c r="AM48" s="87">
        <v>0.4</v>
      </c>
      <c r="AN48" s="87">
        <v>0.4</v>
      </c>
      <c r="AO48" s="88" t="s">
        <v>6</v>
      </c>
      <c r="AP48" s="87" t="s">
        <v>6</v>
      </c>
      <c r="AQ48" s="87" t="s">
        <v>6</v>
      </c>
      <c r="AR48" s="87" t="s">
        <v>6</v>
      </c>
      <c r="AS48" s="87" t="s">
        <v>6</v>
      </c>
      <c r="AT48" s="87" t="s">
        <v>6</v>
      </c>
      <c r="AU48" s="87" t="s">
        <v>6</v>
      </c>
      <c r="AV48" s="87" t="s">
        <v>6</v>
      </c>
      <c r="AW48" s="88" t="s">
        <v>6</v>
      </c>
      <c r="AX48" s="87" t="s">
        <v>6</v>
      </c>
      <c r="AY48" s="87" t="s">
        <v>6</v>
      </c>
      <c r="AZ48" s="87" t="s">
        <v>6</v>
      </c>
      <c r="BA48" s="87" t="s">
        <v>6</v>
      </c>
      <c r="BB48" s="87" t="s">
        <v>6</v>
      </c>
      <c r="BC48" s="87" t="s">
        <v>6</v>
      </c>
      <c r="BD48" s="87" t="s">
        <v>6</v>
      </c>
      <c r="BE48" s="88" t="s">
        <v>6</v>
      </c>
      <c r="BF48" s="87" t="s">
        <v>6</v>
      </c>
      <c r="BG48" s="87" t="s">
        <v>6</v>
      </c>
      <c r="BH48" s="87"/>
      <c r="BI48" s="87" t="s">
        <v>6</v>
      </c>
      <c r="BJ48" s="87" t="s">
        <v>6</v>
      </c>
      <c r="BK48" s="87" t="s">
        <v>6</v>
      </c>
      <c r="BL48" s="87" t="s">
        <v>6</v>
      </c>
      <c r="BM48" s="88" t="s">
        <v>6</v>
      </c>
      <c r="BN48" s="87" t="s">
        <v>6</v>
      </c>
      <c r="BO48" s="87" t="s">
        <v>6</v>
      </c>
      <c r="BP48" s="87" t="s">
        <v>6</v>
      </c>
      <c r="BQ48" s="87" t="s">
        <v>6</v>
      </c>
      <c r="BR48" s="87" t="s">
        <v>6</v>
      </c>
      <c r="BS48" s="87" t="s">
        <v>6</v>
      </c>
      <c r="BT48" s="87" t="s">
        <v>6</v>
      </c>
      <c r="BU48" s="88" t="s">
        <v>6</v>
      </c>
      <c r="BV48" s="87" t="s">
        <v>6</v>
      </c>
      <c r="BW48" s="87" t="s">
        <v>6</v>
      </c>
      <c r="BX48" s="87" t="s">
        <v>6</v>
      </c>
      <c r="BY48" s="87" t="s">
        <v>6</v>
      </c>
      <c r="BZ48" s="87" t="s">
        <v>6</v>
      </c>
      <c r="CA48" s="87" t="s">
        <v>6</v>
      </c>
      <c r="CB48" s="87" t="s">
        <v>6</v>
      </c>
      <c r="CC48" s="88" t="s">
        <v>6</v>
      </c>
      <c r="CD48" s="87" t="s">
        <v>6</v>
      </c>
      <c r="CE48" s="87" t="s">
        <v>6</v>
      </c>
      <c r="CF48" s="87" t="s">
        <v>6</v>
      </c>
      <c r="CG48" s="87" t="s">
        <v>6</v>
      </c>
      <c r="CH48" s="87" t="s">
        <v>6</v>
      </c>
      <c r="CI48" s="87" t="s">
        <v>6</v>
      </c>
      <c r="CJ48" s="87" t="s">
        <v>6</v>
      </c>
      <c r="CK48" s="88" t="s">
        <v>6</v>
      </c>
      <c r="CL48" s="87" t="s">
        <v>6</v>
      </c>
      <c r="CM48" s="87" t="s">
        <v>6</v>
      </c>
      <c r="CN48" s="87"/>
      <c r="CO48" s="87">
        <v>0</v>
      </c>
      <c r="CP48" s="87" t="s">
        <v>6</v>
      </c>
      <c r="CQ48" s="87" t="s">
        <v>6</v>
      </c>
      <c r="CR48" s="87">
        <v>0.3</v>
      </c>
      <c r="CS48" s="88">
        <v>0</v>
      </c>
      <c r="CT48" s="89">
        <f t="shared" si="0"/>
        <v>0</v>
      </c>
      <c r="CU48" s="89">
        <f t="shared" si="4"/>
        <v>0</v>
      </c>
      <c r="CV48" s="89">
        <f t="shared" si="1"/>
        <v>0</v>
      </c>
      <c r="CW48" s="89">
        <f t="shared" si="1"/>
        <v>0</v>
      </c>
      <c r="CX48" s="89">
        <f t="shared" si="2"/>
        <v>0.7</v>
      </c>
      <c r="CY48" s="90">
        <f t="shared" si="5"/>
        <v>0.7</v>
      </c>
      <c r="CZ48" s="90">
        <f t="shared" si="8"/>
        <v>1</v>
      </c>
      <c r="DA48" s="90">
        <f t="shared" si="9"/>
        <v>0</v>
      </c>
    </row>
    <row r="49" spans="1:105" ht="12.75">
      <c r="A49" s="36" t="s">
        <v>46</v>
      </c>
      <c r="B49" s="91" t="s">
        <v>6</v>
      </c>
      <c r="C49" s="92" t="s">
        <v>6</v>
      </c>
      <c r="D49" s="92" t="s">
        <v>6</v>
      </c>
      <c r="E49" s="92" t="s">
        <v>6</v>
      </c>
      <c r="F49" s="92" t="s">
        <v>6</v>
      </c>
      <c r="G49" s="92" t="s">
        <v>6</v>
      </c>
      <c r="H49" s="92" t="s">
        <v>6</v>
      </c>
      <c r="I49" s="93" t="s">
        <v>6</v>
      </c>
      <c r="J49" s="92" t="s">
        <v>6</v>
      </c>
      <c r="K49" s="92" t="s">
        <v>6</v>
      </c>
      <c r="L49" s="92">
        <v>0.13</v>
      </c>
      <c r="M49" s="92">
        <v>0.13</v>
      </c>
      <c r="N49" s="92" t="s">
        <v>6</v>
      </c>
      <c r="O49" s="92" t="s">
        <v>6</v>
      </c>
      <c r="P49" s="92">
        <v>0.26</v>
      </c>
      <c r="Q49" s="93">
        <v>0.3</v>
      </c>
      <c r="R49" s="92" t="s">
        <v>6</v>
      </c>
      <c r="S49" s="92">
        <v>0</v>
      </c>
      <c r="T49" s="92" t="s">
        <v>6</v>
      </c>
      <c r="U49" s="92">
        <v>0</v>
      </c>
      <c r="V49" s="92" t="s">
        <v>6</v>
      </c>
      <c r="W49" s="92">
        <v>0</v>
      </c>
      <c r="X49" s="92" t="s">
        <v>6</v>
      </c>
      <c r="Y49" s="93">
        <v>0</v>
      </c>
      <c r="Z49" s="92" t="s">
        <v>6</v>
      </c>
      <c r="AA49" s="92" t="s">
        <v>6</v>
      </c>
      <c r="AB49" s="92" t="s">
        <v>6</v>
      </c>
      <c r="AC49" s="92" t="s">
        <v>6</v>
      </c>
      <c r="AD49" s="92" t="s">
        <v>6</v>
      </c>
      <c r="AE49" s="92" t="s">
        <v>6</v>
      </c>
      <c r="AF49" s="92" t="s">
        <v>6</v>
      </c>
      <c r="AG49" s="93" t="s">
        <v>6</v>
      </c>
      <c r="AH49" s="92" t="s">
        <v>6</v>
      </c>
      <c r="AI49" s="92" t="s">
        <v>6</v>
      </c>
      <c r="AJ49" s="92">
        <v>0.01</v>
      </c>
      <c r="AK49" s="92">
        <v>0.01</v>
      </c>
      <c r="AL49" s="92" t="s">
        <v>6</v>
      </c>
      <c r="AM49" s="92" t="s">
        <v>6</v>
      </c>
      <c r="AN49" s="92">
        <v>0.02</v>
      </c>
      <c r="AO49" s="93">
        <v>0.02</v>
      </c>
      <c r="AP49" s="92" t="s">
        <v>6</v>
      </c>
      <c r="AQ49" s="92" t="s">
        <v>6</v>
      </c>
      <c r="AR49" s="92" t="s">
        <v>6</v>
      </c>
      <c r="AS49" s="92" t="s">
        <v>6</v>
      </c>
      <c r="AT49" s="92" t="s">
        <v>6</v>
      </c>
      <c r="AU49" s="92" t="s">
        <v>6</v>
      </c>
      <c r="AV49" s="92" t="s">
        <v>6</v>
      </c>
      <c r="AW49" s="93" t="s">
        <v>6</v>
      </c>
      <c r="AX49" s="92" t="s">
        <v>6</v>
      </c>
      <c r="AY49" s="92" t="s">
        <v>6</v>
      </c>
      <c r="AZ49" s="92" t="s">
        <v>6</v>
      </c>
      <c r="BA49" s="92" t="s">
        <v>6</v>
      </c>
      <c r="BB49" s="92" t="s">
        <v>6</v>
      </c>
      <c r="BC49" s="92" t="s">
        <v>6</v>
      </c>
      <c r="BD49" s="92" t="s">
        <v>6</v>
      </c>
      <c r="BE49" s="93" t="s">
        <v>6</v>
      </c>
      <c r="BF49" s="92" t="s">
        <v>6</v>
      </c>
      <c r="BG49" s="92" t="s">
        <v>6</v>
      </c>
      <c r="BH49" s="92">
        <v>0.03</v>
      </c>
      <c r="BI49" s="92">
        <v>0.03</v>
      </c>
      <c r="BJ49" s="92" t="s">
        <v>6</v>
      </c>
      <c r="BK49" s="92" t="s">
        <v>6</v>
      </c>
      <c r="BL49" s="92">
        <v>0.04</v>
      </c>
      <c r="BM49" s="93">
        <v>0.06</v>
      </c>
      <c r="BN49" s="92" t="s">
        <v>6</v>
      </c>
      <c r="BO49" s="92" t="s">
        <v>6</v>
      </c>
      <c r="BP49" s="92" t="s">
        <v>6</v>
      </c>
      <c r="BQ49" s="92" t="s">
        <v>6</v>
      </c>
      <c r="BR49" s="92" t="s">
        <v>6</v>
      </c>
      <c r="BS49" s="92" t="s">
        <v>6</v>
      </c>
      <c r="BT49" s="92" t="s">
        <v>6</v>
      </c>
      <c r="BU49" s="93" t="s">
        <v>6</v>
      </c>
      <c r="BV49" s="92" t="s">
        <v>6</v>
      </c>
      <c r="BW49" s="92" t="s">
        <v>6</v>
      </c>
      <c r="BX49" s="92" t="s">
        <v>6</v>
      </c>
      <c r="BY49" s="92" t="s">
        <v>6</v>
      </c>
      <c r="BZ49" s="92" t="s">
        <v>6</v>
      </c>
      <c r="CA49" s="92" t="s">
        <v>6</v>
      </c>
      <c r="CB49" s="92" t="s">
        <v>6</v>
      </c>
      <c r="CC49" s="93" t="s">
        <v>6</v>
      </c>
      <c r="CD49" s="92" t="s">
        <v>6</v>
      </c>
      <c r="CE49" s="92" t="s">
        <v>6</v>
      </c>
      <c r="CF49" s="92" t="s">
        <v>6</v>
      </c>
      <c r="CG49" s="92" t="s">
        <v>6</v>
      </c>
      <c r="CH49" s="92" t="s">
        <v>6</v>
      </c>
      <c r="CI49" s="92" t="s">
        <v>6</v>
      </c>
      <c r="CJ49" s="92" t="s">
        <v>6</v>
      </c>
      <c r="CK49" s="93" t="s">
        <v>6</v>
      </c>
      <c r="CL49" s="92">
        <v>0.35</v>
      </c>
      <c r="CM49" s="92" t="s">
        <v>6</v>
      </c>
      <c r="CN49" s="92"/>
      <c r="CO49" s="92">
        <v>0.04</v>
      </c>
      <c r="CP49" s="92">
        <v>1.2</v>
      </c>
      <c r="CQ49" s="92" t="s">
        <v>6</v>
      </c>
      <c r="CR49" s="92">
        <v>0.1</v>
      </c>
      <c r="CS49" s="93">
        <v>0.22</v>
      </c>
      <c r="CT49" s="94">
        <f t="shared" si="0"/>
        <v>0.35</v>
      </c>
      <c r="CU49" s="94">
        <f t="shared" si="4"/>
        <v>0</v>
      </c>
      <c r="CV49" s="94">
        <f t="shared" si="1"/>
        <v>0.17</v>
      </c>
      <c r="CW49" s="94">
        <f t="shared" si="1"/>
        <v>0.21000000000000002</v>
      </c>
      <c r="CX49" s="94">
        <f t="shared" si="2"/>
        <v>1.2</v>
      </c>
      <c r="CY49" s="95">
        <f t="shared" si="5"/>
        <v>0</v>
      </c>
      <c r="CZ49" s="95">
        <f t="shared" si="8"/>
        <v>0.42000000000000004</v>
      </c>
      <c r="DA49" s="95">
        <f t="shared" si="9"/>
        <v>0.6</v>
      </c>
    </row>
    <row r="50" spans="1:105" s="11" customFormat="1" ht="12.75">
      <c r="A50" s="39" t="s">
        <v>21</v>
      </c>
      <c r="B50" s="86" t="s">
        <v>6</v>
      </c>
      <c r="C50" s="87" t="s">
        <v>6</v>
      </c>
      <c r="D50" s="87" t="s">
        <v>6</v>
      </c>
      <c r="E50" s="87" t="s">
        <v>6</v>
      </c>
      <c r="F50" s="87" t="s">
        <v>6</v>
      </c>
      <c r="G50" s="87" t="s">
        <v>6</v>
      </c>
      <c r="H50" s="87" t="s">
        <v>6</v>
      </c>
      <c r="I50" s="88" t="s">
        <v>6</v>
      </c>
      <c r="J50" s="97">
        <v>0.5</v>
      </c>
      <c r="K50" s="97">
        <v>0.4</v>
      </c>
      <c r="L50" s="97">
        <v>0.3</v>
      </c>
      <c r="M50" s="97">
        <v>0.12</v>
      </c>
      <c r="N50" s="97">
        <v>17.1</v>
      </c>
      <c r="O50" s="97">
        <v>10.3</v>
      </c>
      <c r="P50" s="97">
        <v>6.7</v>
      </c>
      <c r="Q50" s="98">
        <v>4.77</v>
      </c>
      <c r="R50" s="87" t="s">
        <v>6</v>
      </c>
      <c r="S50" s="87">
        <v>0</v>
      </c>
      <c r="T50" s="87" t="s">
        <v>6</v>
      </c>
      <c r="U50" s="87">
        <v>0.01</v>
      </c>
      <c r="V50" s="97">
        <v>0.2</v>
      </c>
      <c r="W50" s="97">
        <v>0.1</v>
      </c>
      <c r="X50" s="97">
        <v>0.1</v>
      </c>
      <c r="Y50" s="98">
        <v>0.09</v>
      </c>
      <c r="Z50" s="87" t="s">
        <v>6</v>
      </c>
      <c r="AA50" s="87" t="s">
        <v>6</v>
      </c>
      <c r="AB50" s="87" t="s">
        <v>6</v>
      </c>
      <c r="AC50" s="87" t="s">
        <v>6</v>
      </c>
      <c r="AD50" s="87" t="s">
        <v>6</v>
      </c>
      <c r="AE50" s="87" t="s">
        <v>6</v>
      </c>
      <c r="AF50" s="87" t="s">
        <v>6</v>
      </c>
      <c r="AG50" s="88" t="s">
        <v>6</v>
      </c>
      <c r="AH50" s="97">
        <v>0.1</v>
      </c>
      <c r="AI50" s="97">
        <v>0</v>
      </c>
      <c r="AJ50" s="97">
        <v>0.1</v>
      </c>
      <c r="AK50" s="97">
        <v>0.06</v>
      </c>
      <c r="AL50" s="97">
        <v>2.6</v>
      </c>
      <c r="AM50" s="97">
        <v>0.8</v>
      </c>
      <c r="AN50" s="97">
        <v>0.2</v>
      </c>
      <c r="AO50" s="98">
        <v>0.51</v>
      </c>
      <c r="AP50" s="87" t="s">
        <v>6</v>
      </c>
      <c r="AQ50" s="87" t="s">
        <v>6</v>
      </c>
      <c r="AR50" s="87" t="s">
        <v>6</v>
      </c>
      <c r="AS50" s="87" t="s">
        <v>6</v>
      </c>
      <c r="AT50" s="87" t="s">
        <v>6</v>
      </c>
      <c r="AU50" s="87" t="s">
        <v>6</v>
      </c>
      <c r="AV50" s="87" t="s">
        <v>6</v>
      </c>
      <c r="AW50" s="88" t="s">
        <v>6</v>
      </c>
      <c r="AX50" s="97">
        <v>0.4</v>
      </c>
      <c r="AY50" s="97">
        <v>0.1</v>
      </c>
      <c r="AZ50" s="97">
        <v>0.1</v>
      </c>
      <c r="BA50" s="97">
        <v>0.2</v>
      </c>
      <c r="BB50" s="97">
        <v>6.8</v>
      </c>
      <c r="BC50" s="97">
        <v>1.6</v>
      </c>
      <c r="BD50" s="97">
        <v>1.8</v>
      </c>
      <c r="BE50" s="98">
        <v>3.41</v>
      </c>
      <c r="BF50" s="87" t="s">
        <v>6</v>
      </c>
      <c r="BG50" s="87" t="s">
        <v>6</v>
      </c>
      <c r="BH50" s="87"/>
      <c r="BI50" s="87" t="s">
        <v>6</v>
      </c>
      <c r="BJ50" s="87" t="s">
        <v>6</v>
      </c>
      <c r="BK50" s="87" t="s">
        <v>6</v>
      </c>
      <c r="BL50" s="87" t="s">
        <v>6</v>
      </c>
      <c r="BM50" s="88" t="s">
        <v>6</v>
      </c>
      <c r="BN50" s="87" t="s">
        <v>6</v>
      </c>
      <c r="BO50" s="87" t="s">
        <v>6</v>
      </c>
      <c r="BP50" s="87" t="s">
        <v>6</v>
      </c>
      <c r="BQ50" s="87" t="s">
        <v>6</v>
      </c>
      <c r="BR50" s="87" t="s">
        <v>6</v>
      </c>
      <c r="BS50" s="87" t="s">
        <v>6</v>
      </c>
      <c r="BT50" s="87" t="s">
        <v>6</v>
      </c>
      <c r="BU50" s="88" t="s">
        <v>6</v>
      </c>
      <c r="BV50" s="87" t="s">
        <v>6</v>
      </c>
      <c r="BW50" s="87" t="s">
        <v>6</v>
      </c>
      <c r="BX50" s="87" t="s">
        <v>6</v>
      </c>
      <c r="BY50" s="87" t="s">
        <v>6</v>
      </c>
      <c r="BZ50" s="87" t="s">
        <v>6</v>
      </c>
      <c r="CA50" s="87" t="s">
        <v>6</v>
      </c>
      <c r="CB50" s="87" t="s">
        <v>6</v>
      </c>
      <c r="CC50" s="88" t="s">
        <v>6</v>
      </c>
      <c r="CD50" s="97">
        <v>0.092</v>
      </c>
      <c r="CE50" s="97">
        <v>0</v>
      </c>
      <c r="CF50" s="97">
        <v>0</v>
      </c>
      <c r="CG50" s="97">
        <v>0.04</v>
      </c>
      <c r="CH50" s="97">
        <v>0.585</v>
      </c>
      <c r="CI50" s="97">
        <v>0.2</v>
      </c>
      <c r="CJ50" s="97">
        <v>0.3</v>
      </c>
      <c r="CK50" s="98">
        <v>0.34</v>
      </c>
      <c r="CL50" s="97">
        <f>0.027+0.11</f>
        <v>0.137</v>
      </c>
      <c r="CM50" s="87" t="s">
        <v>6</v>
      </c>
      <c r="CN50" s="87"/>
      <c r="CO50" s="87">
        <v>0.04</v>
      </c>
      <c r="CP50" s="97">
        <v>0.6</v>
      </c>
      <c r="CQ50" s="87" t="s">
        <v>6</v>
      </c>
      <c r="CR50" s="87">
        <v>0.2</v>
      </c>
      <c r="CS50" s="88">
        <v>0.48</v>
      </c>
      <c r="CT50" s="89">
        <f t="shared" si="0"/>
        <v>1.229</v>
      </c>
      <c r="CU50" s="89">
        <f t="shared" si="4"/>
        <v>0.5</v>
      </c>
      <c r="CV50" s="89">
        <f t="shared" si="1"/>
        <v>0.5</v>
      </c>
      <c r="CW50" s="89">
        <f t="shared" si="1"/>
        <v>0.47</v>
      </c>
      <c r="CX50" s="89">
        <f t="shared" si="2"/>
        <v>27.885000000000005</v>
      </c>
      <c r="CY50" s="90">
        <f t="shared" si="5"/>
        <v>13</v>
      </c>
      <c r="CZ50" s="90">
        <f t="shared" si="8"/>
        <v>9.3</v>
      </c>
      <c r="DA50" s="90">
        <f t="shared" si="9"/>
        <v>9.6</v>
      </c>
    </row>
    <row r="51" spans="1:105" ht="12.75">
      <c r="A51" s="54" t="s">
        <v>61</v>
      </c>
      <c r="B51" s="104">
        <f>SUM(B15:B50)</f>
        <v>282.9</v>
      </c>
      <c r="C51" s="105">
        <f>SUM(C13:C50)</f>
        <v>400</v>
      </c>
      <c r="D51" s="105">
        <f>SUM(D13:D50)</f>
        <v>321.8</v>
      </c>
      <c r="E51" s="105">
        <v>311.5</v>
      </c>
      <c r="F51" s="105">
        <f>SUM(F15:F50)</f>
        <v>1777.1</v>
      </c>
      <c r="G51" s="105">
        <f>SUM(G15:G50)</f>
        <v>2890.6</v>
      </c>
      <c r="H51" s="105">
        <v>2203.2999999999997</v>
      </c>
      <c r="I51" s="106">
        <f>SUM(I15:I50)</f>
        <v>1915.3899999999999</v>
      </c>
      <c r="J51" s="105">
        <f aca="true" t="shared" si="10" ref="J51:AM51">SUM(J14:J50)</f>
        <v>770.4000000000001</v>
      </c>
      <c r="K51" s="105">
        <f t="shared" si="10"/>
        <v>830.6000000000001</v>
      </c>
      <c r="L51" s="105">
        <f t="shared" si="10"/>
        <v>796.4300000000001</v>
      </c>
      <c r="M51" s="105">
        <v>776</v>
      </c>
      <c r="N51" s="105">
        <f t="shared" si="10"/>
        <v>26469.4</v>
      </c>
      <c r="O51" s="105">
        <f t="shared" si="10"/>
        <v>29780.2</v>
      </c>
      <c r="P51" s="105">
        <v>28455.06</v>
      </c>
      <c r="Q51" s="105">
        <f>SUM(Q14:Q50)</f>
        <v>26508.7</v>
      </c>
      <c r="R51" s="105">
        <f t="shared" si="10"/>
        <v>987.6</v>
      </c>
      <c r="S51" s="105">
        <f t="shared" si="10"/>
        <v>846.5999999999999</v>
      </c>
      <c r="T51" s="105">
        <f t="shared" si="10"/>
        <v>915.0999999999999</v>
      </c>
      <c r="U51" s="105">
        <f>SUM(U14:U50)</f>
        <v>1042.49</v>
      </c>
      <c r="V51" s="105">
        <f t="shared" si="10"/>
        <v>9637.800000000001</v>
      </c>
      <c r="W51" s="105">
        <f t="shared" si="10"/>
        <v>7463.699999999999</v>
      </c>
      <c r="X51" s="105">
        <v>7922.1</v>
      </c>
      <c r="Y51" s="105">
        <f>SUM(Y14:Y50)</f>
        <v>10088.75</v>
      </c>
      <c r="Z51" s="105">
        <f t="shared" si="10"/>
        <v>106.3</v>
      </c>
      <c r="AA51" s="105">
        <f t="shared" si="10"/>
        <v>111.5</v>
      </c>
      <c r="AB51" s="105">
        <f t="shared" si="10"/>
        <v>116.10000000000002</v>
      </c>
      <c r="AC51" s="105">
        <f>SUM(AC14:AC50)</f>
        <v>117.64999999999999</v>
      </c>
      <c r="AD51" s="105">
        <f t="shared" si="10"/>
        <v>880.7</v>
      </c>
      <c r="AE51" s="105">
        <f t="shared" si="10"/>
        <v>1234.8000000000002</v>
      </c>
      <c r="AF51" s="105">
        <v>2220.9</v>
      </c>
      <c r="AG51" s="105">
        <f>SUM(AG14:AG50)</f>
        <v>2483.1000000000004</v>
      </c>
      <c r="AH51" s="104">
        <f t="shared" si="10"/>
        <v>219.55700000000002</v>
      </c>
      <c r="AI51" s="105">
        <f t="shared" si="10"/>
        <v>204.7</v>
      </c>
      <c r="AJ51" s="105">
        <f t="shared" si="10"/>
        <v>219.91000000000003</v>
      </c>
      <c r="AK51" s="105">
        <f>SUM(AK14:AK50)</f>
        <v>235.60000000000005</v>
      </c>
      <c r="AL51" s="105">
        <f t="shared" si="10"/>
        <v>2570.9999999999995</v>
      </c>
      <c r="AM51" s="105">
        <f t="shared" si="10"/>
        <v>2462.3000000000006</v>
      </c>
      <c r="AN51" s="105">
        <v>2510.4200000000005</v>
      </c>
      <c r="AO51" s="105">
        <f>SUM(AO14:AO50)</f>
        <v>3198.290000000001</v>
      </c>
      <c r="AP51" s="104">
        <f aca="true" t="shared" si="11" ref="AP51:AU51">SUM(AP16:AP50)</f>
        <v>74.34700000000001</v>
      </c>
      <c r="AQ51" s="105">
        <f t="shared" si="11"/>
        <v>77.6</v>
      </c>
      <c r="AR51" s="105">
        <f t="shared" si="11"/>
        <v>80.4</v>
      </c>
      <c r="AS51" s="105">
        <f>SUM(AS16:AS50)</f>
        <v>82.72</v>
      </c>
      <c r="AT51" s="105">
        <f t="shared" si="11"/>
        <v>483.29999999999995</v>
      </c>
      <c r="AU51" s="105">
        <f t="shared" si="11"/>
        <v>497.19999999999993</v>
      </c>
      <c r="AV51" s="105">
        <v>538.2</v>
      </c>
      <c r="AW51" s="105">
        <f>SUM(AW16:AW50)</f>
        <v>580.0999999999999</v>
      </c>
      <c r="AX51" s="105">
        <f aca="true" t="shared" si="12" ref="AX51:BK51">SUM(AX14:AX50)</f>
        <v>2312.3</v>
      </c>
      <c r="AY51" s="105">
        <f t="shared" si="12"/>
        <v>2296.9</v>
      </c>
      <c r="AZ51" s="105">
        <f t="shared" si="12"/>
        <v>2378.2000000000003</v>
      </c>
      <c r="BA51" s="105">
        <f>SUM(BA14:BA50)</f>
        <v>2500.0200000000004</v>
      </c>
      <c r="BB51" s="105">
        <f t="shared" si="12"/>
        <v>15026.8</v>
      </c>
      <c r="BC51" s="105">
        <f t="shared" si="12"/>
        <v>15188.600000000002</v>
      </c>
      <c r="BD51" s="105">
        <v>16196.599999999999</v>
      </c>
      <c r="BE51" s="105">
        <f>SUM(BE14:BE50)</f>
        <v>18002.379999999997</v>
      </c>
      <c r="BF51" s="104">
        <f t="shared" si="12"/>
        <v>95.61999999999999</v>
      </c>
      <c r="BG51" s="105">
        <f t="shared" si="12"/>
        <v>105.49999999999999</v>
      </c>
      <c r="BH51" s="105">
        <f t="shared" si="12"/>
        <v>117.53000000000002</v>
      </c>
      <c r="BI51" s="105">
        <f>SUM(BI14:BI50)</f>
        <v>132.20000000000002</v>
      </c>
      <c r="BJ51" s="105">
        <f t="shared" si="12"/>
        <v>3913.5610000000006</v>
      </c>
      <c r="BK51" s="105">
        <f t="shared" si="12"/>
        <v>4195.500000000001</v>
      </c>
      <c r="BL51" s="105">
        <v>4457.139999999999</v>
      </c>
      <c r="BM51" s="105">
        <f>SUM(BM14:BM50)</f>
        <v>5381.749999999999</v>
      </c>
      <c r="BN51" s="105">
        <f aca="true" t="shared" si="13" ref="BN51:BS51">SUM(BN15:BN50)</f>
        <v>91.71600000000001</v>
      </c>
      <c r="BO51" s="105">
        <f t="shared" si="13"/>
        <v>88.7</v>
      </c>
      <c r="BP51" s="105">
        <f t="shared" si="13"/>
        <v>102.39999999999999</v>
      </c>
      <c r="BQ51" s="105">
        <f>SUM(BQ15:BQ50)</f>
        <v>105.18000000000002</v>
      </c>
      <c r="BR51" s="105">
        <f t="shared" si="13"/>
        <v>1386.8999999999996</v>
      </c>
      <c r="BS51" s="105">
        <f t="shared" si="13"/>
        <v>1415.6000000000001</v>
      </c>
      <c r="BT51" s="105">
        <v>1500.2</v>
      </c>
      <c r="BU51" s="105">
        <f>SUM(BU15:BU50)</f>
        <v>1570.69</v>
      </c>
      <c r="BV51" s="105">
        <f>SUM(BV14:BV50)</f>
        <v>125</v>
      </c>
      <c r="BW51" s="105">
        <f>SUM(BW13:BW50)</f>
        <v>107.3</v>
      </c>
      <c r="BX51" s="105">
        <f>SUM(BX13:BX50)</f>
        <v>112.1</v>
      </c>
      <c r="BY51" s="105">
        <f>SUM(BY14:BY50)</f>
        <v>113.23</v>
      </c>
      <c r="BZ51" s="105">
        <f>SUM(BZ14:BZ50)</f>
        <v>820.2999999999998</v>
      </c>
      <c r="CA51" s="105">
        <f>SUM(CA14:CA50)</f>
        <v>743</v>
      </c>
      <c r="CB51" s="105">
        <v>772.4000000000001</v>
      </c>
      <c r="CC51" s="105">
        <f aca="true" t="shared" si="14" ref="CC51:CI51">SUM(CC14:CC50)</f>
        <v>744.89</v>
      </c>
      <c r="CD51" s="105">
        <f t="shared" si="14"/>
        <v>158.89200000000002</v>
      </c>
      <c r="CE51" s="105">
        <f t="shared" si="14"/>
        <v>160.1</v>
      </c>
      <c r="CF51" s="105">
        <f t="shared" si="14"/>
        <v>163.4</v>
      </c>
      <c r="CG51" s="105">
        <f t="shared" si="14"/>
        <v>163.87</v>
      </c>
      <c r="CH51" s="105">
        <f t="shared" si="14"/>
        <v>1346.585</v>
      </c>
      <c r="CI51" s="105">
        <f t="shared" si="14"/>
        <v>1424.1999999999998</v>
      </c>
      <c r="CJ51" s="105">
        <v>1425.9199999999998</v>
      </c>
      <c r="CK51" s="105">
        <f>SUM(CK14:CK50)</f>
        <v>1495.0099999999998</v>
      </c>
      <c r="CL51" s="105">
        <f>SUM(CL14:CL50)</f>
        <v>1104.6579999999994</v>
      </c>
      <c r="CM51" s="105">
        <v>1265</v>
      </c>
      <c r="CN51" s="105">
        <f>SUM(CN14:CN50)</f>
        <v>1381.2</v>
      </c>
      <c r="CO51" s="105">
        <f>SUM(CO14:CO50)</f>
        <v>1401.5400000000002</v>
      </c>
      <c r="CP51" s="105">
        <f>SUM(CP14:CP50)</f>
        <v>7201.0999999999985</v>
      </c>
      <c r="CQ51" s="105">
        <v>7583</v>
      </c>
      <c r="CR51" s="105">
        <v>8222.499999999998</v>
      </c>
      <c r="CS51" s="106">
        <f>SUM(CS14:CS50)</f>
        <v>9315.909999999998</v>
      </c>
      <c r="CT51" s="107">
        <f t="shared" si="0"/>
        <v>6329.29</v>
      </c>
      <c r="CU51" s="107">
        <f t="shared" si="4"/>
        <v>6494.5</v>
      </c>
      <c r="CV51" s="107">
        <f t="shared" si="1"/>
        <v>6704.57</v>
      </c>
      <c r="CW51" s="107">
        <f>SUM(CW14:CW50)</f>
        <v>6982.790000000001</v>
      </c>
      <c r="CX51" s="107">
        <f>SUM(F51,N51,V51,AD51,AL51,AT51,BB51,BJ51,BR51,BZ51,CH51,CP51)</f>
        <v>71514.546</v>
      </c>
      <c r="CY51" s="105">
        <f t="shared" si="5"/>
        <v>74878.7</v>
      </c>
      <c r="CZ51" s="105">
        <f>SUM(CZ14:CZ50)</f>
        <v>76424.62</v>
      </c>
      <c r="DA51" s="108">
        <f>SUM(DA14:DA50)</f>
        <v>81284.95999999999</v>
      </c>
    </row>
    <row r="52" spans="1:105" ht="12.75">
      <c r="A52" s="127"/>
      <c r="B52" s="128"/>
      <c r="C52" s="128"/>
      <c r="D52" s="128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5"/>
      <c r="BD52" s="15"/>
      <c r="BE52" s="15"/>
      <c r="BF52" s="55"/>
      <c r="BG52" s="55"/>
      <c r="BH52" s="55"/>
      <c r="BI52" s="55"/>
      <c r="BJ52" s="43"/>
      <c r="BK52" s="43"/>
      <c r="BL52" s="43"/>
      <c r="BM52" s="43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109"/>
      <c r="DA52" s="44"/>
    </row>
    <row r="53" spans="1:105" ht="12.75">
      <c r="A53" s="42"/>
      <c r="B53" s="43"/>
      <c r="C53" s="43"/>
      <c r="D53" s="43"/>
      <c r="E53" s="109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4"/>
    </row>
    <row r="54" spans="1:105" ht="12.75">
      <c r="A54" s="125" t="s">
        <v>80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65"/>
      <c r="DA54" s="56"/>
    </row>
    <row r="55" spans="1:105" ht="12.75">
      <c r="A55" s="125" t="s">
        <v>49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65"/>
      <c r="DA55" s="56"/>
    </row>
    <row r="56" spans="1:105" ht="12.75">
      <c r="A56" s="121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57"/>
      <c r="BD56" s="63"/>
      <c r="BE56" s="57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4"/>
    </row>
    <row r="57" spans="1:105" ht="12.75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4"/>
    </row>
    <row r="58" spans="1:105" ht="12.75">
      <c r="A58" s="123" t="s">
        <v>73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58"/>
      <c r="BD58" s="64"/>
      <c r="BE58" s="58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4"/>
    </row>
    <row r="59" spans="1:105" ht="13.5" thickBot="1">
      <c r="A59" s="45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7"/>
    </row>
  </sheetData>
  <sheetProtection/>
  <mergeCells count="61">
    <mergeCell ref="CT7:DA7"/>
    <mergeCell ref="CT9:CV9"/>
    <mergeCell ref="CX9:DA9"/>
    <mergeCell ref="BN9:BP9"/>
    <mergeCell ref="BR9:BU9"/>
    <mergeCell ref="BV9:BX9"/>
    <mergeCell ref="BZ9:CC9"/>
    <mergeCell ref="CD7:CK7"/>
    <mergeCell ref="CD9:CF9"/>
    <mergeCell ref="CH9:CK9"/>
    <mergeCell ref="A5:DA5"/>
    <mergeCell ref="A6:DA6"/>
    <mergeCell ref="CL7:CS7"/>
    <mergeCell ref="CL9:CN9"/>
    <mergeCell ref="CP9:CS9"/>
    <mergeCell ref="V9:Y9"/>
    <mergeCell ref="Z7:AG7"/>
    <mergeCell ref="Z9:AB9"/>
    <mergeCell ref="AD9:AG9"/>
    <mergeCell ref="BF7:BM7"/>
    <mergeCell ref="BF9:BH9"/>
    <mergeCell ref="BJ9:BM9"/>
    <mergeCell ref="AL9:AO9"/>
    <mergeCell ref="R7:Y7"/>
    <mergeCell ref="R9:T9"/>
    <mergeCell ref="B9:D9"/>
    <mergeCell ref="F9:I9"/>
    <mergeCell ref="J7:Q7"/>
    <mergeCell ref="J9:L9"/>
    <mergeCell ref="N9:Q9"/>
    <mergeCell ref="B8:F8"/>
    <mergeCell ref="A56:BB56"/>
    <mergeCell ref="A58:BB58"/>
    <mergeCell ref="BF8:BJ8"/>
    <mergeCell ref="A55:CY55"/>
    <mergeCell ref="CT8:CX8"/>
    <mergeCell ref="A52:BB52"/>
    <mergeCell ref="AH8:AL8"/>
    <mergeCell ref="A54:CY54"/>
    <mergeCell ref="AP8:AT8"/>
    <mergeCell ref="CD8:CH8"/>
    <mergeCell ref="AT9:AW9"/>
    <mergeCell ref="AX7:BE7"/>
    <mergeCell ref="AX9:AZ9"/>
    <mergeCell ref="BB9:BE9"/>
    <mergeCell ref="AP9:AR9"/>
    <mergeCell ref="J8:N8"/>
    <mergeCell ref="AX8:BB8"/>
    <mergeCell ref="AH9:AJ9"/>
    <mergeCell ref="R8:V8"/>
    <mergeCell ref="Z8:AD8"/>
    <mergeCell ref="A2:CY2"/>
    <mergeCell ref="A4:CY4"/>
    <mergeCell ref="BV8:BZ8"/>
    <mergeCell ref="AH7:AO7"/>
    <mergeCell ref="AP7:AW7"/>
    <mergeCell ref="CL8:CP8"/>
    <mergeCell ref="BN8:BR8"/>
    <mergeCell ref="BN7:BU7"/>
    <mergeCell ref="B7:I7"/>
    <mergeCell ref="BV7:CC7"/>
  </mergeCells>
  <printOptions horizontalCentered="1"/>
  <pageMargins left="0.4330708661417323" right="0.2362204724409449" top="0.2362204724409449" bottom="0" header="0" footer="0"/>
  <pageSetup horizontalDpi="600" verticalDpi="600" orientation="landscape" scale="50" r:id="rId1"/>
  <colBreaks count="3" manualBreakCount="3">
    <brk id="25" max="65535" man="1"/>
    <brk id="49" max="58" man="1"/>
    <brk id="73" max="58" man="1"/>
  </colBreaks>
  <ignoredErrors>
    <ignoredError sqref="CW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28"/>
  <sheetViews>
    <sheetView showGridLines="0" view="pageBreakPreview" zoomScaleSheetLayoutView="100" zoomScalePageLayoutView="0" workbookViewId="0" topLeftCell="M1">
      <selection activeCell="AE26" sqref="AE26"/>
    </sheetView>
  </sheetViews>
  <sheetFormatPr defaultColWidth="9.625" defaultRowHeight="12.75"/>
  <cols>
    <col min="1" max="1" width="11.625" style="1" customWidth="1"/>
    <col min="2" max="2" width="8.125" style="1" customWidth="1"/>
    <col min="3" max="3" width="7.50390625" style="1" customWidth="1"/>
    <col min="4" max="4" width="7.625" style="1" customWidth="1"/>
    <col min="5" max="5" width="7.375" style="1" customWidth="1"/>
    <col min="6" max="6" width="7.25390625" style="1" customWidth="1"/>
    <col min="7" max="7" width="8.125" style="1" customWidth="1"/>
    <col min="8" max="8" width="6.75390625" style="1" customWidth="1"/>
    <col min="9" max="9" width="8.25390625" style="1" customWidth="1"/>
    <col min="10" max="10" width="7.50390625" style="1" customWidth="1"/>
    <col min="11" max="11" width="7.375" style="1" customWidth="1"/>
    <col min="12" max="12" width="7.125" style="1" customWidth="1"/>
    <col min="13" max="13" width="7.00390625" style="1" customWidth="1"/>
    <col min="14" max="14" width="6.75390625" style="1" customWidth="1"/>
    <col min="15" max="15" width="8.25390625" style="1" customWidth="1"/>
    <col min="16" max="16" width="6.875" style="1" customWidth="1"/>
    <col min="17" max="17" width="7.75390625" style="1" customWidth="1"/>
    <col min="18" max="18" width="6.75390625" style="1" customWidth="1"/>
    <col min="19" max="19" width="7.125" style="1" customWidth="1"/>
    <col min="20" max="20" width="7.875" style="1" customWidth="1"/>
    <col min="21" max="21" width="8.00390625" style="1" customWidth="1"/>
    <col min="22" max="22" width="6.625" style="1" customWidth="1"/>
    <col min="23" max="23" width="7.375" style="1" customWidth="1"/>
    <col min="24" max="24" width="6.875" style="1" customWidth="1"/>
    <col min="25" max="25" width="7.875" style="1" customWidth="1"/>
    <col min="26" max="26" width="7.625" style="1" customWidth="1"/>
    <col min="27" max="27" width="8.25390625" style="1" customWidth="1"/>
    <col min="28" max="31" width="9.625" style="1" customWidth="1"/>
    <col min="32" max="32" width="50.625" style="1" customWidth="1"/>
    <col min="33" max="33" width="9.625" style="1" customWidth="1"/>
    <col min="34" max="34" width="50.625" style="1" customWidth="1"/>
    <col min="35" max="16384" width="9.625" style="1" customWidth="1"/>
  </cols>
  <sheetData>
    <row r="1" spans="1:27" ht="12.7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5"/>
    </row>
    <row r="2" spans="1:27" ht="15.75">
      <c r="A2" s="146" t="s">
        <v>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8"/>
    </row>
    <row r="3" spans="1:27" ht="15.75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</row>
    <row r="4" spans="1:27" ht="15.75">
      <c r="A4" s="141" t="s">
        <v>76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3"/>
    </row>
    <row r="5" spans="1:27" ht="12.75">
      <c r="A5" s="133" t="s">
        <v>23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5"/>
    </row>
    <row r="6" spans="1:27" ht="12.75">
      <c r="A6" s="136" t="s">
        <v>69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8"/>
    </row>
    <row r="7" spans="1:27" ht="12.75" customHeight="1">
      <c r="A7" s="29"/>
      <c r="B7" s="118" t="s">
        <v>50</v>
      </c>
      <c r="C7" s="144"/>
      <c r="D7" s="118" t="s">
        <v>51</v>
      </c>
      <c r="E7" s="144"/>
      <c r="F7" s="118" t="s">
        <v>52</v>
      </c>
      <c r="G7" s="144"/>
      <c r="H7" s="118" t="s">
        <v>62</v>
      </c>
      <c r="I7" s="144"/>
      <c r="J7" s="118" t="s">
        <v>53</v>
      </c>
      <c r="K7" s="144"/>
      <c r="L7" s="118" t="s">
        <v>54</v>
      </c>
      <c r="M7" s="144"/>
      <c r="N7" s="118" t="s">
        <v>55</v>
      </c>
      <c r="O7" s="144"/>
      <c r="P7" s="116" t="s">
        <v>56</v>
      </c>
      <c r="Q7" s="131"/>
      <c r="R7" s="116" t="s">
        <v>57</v>
      </c>
      <c r="S7" s="153"/>
      <c r="T7" s="116" t="s">
        <v>58</v>
      </c>
      <c r="U7" s="153"/>
      <c r="V7" s="131" t="s">
        <v>59</v>
      </c>
      <c r="W7" s="131"/>
      <c r="X7" s="131" t="s">
        <v>60</v>
      </c>
      <c r="Y7" s="131"/>
      <c r="Z7" s="116" t="s">
        <v>61</v>
      </c>
      <c r="AA7" s="149"/>
    </row>
    <row r="8" spans="1:27" ht="12.75" customHeight="1">
      <c r="A8" s="30" t="s">
        <v>78</v>
      </c>
      <c r="B8" s="114" t="s">
        <v>26</v>
      </c>
      <c r="C8" s="114"/>
      <c r="D8" s="114" t="s">
        <v>26</v>
      </c>
      <c r="E8" s="114"/>
      <c r="F8" s="114" t="s">
        <v>26</v>
      </c>
      <c r="G8" s="114"/>
      <c r="H8" s="114" t="s">
        <v>26</v>
      </c>
      <c r="I8" s="114"/>
      <c r="J8" s="114" t="s">
        <v>26</v>
      </c>
      <c r="K8" s="114"/>
      <c r="L8" s="114" t="s">
        <v>26</v>
      </c>
      <c r="M8" s="114"/>
      <c r="N8" s="114" t="s">
        <v>26</v>
      </c>
      <c r="O8" s="114"/>
      <c r="P8" s="114" t="s">
        <v>26</v>
      </c>
      <c r="Q8" s="114"/>
      <c r="R8" s="114" t="s">
        <v>26</v>
      </c>
      <c r="S8" s="114"/>
      <c r="T8" s="114" t="s">
        <v>26</v>
      </c>
      <c r="U8" s="114"/>
      <c r="V8" s="114" t="s">
        <v>26</v>
      </c>
      <c r="W8" s="114"/>
      <c r="X8" s="114" t="s">
        <v>26</v>
      </c>
      <c r="Y8" s="114"/>
      <c r="Z8" s="114" t="s">
        <v>26</v>
      </c>
      <c r="AA8" s="145"/>
    </row>
    <row r="9" spans="1:27" ht="12.75">
      <c r="A9" s="30"/>
      <c r="B9" s="20" t="s">
        <v>24</v>
      </c>
      <c r="C9" s="20" t="s">
        <v>25</v>
      </c>
      <c r="D9" s="20" t="s">
        <v>24</v>
      </c>
      <c r="E9" s="20" t="s">
        <v>25</v>
      </c>
      <c r="F9" s="20" t="s">
        <v>24</v>
      </c>
      <c r="G9" s="20" t="s">
        <v>25</v>
      </c>
      <c r="H9" s="20" t="s">
        <v>24</v>
      </c>
      <c r="I9" s="20" t="s">
        <v>25</v>
      </c>
      <c r="J9" s="20" t="s">
        <v>24</v>
      </c>
      <c r="K9" s="20" t="s">
        <v>25</v>
      </c>
      <c r="L9" s="20" t="s">
        <v>24</v>
      </c>
      <c r="M9" s="20" t="s">
        <v>25</v>
      </c>
      <c r="N9" s="20" t="s">
        <v>24</v>
      </c>
      <c r="O9" s="20" t="s">
        <v>25</v>
      </c>
      <c r="P9" s="20" t="s">
        <v>24</v>
      </c>
      <c r="Q9" s="20" t="s">
        <v>25</v>
      </c>
      <c r="R9" s="20" t="s">
        <v>24</v>
      </c>
      <c r="S9" s="20" t="s">
        <v>25</v>
      </c>
      <c r="T9" s="20" t="s">
        <v>24</v>
      </c>
      <c r="U9" s="20" t="s">
        <v>25</v>
      </c>
      <c r="V9" s="20" t="s">
        <v>24</v>
      </c>
      <c r="W9" s="20" t="s">
        <v>25</v>
      </c>
      <c r="X9" s="20" t="s">
        <v>24</v>
      </c>
      <c r="Y9" s="20" t="s">
        <v>25</v>
      </c>
      <c r="Z9" s="20" t="s">
        <v>24</v>
      </c>
      <c r="AA9" s="31" t="s">
        <v>25</v>
      </c>
    </row>
    <row r="10" spans="1:27" ht="12.75">
      <c r="A10" s="32"/>
      <c r="B10" s="3"/>
      <c r="C10" s="3"/>
      <c r="D10" s="3"/>
      <c r="E10" s="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3"/>
      <c r="Q10" s="3"/>
      <c r="R10" s="3"/>
      <c r="S10" s="3"/>
      <c r="T10" s="14"/>
      <c r="U10" s="14"/>
      <c r="V10" s="14"/>
      <c r="W10" s="14"/>
      <c r="X10" s="14"/>
      <c r="Y10" s="14"/>
      <c r="Z10" s="14"/>
      <c r="AA10" s="33"/>
    </row>
    <row r="11" spans="1:27" ht="12.75">
      <c r="A11" s="30" t="s">
        <v>1</v>
      </c>
      <c r="B11" s="6" t="s">
        <v>2</v>
      </c>
      <c r="C11" s="6" t="s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  <c r="S11" s="6">
        <v>19</v>
      </c>
      <c r="T11" s="6">
        <v>20</v>
      </c>
      <c r="U11" s="6">
        <v>21</v>
      </c>
      <c r="V11" s="6">
        <v>22</v>
      </c>
      <c r="W11" s="6">
        <v>23</v>
      </c>
      <c r="X11" s="6">
        <v>24</v>
      </c>
      <c r="Y11" s="6">
        <v>25</v>
      </c>
      <c r="Z11" s="6">
        <v>26</v>
      </c>
      <c r="AA11" s="34">
        <v>27</v>
      </c>
    </row>
    <row r="12" spans="1:27" ht="10.5" customHeight="1">
      <c r="A12" s="3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5"/>
    </row>
    <row r="13" spans="1:27" ht="14.25" customHeight="1">
      <c r="A13" s="36" t="s">
        <v>63</v>
      </c>
      <c r="B13" s="10">
        <v>241.6</v>
      </c>
      <c r="C13" s="10">
        <v>1158.4</v>
      </c>
      <c r="D13" s="10">
        <v>466.2</v>
      </c>
      <c r="E13" s="10">
        <v>14209.9</v>
      </c>
      <c r="F13" s="10">
        <v>618.5</v>
      </c>
      <c r="G13" s="10">
        <v>4789.1</v>
      </c>
      <c r="H13" s="10">
        <v>47.5</v>
      </c>
      <c r="I13" s="10">
        <v>1184.2</v>
      </c>
      <c r="J13" s="10">
        <v>154.6</v>
      </c>
      <c r="K13" s="10">
        <v>1715.5</v>
      </c>
      <c r="L13" s="10">
        <v>58.1</v>
      </c>
      <c r="M13" s="10">
        <v>355.9</v>
      </c>
      <c r="N13" s="10">
        <v>1575.8</v>
      </c>
      <c r="O13" s="10">
        <v>10020.2</v>
      </c>
      <c r="P13" s="10">
        <v>73.7</v>
      </c>
      <c r="Q13" s="10">
        <v>2590.4</v>
      </c>
      <c r="R13" s="10">
        <v>77.2</v>
      </c>
      <c r="S13" s="10">
        <v>1182.1</v>
      </c>
      <c r="T13" s="37" t="s">
        <v>68</v>
      </c>
      <c r="U13" s="37" t="s">
        <v>68</v>
      </c>
      <c r="V13" s="10">
        <v>52</v>
      </c>
      <c r="W13" s="10">
        <v>593.5</v>
      </c>
      <c r="X13" s="10">
        <v>644.8</v>
      </c>
      <c r="Y13" s="10">
        <v>5201.8</v>
      </c>
      <c r="Z13" s="10">
        <f>SUM(B13,D13,F13,H13,J13,L13,N13,P13,R13,T13,V13,X13)</f>
        <v>4009.999999999999</v>
      </c>
      <c r="AA13" s="38">
        <f aca="true" t="shared" si="0" ref="AA13:AA21">SUM(C13,E13,G13,I13,K13,M13,O13,Q13,S13,U13,W13,Y13)</f>
        <v>43001.00000000001</v>
      </c>
    </row>
    <row r="14" spans="1:27" s="11" customFormat="1" ht="12.75">
      <c r="A14" s="39" t="s">
        <v>64</v>
      </c>
      <c r="B14" s="13">
        <v>193.1</v>
      </c>
      <c r="C14" s="13">
        <v>1348.4</v>
      </c>
      <c r="D14" s="13">
        <v>475.3</v>
      </c>
      <c r="E14" s="13">
        <v>13304.4</v>
      </c>
      <c r="F14" s="13">
        <v>562.6</v>
      </c>
      <c r="G14" s="13">
        <v>5677.2</v>
      </c>
      <c r="H14" s="13">
        <v>52.1</v>
      </c>
      <c r="I14" s="13">
        <v>1247.8</v>
      </c>
      <c r="J14" s="13">
        <v>154.6</v>
      </c>
      <c r="K14" s="13">
        <v>1793</v>
      </c>
      <c r="L14" s="13">
        <v>54.1</v>
      </c>
      <c r="M14" s="13">
        <v>476.4</v>
      </c>
      <c r="N14" s="13">
        <v>1623.4</v>
      </c>
      <c r="O14" s="13">
        <v>12733.2</v>
      </c>
      <c r="P14" s="13">
        <v>68</v>
      </c>
      <c r="Q14" s="13">
        <v>2147.2</v>
      </c>
      <c r="R14" s="13">
        <v>79.8</v>
      </c>
      <c r="S14" s="13">
        <v>1171.7</v>
      </c>
      <c r="T14" s="40" t="s">
        <v>68</v>
      </c>
      <c r="U14" s="40" t="s">
        <v>68</v>
      </c>
      <c r="V14" s="13">
        <v>84.2</v>
      </c>
      <c r="W14" s="13">
        <v>913.1</v>
      </c>
      <c r="X14" s="13">
        <v>440.8</v>
      </c>
      <c r="Y14" s="13">
        <v>4390.6</v>
      </c>
      <c r="Z14" s="13">
        <f aca="true" t="shared" si="1" ref="Z14:Z21">SUM(B14,D14,F14,H14,J14,L14,N14,P14,R14,T14,V14,X14)</f>
        <v>3788</v>
      </c>
      <c r="AA14" s="41">
        <f t="shared" si="0"/>
        <v>45202.99999999999</v>
      </c>
    </row>
    <row r="15" spans="1:27" ht="12.75">
      <c r="A15" s="36" t="s">
        <v>65</v>
      </c>
      <c r="B15" s="10">
        <v>201.2</v>
      </c>
      <c r="C15" s="10">
        <v>1521.6</v>
      </c>
      <c r="D15" s="10">
        <v>498.6</v>
      </c>
      <c r="E15" s="10">
        <v>13856.6</v>
      </c>
      <c r="F15" s="10">
        <v>683.3</v>
      </c>
      <c r="G15" s="10">
        <v>5786.9</v>
      </c>
      <c r="H15" s="10">
        <v>57.8</v>
      </c>
      <c r="I15" s="10">
        <v>1474.8</v>
      </c>
      <c r="J15" s="10">
        <v>166.4</v>
      </c>
      <c r="K15" s="10">
        <v>1830.7</v>
      </c>
      <c r="L15" s="10">
        <v>53.7</v>
      </c>
      <c r="M15" s="10">
        <v>478.5</v>
      </c>
      <c r="N15" s="10">
        <v>1906.7</v>
      </c>
      <c r="O15" s="10">
        <v>11490</v>
      </c>
      <c r="P15" s="10">
        <v>58.2</v>
      </c>
      <c r="Q15" s="10">
        <v>1692.1</v>
      </c>
      <c r="R15" s="10">
        <v>80.9</v>
      </c>
      <c r="S15" s="10">
        <v>1234.2</v>
      </c>
      <c r="T15" s="37" t="s">
        <v>68</v>
      </c>
      <c r="U15" s="37" t="s">
        <v>68</v>
      </c>
      <c r="V15" s="10">
        <v>120.6</v>
      </c>
      <c r="W15" s="10">
        <v>921.3</v>
      </c>
      <c r="X15" s="10">
        <v>833.6</v>
      </c>
      <c r="Y15" s="10">
        <v>5655.3</v>
      </c>
      <c r="Z15" s="10">
        <f t="shared" si="1"/>
        <v>4661</v>
      </c>
      <c r="AA15" s="38">
        <f t="shared" si="0"/>
        <v>45942</v>
      </c>
    </row>
    <row r="16" spans="1:27" s="11" customFormat="1" ht="12.75">
      <c r="A16" s="39" t="s">
        <v>66</v>
      </c>
      <c r="B16" s="13">
        <v>230.7</v>
      </c>
      <c r="C16" s="13">
        <v>1739</v>
      </c>
      <c r="D16" s="13">
        <v>589.6</v>
      </c>
      <c r="E16" s="13">
        <v>16744.5</v>
      </c>
      <c r="F16" s="13">
        <v>708.2</v>
      </c>
      <c r="G16" s="13">
        <v>5932.9</v>
      </c>
      <c r="H16" s="13">
        <v>60.5</v>
      </c>
      <c r="I16" s="13">
        <v>1564.7</v>
      </c>
      <c r="J16" s="13">
        <v>161</v>
      </c>
      <c r="K16" s="13">
        <v>1682.8</v>
      </c>
      <c r="L16" s="13">
        <v>60</v>
      </c>
      <c r="M16" s="13">
        <v>368.6</v>
      </c>
      <c r="N16" s="13">
        <v>1970.4</v>
      </c>
      <c r="O16" s="13">
        <v>11829.7</v>
      </c>
      <c r="P16" s="13">
        <v>73.8</v>
      </c>
      <c r="Q16" s="13">
        <v>2535.1</v>
      </c>
      <c r="R16" s="13">
        <v>82.8</v>
      </c>
      <c r="S16" s="13">
        <v>1278.9</v>
      </c>
      <c r="T16" s="40" t="s">
        <v>68</v>
      </c>
      <c r="U16" s="40" t="s">
        <v>68</v>
      </c>
      <c r="V16" s="13">
        <v>134.1</v>
      </c>
      <c r="W16" s="13">
        <v>1076.5</v>
      </c>
      <c r="X16" s="13">
        <v>977.9</v>
      </c>
      <c r="Y16" s="13">
        <v>6114.3</v>
      </c>
      <c r="Z16" s="13">
        <f t="shared" si="1"/>
        <v>5049</v>
      </c>
      <c r="AA16" s="41">
        <f t="shared" si="0"/>
        <v>50867</v>
      </c>
    </row>
    <row r="17" spans="1:27" ht="12.75">
      <c r="A17" s="36" t="s">
        <v>67</v>
      </c>
      <c r="B17" s="10">
        <v>226.6</v>
      </c>
      <c r="C17" s="10">
        <v>1814</v>
      </c>
      <c r="D17" s="10">
        <v>569.5</v>
      </c>
      <c r="E17" s="10">
        <v>18887.8</v>
      </c>
      <c r="F17" s="10">
        <v>742.3</v>
      </c>
      <c r="G17" s="10">
        <v>6139</v>
      </c>
      <c r="H17" s="10">
        <v>66</v>
      </c>
      <c r="I17" s="10">
        <v>1649.6</v>
      </c>
      <c r="J17" s="10">
        <v>166.5</v>
      </c>
      <c r="K17" s="10">
        <v>1736.6</v>
      </c>
      <c r="L17" s="10">
        <v>63.2</v>
      </c>
      <c r="M17" s="10">
        <v>392.1</v>
      </c>
      <c r="N17" s="10">
        <v>2080.7</v>
      </c>
      <c r="O17" s="10">
        <v>12663.1</v>
      </c>
      <c r="P17" s="10">
        <v>67.8</v>
      </c>
      <c r="Q17" s="10">
        <v>2139.3</v>
      </c>
      <c r="R17" s="10">
        <v>82.4</v>
      </c>
      <c r="S17" s="10">
        <v>1262.6</v>
      </c>
      <c r="T17" s="37" t="s">
        <v>68</v>
      </c>
      <c r="U17" s="37" t="s">
        <v>68</v>
      </c>
      <c r="V17" s="10">
        <v>139.7</v>
      </c>
      <c r="W17" s="10">
        <v>1114</v>
      </c>
      <c r="X17" s="10">
        <v>1119.3</v>
      </c>
      <c r="Y17" s="10">
        <v>7557.9</v>
      </c>
      <c r="Z17" s="10">
        <f t="shared" si="1"/>
        <v>5324.000000000001</v>
      </c>
      <c r="AA17" s="38">
        <f t="shared" si="0"/>
        <v>55356</v>
      </c>
    </row>
    <row r="18" spans="1:27" s="11" customFormat="1" ht="12.75">
      <c r="A18" s="39" t="s">
        <v>27</v>
      </c>
      <c r="B18" s="13">
        <v>251.6</v>
      </c>
      <c r="C18" s="13">
        <v>1623.7</v>
      </c>
      <c r="D18" s="16">
        <v>604</v>
      </c>
      <c r="E18" s="13">
        <v>20998</v>
      </c>
      <c r="F18" s="13">
        <v>798.1</v>
      </c>
      <c r="G18" s="13">
        <v>7145.2</v>
      </c>
      <c r="H18" s="13">
        <v>64.9</v>
      </c>
      <c r="I18" s="13">
        <v>1685.3</v>
      </c>
      <c r="J18" s="13">
        <v>175.8</v>
      </c>
      <c r="K18" s="16">
        <v>1830.6</v>
      </c>
      <c r="L18" s="13">
        <v>65.1</v>
      </c>
      <c r="M18" s="16">
        <v>402.6</v>
      </c>
      <c r="N18" s="13">
        <v>2153.9</v>
      </c>
      <c r="O18" s="13">
        <v>13734</v>
      </c>
      <c r="P18" s="13">
        <v>72.3</v>
      </c>
      <c r="Q18" s="13">
        <v>2482.2</v>
      </c>
      <c r="R18" s="16">
        <v>86.5</v>
      </c>
      <c r="S18" s="13">
        <v>1362.2</v>
      </c>
      <c r="T18" s="13">
        <v>116.9</v>
      </c>
      <c r="U18" s="13">
        <v>839.7</v>
      </c>
      <c r="V18" s="13">
        <v>148.5</v>
      </c>
      <c r="W18" s="13">
        <v>1215.8</v>
      </c>
      <c r="X18" s="13">
        <v>1016.1</v>
      </c>
      <c r="Y18" s="13">
        <v>6244.2</v>
      </c>
      <c r="Z18" s="13">
        <f t="shared" si="1"/>
        <v>5553.7</v>
      </c>
      <c r="AA18" s="41">
        <f t="shared" si="0"/>
        <v>59563.49999999999</v>
      </c>
    </row>
    <row r="19" spans="1:27" ht="12.75">
      <c r="A19" s="36" t="s">
        <v>28</v>
      </c>
      <c r="B19" s="10">
        <v>263.9</v>
      </c>
      <c r="C19" s="10">
        <v>2001.5</v>
      </c>
      <c r="D19" s="10">
        <v>657.8</v>
      </c>
      <c r="E19" s="10">
        <v>23823</v>
      </c>
      <c r="F19" s="10">
        <v>867.1</v>
      </c>
      <c r="G19" s="10">
        <v>8014.9</v>
      </c>
      <c r="H19" s="10">
        <v>68.3</v>
      </c>
      <c r="I19" s="10">
        <v>1734.7</v>
      </c>
      <c r="J19" s="10">
        <v>179.2</v>
      </c>
      <c r="K19" s="10">
        <v>1981.1</v>
      </c>
      <c r="L19" s="10">
        <v>69.1</v>
      </c>
      <c r="M19" s="10">
        <v>418.4</v>
      </c>
      <c r="N19" s="10">
        <v>2201.4</v>
      </c>
      <c r="O19" s="10">
        <v>13996.8</v>
      </c>
      <c r="P19" s="10">
        <v>82.8</v>
      </c>
      <c r="Q19" s="10">
        <v>2908.6</v>
      </c>
      <c r="R19" s="10">
        <v>80</v>
      </c>
      <c r="S19" s="10">
        <v>1244.6</v>
      </c>
      <c r="T19" s="10">
        <v>123.6</v>
      </c>
      <c r="U19" s="10">
        <v>884.1</v>
      </c>
      <c r="V19" s="10">
        <v>152</v>
      </c>
      <c r="W19" s="10">
        <v>1258</v>
      </c>
      <c r="X19" s="10">
        <v>1111.8</v>
      </c>
      <c r="Y19" s="10">
        <v>7321.2</v>
      </c>
      <c r="Z19" s="10">
        <f t="shared" si="1"/>
        <v>5857.000000000001</v>
      </c>
      <c r="AA19" s="38">
        <f t="shared" si="0"/>
        <v>65586.9</v>
      </c>
    </row>
    <row r="20" spans="1:27" s="11" customFormat="1" ht="12.75">
      <c r="A20" s="39" t="s">
        <v>29</v>
      </c>
      <c r="B20" s="13">
        <v>274.4</v>
      </c>
      <c r="C20" s="13">
        <v>1985.1</v>
      </c>
      <c r="D20" s="13">
        <v>709</v>
      </c>
      <c r="E20" s="13">
        <v>26217</v>
      </c>
      <c r="F20" s="13">
        <v>924</v>
      </c>
      <c r="G20" s="13">
        <v>8623.1</v>
      </c>
      <c r="H20" s="13">
        <v>79.6</v>
      </c>
      <c r="I20" s="13">
        <v>1878.3</v>
      </c>
      <c r="J20" s="13">
        <v>203.7</v>
      </c>
      <c r="K20" s="13">
        <v>2270.1</v>
      </c>
      <c r="L20" s="13">
        <v>71.9</v>
      </c>
      <c r="M20" s="13">
        <v>423.4</v>
      </c>
      <c r="N20" s="13">
        <v>2309</v>
      </c>
      <c r="O20" s="13">
        <v>12750</v>
      </c>
      <c r="P20" s="13">
        <v>97.7</v>
      </c>
      <c r="Q20" s="13">
        <v>3628.9</v>
      </c>
      <c r="R20" s="13">
        <v>83.7</v>
      </c>
      <c r="S20" s="13">
        <v>1340.8</v>
      </c>
      <c r="T20" s="13">
        <v>109.2</v>
      </c>
      <c r="U20" s="13">
        <v>807.2</v>
      </c>
      <c r="V20" s="13">
        <v>156</v>
      </c>
      <c r="W20" s="13">
        <v>1308</v>
      </c>
      <c r="X20" s="13">
        <v>1122.7</v>
      </c>
      <c r="Y20" s="13">
        <v>7983.9</v>
      </c>
      <c r="Z20" s="13">
        <f t="shared" si="1"/>
        <v>6140.9</v>
      </c>
      <c r="AA20" s="41">
        <f t="shared" si="0"/>
        <v>69215.8</v>
      </c>
    </row>
    <row r="21" spans="1:27" ht="12.75">
      <c r="A21" s="36" t="s">
        <v>70</v>
      </c>
      <c r="B21" s="10">
        <v>282.9</v>
      </c>
      <c r="C21" s="10">
        <v>1777.1</v>
      </c>
      <c r="D21" s="10">
        <v>770.4</v>
      </c>
      <c r="E21" s="10">
        <v>26469.4</v>
      </c>
      <c r="F21" s="10">
        <v>987.6</v>
      </c>
      <c r="G21" s="10">
        <v>9637.8</v>
      </c>
      <c r="H21" s="10">
        <v>106.3</v>
      </c>
      <c r="I21" s="10">
        <v>880.701</v>
      </c>
      <c r="J21" s="10">
        <v>219.6</v>
      </c>
      <c r="K21" s="10">
        <v>2571.3</v>
      </c>
      <c r="L21" s="10">
        <v>74.3</v>
      </c>
      <c r="M21" s="10">
        <v>483.4</v>
      </c>
      <c r="N21" s="10">
        <v>2312.3010000000004</v>
      </c>
      <c r="O21" s="10">
        <v>15026.8</v>
      </c>
      <c r="P21" s="10">
        <v>95.6</v>
      </c>
      <c r="Q21" s="10">
        <v>3913.6</v>
      </c>
      <c r="R21" s="10">
        <v>91.7</v>
      </c>
      <c r="S21" s="10">
        <v>1386.9</v>
      </c>
      <c r="T21" s="10">
        <v>125</v>
      </c>
      <c r="U21" s="10">
        <v>820.3</v>
      </c>
      <c r="V21" s="10">
        <v>158.9</v>
      </c>
      <c r="W21" s="10">
        <v>1346.6</v>
      </c>
      <c r="X21" s="9">
        <v>1104.7</v>
      </c>
      <c r="Y21" s="9">
        <v>7201.1</v>
      </c>
      <c r="Z21" s="10">
        <f t="shared" si="1"/>
        <v>6329.301</v>
      </c>
      <c r="AA21" s="38">
        <f t="shared" si="0"/>
        <v>71515.001</v>
      </c>
    </row>
    <row r="22" spans="1:27" s="11" customFormat="1" ht="12.75">
      <c r="A22" s="39" t="s">
        <v>71</v>
      </c>
      <c r="B22" s="13">
        <v>289</v>
      </c>
      <c r="C22" s="13">
        <v>2890.6</v>
      </c>
      <c r="D22" s="13">
        <v>830.6</v>
      </c>
      <c r="E22" s="13">
        <v>29780.2</v>
      </c>
      <c r="F22" s="13">
        <v>846.6</v>
      </c>
      <c r="G22" s="13">
        <v>7463.7</v>
      </c>
      <c r="H22" s="13">
        <v>111.5</v>
      </c>
      <c r="I22" s="13">
        <v>1234.8</v>
      </c>
      <c r="J22" s="13">
        <v>204.7</v>
      </c>
      <c r="K22" s="13">
        <v>2462.3</v>
      </c>
      <c r="L22" s="13">
        <v>77.6</v>
      </c>
      <c r="M22" s="13">
        <v>497.2</v>
      </c>
      <c r="N22" s="13">
        <v>2296.9</v>
      </c>
      <c r="O22" s="13">
        <v>15188.6</v>
      </c>
      <c r="P22" s="13">
        <v>105.5</v>
      </c>
      <c r="Q22" s="13">
        <v>4195.5</v>
      </c>
      <c r="R22" s="13">
        <v>88.7</v>
      </c>
      <c r="S22" s="13">
        <v>1415.6</v>
      </c>
      <c r="T22" s="13">
        <v>107.3</v>
      </c>
      <c r="U22" s="13">
        <v>743.1</v>
      </c>
      <c r="V22" s="13">
        <v>160.1</v>
      </c>
      <c r="W22" s="13">
        <v>1424.2</v>
      </c>
      <c r="X22" s="12">
        <v>1265</v>
      </c>
      <c r="Y22" s="12">
        <v>7583</v>
      </c>
      <c r="Z22" s="13">
        <f>SUM(B22,D22,F22,H22,J22,L22,N22,P22,R22,T22,V22,X22)</f>
        <v>6383.5</v>
      </c>
      <c r="AA22" s="41">
        <f>SUM(C22,E22,G22,I22,K22,M22,O22,Q22,S22,U22,W22,Y22)</f>
        <v>74878.8</v>
      </c>
    </row>
    <row r="23" spans="1:27" s="17" customFormat="1" ht="12.75">
      <c r="A23" s="68" t="s">
        <v>79</v>
      </c>
      <c r="B23" s="10">
        <v>321.8</v>
      </c>
      <c r="C23" s="10">
        <v>2203.3</v>
      </c>
      <c r="D23" s="10">
        <v>796.4</v>
      </c>
      <c r="E23" s="10">
        <v>28455.1</v>
      </c>
      <c r="F23" s="10">
        <v>915.1</v>
      </c>
      <c r="G23" s="10">
        <v>7922.1</v>
      </c>
      <c r="H23" s="10">
        <v>116.1</v>
      </c>
      <c r="I23" s="10">
        <v>2220.9</v>
      </c>
      <c r="J23" s="10">
        <v>219.9</v>
      </c>
      <c r="K23" s="10">
        <v>2510.4</v>
      </c>
      <c r="L23" s="10">
        <v>80.4</v>
      </c>
      <c r="M23" s="10">
        <v>538.2</v>
      </c>
      <c r="N23" s="10">
        <v>2378.2</v>
      </c>
      <c r="O23" s="10">
        <v>16196.6</v>
      </c>
      <c r="P23" s="10">
        <v>117.5</v>
      </c>
      <c r="Q23" s="10">
        <v>4457.1</v>
      </c>
      <c r="R23" s="10">
        <v>102.4</v>
      </c>
      <c r="S23" s="10">
        <v>1500.2</v>
      </c>
      <c r="T23" s="10">
        <v>112.1</v>
      </c>
      <c r="U23" s="10">
        <v>772.4</v>
      </c>
      <c r="V23" s="10">
        <v>163.4</v>
      </c>
      <c r="W23" s="10">
        <v>1425.9</v>
      </c>
      <c r="X23" s="9">
        <v>1381.2</v>
      </c>
      <c r="Y23" s="9">
        <v>8222.5</v>
      </c>
      <c r="Z23" s="10">
        <f>SUM(B23,D23,F23,H23,J23,L23,N23,P23,R23,T23,V23,X23)</f>
        <v>6704.499999999999</v>
      </c>
      <c r="AA23" s="10">
        <f>SUM(C23,E23,G23,I23,K23,M23,O23,Q23,S23,U23,W23,Y23)</f>
        <v>76424.69999999998</v>
      </c>
    </row>
    <row r="24" spans="1:27" ht="12.75">
      <c r="A24" s="69" t="s">
        <v>81</v>
      </c>
      <c r="B24" s="70">
        <v>311.5</v>
      </c>
      <c r="C24" s="70">
        <v>1915.38</v>
      </c>
      <c r="D24" s="70">
        <v>776</v>
      </c>
      <c r="E24" s="70">
        <v>26509.1</v>
      </c>
      <c r="F24" s="70">
        <v>1042.49</v>
      </c>
      <c r="G24" s="70">
        <v>10089.73</v>
      </c>
      <c r="H24" s="70">
        <v>117.63</v>
      </c>
      <c r="I24" s="70">
        <v>2483.09</v>
      </c>
      <c r="J24" s="70">
        <v>235.61</v>
      </c>
      <c r="K24" s="70">
        <v>3198.28</v>
      </c>
      <c r="L24" s="70">
        <v>82.74</v>
      </c>
      <c r="M24" s="70">
        <v>580.08</v>
      </c>
      <c r="N24" s="70">
        <v>2500.02</v>
      </c>
      <c r="O24" s="70">
        <v>18002.38</v>
      </c>
      <c r="P24" s="70">
        <v>132.18</v>
      </c>
      <c r="Q24" s="70">
        <v>5381.73</v>
      </c>
      <c r="R24" s="70">
        <v>105.17</v>
      </c>
      <c r="S24" s="70">
        <v>1570.59</v>
      </c>
      <c r="T24" s="71">
        <v>113.25</v>
      </c>
      <c r="U24" s="70">
        <v>744.96</v>
      </c>
      <c r="V24" s="70">
        <v>163.88</v>
      </c>
      <c r="W24" s="70">
        <v>1495.04</v>
      </c>
      <c r="X24" s="70">
        <v>1401.56</v>
      </c>
      <c r="Y24" s="70">
        <v>9315.98</v>
      </c>
      <c r="Z24" s="70">
        <v>6982.02</v>
      </c>
      <c r="AA24" s="72">
        <v>81285.33</v>
      </c>
    </row>
    <row r="25" spans="1:27" ht="12.75">
      <c r="A25" s="125" t="s">
        <v>80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52"/>
    </row>
    <row r="26" spans="1:27" ht="12.75">
      <c r="A26" s="125" t="s">
        <v>49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52"/>
    </row>
    <row r="27" spans="1:27" ht="12.75">
      <c r="A27" s="150" t="s">
        <v>73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3.5" thickBot="1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7"/>
    </row>
  </sheetData>
  <sheetProtection/>
  <mergeCells count="33">
    <mergeCell ref="A25:AA25"/>
    <mergeCell ref="P8:Q8"/>
    <mergeCell ref="H7:I7"/>
    <mergeCell ref="R8:S8"/>
    <mergeCell ref="T8:U8"/>
    <mergeCell ref="A27:O27"/>
    <mergeCell ref="N8:O8"/>
    <mergeCell ref="H8:I8"/>
    <mergeCell ref="D8:E8"/>
    <mergeCell ref="J7:K7"/>
    <mergeCell ref="A26:AA26"/>
    <mergeCell ref="X7:Y7"/>
    <mergeCell ref="R7:S7"/>
    <mergeCell ref="J8:K8"/>
    <mergeCell ref="T7:U7"/>
    <mergeCell ref="A2:AA2"/>
    <mergeCell ref="A6:AA6"/>
    <mergeCell ref="B7:C7"/>
    <mergeCell ref="D7:E7"/>
    <mergeCell ref="F7:G7"/>
    <mergeCell ref="X8:Y8"/>
    <mergeCell ref="B8:C8"/>
    <mergeCell ref="Z7:AA7"/>
    <mergeCell ref="L7:M7"/>
    <mergeCell ref="F8:G8"/>
    <mergeCell ref="A4:AA4"/>
    <mergeCell ref="N7:O7"/>
    <mergeCell ref="A5:AA5"/>
    <mergeCell ref="V8:W8"/>
    <mergeCell ref="L8:M8"/>
    <mergeCell ref="Z8:AA8"/>
    <mergeCell ref="P7:Q7"/>
    <mergeCell ref="V7:W7"/>
  </mergeCells>
  <printOptions horizontalCentered="1"/>
  <pageMargins left="0.4330708661417323" right="0.2362204724409449" top="0.2362204724409449" bottom="0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2014-11-18T03:56:31Z</cp:lastPrinted>
  <dcterms:created xsi:type="dcterms:W3CDTF">2001-02-24T01:55:02Z</dcterms:created>
  <dcterms:modified xsi:type="dcterms:W3CDTF">2014-11-18T10:19:37Z</dcterms:modified>
  <cp:category/>
  <cp:version/>
  <cp:contentType/>
  <cp:contentStatus/>
</cp:coreProperties>
</file>