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6.1 Direct Taxes" sheetId="1" r:id="rId1"/>
    <sheet name="6.2 Indirect Taxes" sheetId="2" r:id="rId2"/>
    <sheet name="6.3 Combined" sheetId="3" r:id="rId3"/>
  </sheets>
  <externalReferences>
    <externalReference r:id="rId6"/>
    <externalReference r:id="rId7"/>
    <externalReference r:id="rId8"/>
  </externalReferences>
  <definedNames>
    <definedName name="\x">#N/A</definedName>
    <definedName name="\z">#N/A</definedName>
    <definedName name="_Regression_Int" localSheetId="0" hidden="1">1</definedName>
    <definedName name="a" hidden="1">#REF!</definedName>
    <definedName name="Address">#REF!</definedName>
    <definedName name="ascd" hidden="1">#REF!</definedName>
    <definedName name="City">#REF!</definedName>
    <definedName name="Code" hidden="1">#REF!</definedName>
    <definedName name="Company">#REF!</definedName>
    <definedName name="Country">#REF!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mail">#REF!</definedName>
    <definedName name="Fax">#REF!</definedName>
    <definedName name="FCode" hidden="1">#REF!</definedName>
    <definedName name="HiddenRows" hidden="1">#REF!</definedName>
    <definedName name="Name">#REF!</definedName>
    <definedName name="OrderTable" hidden="1">#REF!</definedName>
    <definedName name="Phone">#REF!</definedName>
    <definedName name="_xlnm.Print_Area" localSheetId="0">'6.1 Direct Taxes'!$A$1:$I$23</definedName>
    <definedName name="Print_Area_MI" localSheetId="0">'6.1 Direct Taxes'!$A$66:$F$79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State">#REF!</definedName>
    <definedName name="tbl_ProdInfo" hidden="1">#REF!</definedName>
    <definedName name="tru">#REF!</definedName>
    <definedName name="Zip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<sst xmlns="http://schemas.openxmlformats.org/spreadsheetml/2006/main" count="117" uniqueCount="63">
  <si>
    <t>DIRECT AND INDIRECT TAXES</t>
  </si>
  <si>
    <t xml:space="preserve">Table 6.1 : REVENUE REALISATION FROM DIRECT TAXES </t>
  </si>
  <si>
    <t>Financial 
Year</t>
  </si>
  <si>
    <t>____________________________________</t>
  </si>
  <si>
    <t>___________________</t>
  </si>
  <si>
    <t>_______________________</t>
  </si>
  <si>
    <t>Corporation 
Tax</t>
  </si>
  <si>
    <t>Income 
Tax</t>
  </si>
  <si>
    <t>Other Direct 
Taxes</t>
  </si>
  <si>
    <t>Total</t>
  </si>
  <si>
    <t xml:space="preserve">Corporation Tax 
</t>
  </si>
  <si>
    <t xml:space="preserve">Income 
Tax 
</t>
  </si>
  <si>
    <t>1</t>
  </si>
  <si>
    <t>2</t>
  </si>
  <si>
    <t>3</t>
  </si>
  <si>
    <t>4</t>
  </si>
  <si>
    <t>5</t>
  </si>
  <si>
    <t xml:space="preserve">        7</t>
  </si>
  <si>
    <t xml:space="preserve">   2000-01</t>
  </si>
  <si>
    <t>_</t>
  </si>
  <si>
    <t xml:space="preserve">   2001-02</t>
  </si>
  <si>
    <t xml:space="preserve">   2002-03</t>
  </si>
  <si>
    <t xml:space="preserve">   2003-04</t>
  </si>
  <si>
    <t xml:space="preserve">   2004-05</t>
  </si>
  <si>
    <t xml:space="preserve">   2005-06</t>
  </si>
  <si>
    <t xml:space="preserve">   2006-07</t>
  </si>
  <si>
    <t>Source : Directorate General of Income Tax.</t>
  </si>
  <si>
    <t xml:space="preserve">   </t>
  </si>
  <si>
    <t xml:space="preserve">Table 6.2: REVENUE REALISATION FROM INDIRECT TAXES </t>
  </si>
  <si>
    <t xml:space="preserve">Financial 
year </t>
  </si>
  <si>
    <t>______________________________________________</t>
  </si>
  <si>
    <t>___________________________________</t>
  </si>
  <si>
    <t>Customs
duties</t>
  </si>
  <si>
    <t>Excise 
Duties</t>
  </si>
  <si>
    <t>Service 
Tax</t>
  </si>
  <si>
    <t>FTT/
IATT</t>
  </si>
  <si>
    <t>Customs Duties</t>
  </si>
  <si>
    <t>6</t>
  </si>
  <si>
    <t xml:space="preserve">   2004-05 </t>
  </si>
  <si>
    <t xml:space="preserve">   2007-08</t>
  </si>
  <si>
    <t xml:space="preserve">   2008-09</t>
  </si>
  <si>
    <t>Source : Department of Revenue, Receipt Budgets,  Directorate General of Income Tax</t>
  </si>
  <si>
    <t>FTT:  Foreign Travel Tax.             IATT: Inland Air Travel Tax.            P: Provisional.</t>
  </si>
  <si>
    <t>Note: FTT/IATT abolished since 09.01.2004.</t>
  </si>
  <si>
    <t>Table 6.3: REVENUE REALISATION FROM DIRECT &amp; INDIRECT TAXES</t>
  </si>
  <si>
    <t>____________________________</t>
  </si>
  <si>
    <t>Direct 
Taxes</t>
  </si>
  <si>
    <t>Indirect 
Taxes</t>
  </si>
  <si>
    <t>Total
Taxes</t>
  </si>
  <si>
    <t xml:space="preserve">   2005-06 </t>
  </si>
  <si>
    <t xml:space="preserve">   2007-08 </t>
  </si>
  <si>
    <t>-</t>
  </si>
  <si>
    <t>2009-10</t>
  </si>
  <si>
    <t xml:space="preserve">      2010-11(P)</t>
  </si>
  <si>
    <t>2010-11( P)</t>
  </si>
  <si>
    <t>(Revenue in Rs Crore)</t>
  </si>
  <si>
    <r>
      <t xml:space="preserve">(Revenue in Rs </t>
    </r>
    <r>
      <rPr>
        <b/>
        <sz val="10"/>
        <rFont val="Tahoma"/>
        <family val="2"/>
      </rPr>
      <t xml:space="preserve"> </t>
    </r>
    <r>
      <rPr>
        <b/>
        <sz val="10"/>
        <rFont val="Times New Roman"/>
        <family val="1"/>
      </rPr>
      <t>Crore)</t>
    </r>
  </si>
  <si>
    <t xml:space="preserve">% Annual Growth </t>
  </si>
  <si>
    <t xml:space="preserve">% Share in Total Taxes </t>
  </si>
  <si>
    <t>Revenue Realization From</t>
  </si>
  <si>
    <t>% Annual Growth</t>
  </si>
  <si>
    <t xml:space="preserve">% Share in Total Direct Taxes </t>
  </si>
  <si>
    <t xml:space="preserve">% Share in Total Indirect Taxes </t>
  </si>
</sst>
</file>

<file path=xl/styles.xml><?xml version="1.0" encoding="utf-8"?>
<styleSheet xmlns="http://schemas.openxmlformats.org/spreadsheetml/2006/main">
  <numFmts count="3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[$-409]dddd\,\ mmmm\ dd\,\ yyyy"/>
    <numFmt numFmtId="185" formatCode="0_)"/>
    <numFmt numFmtId="186" formatCode="#,##0.0_);\(#,##0.0\)"/>
    <numFmt numFmtId="187" formatCode="0.000000000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Geneva"/>
      <family val="0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Tahoma"/>
      <family val="2"/>
    </font>
    <font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9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2" fillId="0" borderId="0" xfId="72" applyFont="1">
      <alignment/>
      <protection/>
    </xf>
    <xf numFmtId="0" fontId="26" fillId="24" borderId="0" xfId="72" applyFont="1" applyFill="1" applyAlignment="1" applyProtection="1">
      <alignment horizontal="left"/>
      <protection/>
    </xf>
    <xf numFmtId="0" fontId="26" fillId="24" borderId="0" xfId="72" applyFont="1" applyFill="1">
      <alignment/>
      <protection/>
    </xf>
    <xf numFmtId="49" fontId="26" fillId="24" borderId="0" xfId="72" applyNumberFormat="1" applyFont="1" applyFill="1">
      <alignment/>
      <protection/>
    </xf>
    <xf numFmtId="49" fontId="23" fillId="24" borderId="10" xfId="72" applyNumberFormat="1" applyFont="1" applyFill="1" applyBorder="1" applyAlignment="1" applyProtection="1">
      <alignment horizontal="center" vertical="top" wrapText="1"/>
      <protection/>
    </xf>
    <xf numFmtId="49" fontId="23" fillId="24" borderId="10" xfId="72" applyNumberFormat="1" applyFont="1" applyFill="1" applyBorder="1" applyAlignment="1" applyProtection="1">
      <alignment horizontal="center" vertical="top"/>
      <protection/>
    </xf>
    <xf numFmtId="0" fontId="23" fillId="24" borderId="10" xfId="72" applyFont="1" applyFill="1" applyBorder="1" applyAlignment="1">
      <alignment horizontal="center" vertical="top" wrapText="1"/>
      <protection/>
    </xf>
    <xf numFmtId="0" fontId="23" fillId="24" borderId="10" xfId="72" applyFont="1" applyFill="1" applyBorder="1" applyAlignment="1" applyProtection="1">
      <alignment horizontal="center" vertical="top"/>
      <protection/>
    </xf>
    <xf numFmtId="0" fontId="23" fillId="24" borderId="10" xfId="72" applyFont="1" applyFill="1" applyBorder="1" applyAlignment="1">
      <alignment horizontal="center"/>
      <protection/>
    </xf>
    <xf numFmtId="0" fontId="23" fillId="24" borderId="10" xfId="72" applyFont="1" applyFill="1" applyBorder="1" applyAlignment="1">
      <alignment horizontal="center" vertical="top"/>
      <protection/>
    </xf>
    <xf numFmtId="0" fontId="24" fillId="25" borderId="0" xfId="72" applyFont="1" applyFill="1" applyBorder="1" applyAlignment="1" applyProtection="1">
      <alignment horizontal="left"/>
      <protection/>
    </xf>
    <xf numFmtId="49" fontId="24" fillId="25" borderId="0" xfId="72" applyNumberFormat="1" applyFont="1" applyFill="1" applyBorder="1" applyAlignment="1">
      <alignment horizontal="center"/>
      <protection/>
    </xf>
    <xf numFmtId="0" fontId="22" fillId="25" borderId="0" xfId="72" applyFont="1" applyFill="1" applyAlignment="1">
      <alignment horizontal="center"/>
      <protection/>
    </xf>
    <xf numFmtId="0" fontId="22" fillId="25" borderId="0" xfId="72" applyFont="1" applyFill="1">
      <alignment/>
      <protection/>
    </xf>
    <xf numFmtId="0" fontId="22" fillId="25" borderId="0" xfId="72" applyFont="1" applyFill="1" applyAlignment="1" applyProtection="1">
      <alignment horizontal="center"/>
      <protection/>
    </xf>
    <xf numFmtId="0" fontId="22" fillId="25" borderId="0" xfId="72" applyNumberFormat="1" applyFont="1" applyFill="1" applyAlignment="1" applyProtection="1">
      <alignment horizontal="center"/>
      <protection/>
    </xf>
    <xf numFmtId="172" fontId="22" fillId="25" borderId="0" xfId="72" applyNumberFormat="1" applyFont="1" applyFill="1" applyAlignment="1">
      <alignment horizontal="center"/>
      <protection/>
    </xf>
    <xf numFmtId="0" fontId="22" fillId="25" borderId="0" xfId="72" applyNumberFormat="1" applyFont="1" applyFill="1" applyAlignment="1">
      <alignment horizontal="center"/>
      <protection/>
    </xf>
    <xf numFmtId="0" fontId="22" fillId="25" borderId="0" xfId="72" applyFont="1" applyFill="1" applyBorder="1" applyAlignment="1">
      <alignment horizontal="center"/>
      <protection/>
    </xf>
    <xf numFmtId="0" fontId="22" fillId="25" borderId="0" xfId="72" applyNumberFormat="1" applyFont="1" applyFill="1" applyBorder="1" applyAlignment="1" applyProtection="1">
      <alignment horizontal="center"/>
      <protection/>
    </xf>
    <xf numFmtId="49" fontId="24" fillId="25" borderId="11" xfId="72" applyNumberFormat="1" applyFont="1" applyFill="1" applyBorder="1" applyAlignment="1">
      <alignment horizontal="center"/>
      <protection/>
    </xf>
    <xf numFmtId="0" fontId="22" fillId="25" borderId="11" xfId="72" applyFont="1" applyFill="1" applyBorder="1">
      <alignment/>
      <protection/>
    </xf>
    <xf numFmtId="0" fontId="22" fillId="25" borderId="11" xfId="72" applyFont="1" applyFill="1" applyBorder="1" applyAlignment="1">
      <alignment horizontal="center"/>
      <protection/>
    </xf>
    <xf numFmtId="0" fontId="22" fillId="25" borderId="0" xfId="72" applyFont="1" applyFill="1" applyBorder="1" applyAlignment="1">
      <alignment/>
      <protection/>
    </xf>
    <xf numFmtId="172" fontId="22" fillId="25" borderId="0" xfId="72" applyNumberFormat="1" applyFont="1" applyFill="1" applyBorder="1" applyAlignment="1">
      <alignment horizontal="center"/>
      <protection/>
    </xf>
    <xf numFmtId="0" fontId="22" fillId="26" borderId="0" xfId="72" applyFont="1" applyFill="1" applyAlignment="1" applyProtection="1">
      <alignment horizontal="center"/>
      <protection/>
    </xf>
    <xf numFmtId="0" fontId="22" fillId="26" borderId="0" xfId="72" applyNumberFormat="1" applyFont="1" applyFill="1" applyAlignment="1" applyProtection="1">
      <alignment horizontal="center"/>
      <protection/>
    </xf>
    <xf numFmtId="172" fontId="22" fillId="26" borderId="0" xfId="72" applyNumberFormat="1" applyFont="1" applyFill="1" applyAlignment="1">
      <alignment horizontal="center"/>
      <protection/>
    </xf>
    <xf numFmtId="0" fontId="22" fillId="26" borderId="0" xfId="72" applyFont="1" applyFill="1">
      <alignment/>
      <protection/>
    </xf>
    <xf numFmtId="0" fontId="22" fillId="26" borderId="0" xfId="72" applyNumberFormat="1" applyFont="1" applyFill="1" applyAlignment="1">
      <alignment horizontal="center"/>
      <protection/>
    </xf>
    <xf numFmtId="0" fontId="22" fillId="26" borderId="10" xfId="72" applyFont="1" applyFill="1" applyBorder="1" applyAlignment="1" applyProtection="1">
      <alignment horizontal="right"/>
      <protection/>
    </xf>
    <xf numFmtId="1" fontId="22" fillId="26" borderId="10" xfId="72" applyNumberFormat="1" applyFont="1" applyFill="1" applyBorder="1" applyAlignment="1">
      <alignment horizontal="center"/>
      <protection/>
    </xf>
    <xf numFmtId="0" fontId="22" fillId="26" borderId="10" xfId="72" applyFont="1" applyFill="1" applyBorder="1" applyAlignment="1">
      <alignment horizontal="center"/>
      <protection/>
    </xf>
    <xf numFmtId="172" fontId="22" fillId="26" borderId="10" xfId="72" applyNumberFormat="1" applyFont="1" applyFill="1" applyBorder="1" applyAlignment="1">
      <alignment horizontal="center"/>
      <protection/>
    </xf>
    <xf numFmtId="0" fontId="22" fillId="26" borderId="0" xfId="72" applyFont="1" applyFill="1" applyBorder="1" applyAlignment="1">
      <alignment horizontal="center"/>
      <protection/>
    </xf>
    <xf numFmtId="0" fontId="22" fillId="26" borderId="0" xfId="72" applyNumberFormat="1" applyFont="1" applyFill="1" applyBorder="1" applyAlignment="1" applyProtection="1">
      <alignment horizontal="center"/>
      <protection/>
    </xf>
    <xf numFmtId="0" fontId="22" fillId="26" borderId="10" xfId="72" applyNumberFormat="1" applyFont="1" applyFill="1" applyBorder="1" applyAlignment="1" applyProtection="1">
      <alignment horizontal="center"/>
      <protection/>
    </xf>
    <xf numFmtId="0" fontId="22" fillId="26" borderId="0" xfId="72" applyFont="1" applyFill="1" applyBorder="1" applyAlignment="1">
      <alignment/>
      <protection/>
    </xf>
    <xf numFmtId="0" fontId="22" fillId="26" borderId="0" xfId="72" applyFont="1" applyFill="1" applyBorder="1" applyAlignment="1" quotePrefix="1">
      <alignment horizontal="center"/>
      <protection/>
    </xf>
    <xf numFmtId="172" fontId="22" fillId="26" borderId="0" xfId="72" applyNumberFormat="1" applyFont="1" applyFill="1" applyBorder="1" applyAlignment="1">
      <alignment horizontal="center"/>
      <protection/>
    </xf>
    <xf numFmtId="0" fontId="22" fillId="26" borderId="10" xfId="72" applyFont="1" applyFill="1" applyBorder="1" applyAlignment="1">
      <alignment/>
      <protection/>
    </xf>
    <xf numFmtId="0" fontId="22" fillId="24" borderId="10" xfId="72" applyFont="1" applyFill="1" applyBorder="1">
      <alignment/>
      <protection/>
    </xf>
    <xf numFmtId="0" fontId="24" fillId="24" borderId="10" xfId="72" applyFont="1" applyFill="1" applyBorder="1">
      <alignment/>
      <protection/>
    </xf>
    <xf numFmtId="0" fontId="24" fillId="24" borderId="10" xfId="72" applyFont="1" applyFill="1" applyBorder="1" applyAlignment="1" applyProtection="1">
      <alignment horizontal="right"/>
      <protection/>
    </xf>
    <xf numFmtId="49" fontId="24" fillId="24" borderId="10" xfId="72" applyNumberFormat="1" applyFont="1" applyFill="1" applyBorder="1" applyAlignment="1" applyProtection="1">
      <alignment horizontal="center" vertical="top" wrapText="1"/>
      <protection/>
    </xf>
    <xf numFmtId="49" fontId="24" fillId="24" borderId="10" xfId="72" applyNumberFormat="1" applyFont="1" applyFill="1" applyBorder="1" applyAlignment="1" applyProtection="1">
      <alignment horizontal="center" vertical="top"/>
      <protection/>
    </xf>
    <xf numFmtId="0" fontId="24" fillId="24" borderId="10" xfId="72" applyFont="1" applyFill="1" applyBorder="1" applyAlignment="1">
      <alignment horizontal="center" vertical="top" wrapText="1"/>
      <protection/>
    </xf>
    <xf numFmtId="0" fontId="24" fillId="24" borderId="12" xfId="72" applyFont="1" applyFill="1" applyBorder="1" applyAlignment="1" applyProtection="1">
      <alignment horizontal="center"/>
      <protection/>
    </xf>
    <xf numFmtId="49" fontId="24" fillId="24" borderId="12" xfId="72" applyNumberFormat="1" applyFont="1" applyFill="1" applyBorder="1" applyAlignment="1" applyProtection="1">
      <alignment horizontal="center"/>
      <protection/>
    </xf>
    <xf numFmtId="0" fontId="24" fillId="24" borderId="12" xfId="72" applyFont="1" applyFill="1" applyBorder="1" applyAlignment="1">
      <alignment horizontal="center"/>
      <protection/>
    </xf>
    <xf numFmtId="49" fontId="24" fillId="24" borderId="10" xfId="72" applyNumberFormat="1" applyFont="1" applyFill="1" applyBorder="1" applyAlignment="1" applyProtection="1">
      <alignment horizontal="center" wrapText="1"/>
      <protection/>
    </xf>
    <xf numFmtId="0" fontId="24" fillId="24" borderId="10" xfId="72" applyFont="1" applyFill="1" applyBorder="1" applyAlignment="1" applyProtection="1">
      <alignment horizontal="center" vertical="top" wrapText="1"/>
      <protection/>
    </xf>
    <xf numFmtId="49" fontId="24" fillId="24" borderId="13" xfId="72" applyNumberFormat="1" applyFont="1" applyFill="1" applyBorder="1" applyAlignment="1" applyProtection="1">
      <alignment horizontal="center" wrapText="1"/>
      <protection/>
    </xf>
    <xf numFmtId="49" fontId="24" fillId="24" borderId="14" xfId="72" applyNumberFormat="1" applyFont="1" applyFill="1" applyBorder="1" applyAlignment="1" applyProtection="1">
      <alignment horizontal="center" wrapText="1"/>
      <protection/>
    </xf>
    <xf numFmtId="0" fontId="24" fillId="24" borderId="15" xfId="72" applyFont="1" applyFill="1" applyBorder="1" applyAlignment="1" applyProtection="1">
      <alignment horizontal="center"/>
      <protection/>
    </xf>
    <xf numFmtId="49" fontId="24" fillId="24" borderId="16" xfId="72" applyNumberFormat="1" applyFont="1" applyFill="1" applyBorder="1" applyAlignment="1" applyProtection="1">
      <alignment horizontal="center"/>
      <protection/>
    </xf>
    <xf numFmtId="49" fontId="24" fillId="25" borderId="17" xfId="72" applyNumberFormat="1" applyFont="1" applyFill="1" applyBorder="1" applyAlignment="1">
      <alignment horizontal="center"/>
      <protection/>
    </xf>
    <xf numFmtId="49" fontId="24" fillId="25" borderId="18" xfId="72" applyNumberFormat="1" applyFont="1" applyFill="1" applyBorder="1" applyAlignment="1">
      <alignment horizontal="center"/>
      <protection/>
    </xf>
    <xf numFmtId="0" fontId="22" fillId="26" borderId="19" xfId="72" applyFont="1" applyFill="1" applyBorder="1" applyAlignment="1">
      <alignment horizontal="center"/>
      <protection/>
    </xf>
    <xf numFmtId="0" fontId="22" fillId="26" borderId="20" xfId="72" applyFont="1" applyFill="1" applyBorder="1" applyAlignment="1">
      <alignment horizontal="center"/>
      <protection/>
    </xf>
    <xf numFmtId="0" fontId="22" fillId="25" borderId="19" xfId="72" applyFont="1" applyFill="1" applyBorder="1" applyAlignment="1">
      <alignment horizontal="center"/>
      <protection/>
    </xf>
    <xf numFmtId="0" fontId="22" fillId="25" borderId="20" xfId="72" applyFont="1" applyFill="1" applyBorder="1" applyAlignment="1">
      <alignment horizontal="center"/>
      <protection/>
    </xf>
    <xf numFmtId="1" fontId="22" fillId="26" borderId="13" xfId="72" applyNumberFormat="1" applyFont="1" applyFill="1" applyBorder="1" applyAlignment="1">
      <alignment horizontal="center"/>
      <protection/>
    </xf>
    <xf numFmtId="0" fontId="22" fillId="26" borderId="14" xfId="72" applyFont="1" applyFill="1" applyBorder="1" applyAlignment="1">
      <alignment horizontal="center"/>
      <protection/>
    </xf>
    <xf numFmtId="49" fontId="24" fillId="24" borderId="15" xfId="72" applyNumberFormat="1" applyFont="1" applyFill="1" applyBorder="1" applyAlignment="1" applyProtection="1">
      <alignment horizontal="center"/>
      <protection/>
    </xf>
    <xf numFmtId="0" fontId="24" fillId="24" borderId="16" xfId="72" applyFont="1" applyFill="1" applyBorder="1" applyAlignment="1">
      <alignment horizontal="center"/>
      <protection/>
    </xf>
    <xf numFmtId="0" fontId="22" fillId="25" borderId="18" xfId="72" applyFont="1" applyFill="1" applyBorder="1">
      <alignment/>
      <protection/>
    </xf>
    <xf numFmtId="0" fontId="22" fillId="26" borderId="19" xfId="72" applyFont="1" applyFill="1" applyBorder="1" applyAlignment="1" quotePrefix="1">
      <alignment horizontal="center"/>
      <protection/>
    </xf>
    <xf numFmtId="0" fontId="22" fillId="26" borderId="20" xfId="72" applyFont="1" applyFill="1" applyBorder="1" applyAlignment="1" quotePrefix="1">
      <alignment horizontal="center"/>
      <protection/>
    </xf>
    <xf numFmtId="172" fontId="22" fillId="25" borderId="19" xfId="72" applyNumberFormat="1" applyFont="1" applyFill="1" applyBorder="1" applyAlignment="1">
      <alignment horizontal="center"/>
      <protection/>
    </xf>
    <xf numFmtId="172" fontId="22" fillId="25" borderId="20" xfId="72" applyNumberFormat="1" applyFont="1" applyFill="1" applyBorder="1" applyAlignment="1">
      <alignment horizontal="center"/>
      <protection/>
    </xf>
    <xf numFmtId="172" fontId="22" fillId="26" borderId="19" xfId="72" applyNumberFormat="1" applyFont="1" applyFill="1" applyBorder="1" applyAlignment="1">
      <alignment horizontal="center"/>
      <protection/>
    </xf>
    <xf numFmtId="172" fontId="22" fillId="26" borderId="20" xfId="72" applyNumberFormat="1" applyFont="1" applyFill="1" applyBorder="1" applyAlignment="1">
      <alignment horizontal="center"/>
      <protection/>
    </xf>
    <xf numFmtId="172" fontId="22" fillId="26" borderId="13" xfId="72" applyNumberFormat="1" applyFont="1" applyFill="1" applyBorder="1" applyAlignment="1">
      <alignment horizontal="center"/>
      <protection/>
    </xf>
    <xf numFmtId="172" fontId="22" fillId="26" borderId="14" xfId="72" applyNumberFormat="1" applyFont="1" applyFill="1" applyBorder="1" applyAlignment="1">
      <alignment horizontal="center"/>
      <protection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/>
    </xf>
    <xf numFmtId="0" fontId="22" fillId="24" borderId="24" xfId="72" applyFont="1" applyFill="1" applyBorder="1">
      <alignment/>
      <protection/>
    </xf>
    <xf numFmtId="0" fontId="24" fillId="24" borderId="25" xfId="59" applyFont="1" applyFill="1" applyBorder="1" applyAlignment="1">
      <alignment horizontal="right" vertical="top"/>
      <protection/>
    </xf>
    <xf numFmtId="49" fontId="24" fillId="24" borderId="25" xfId="72" applyNumberFormat="1" applyFont="1" applyFill="1" applyBorder="1" applyAlignment="1" applyProtection="1">
      <alignment horizontal="center" wrapText="1"/>
      <protection/>
    </xf>
    <xf numFmtId="0" fontId="24" fillId="24" borderId="26" xfId="72" applyFont="1" applyFill="1" applyBorder="1" applyAlignment="1" applyProtection="1">
      <alignment horizontal="center"/>
      <protection/>
    </xf>
    <xf numFmtId="0" fontId="24" fillId="24" borderId="27" xfId="72" applyFont="1" applyFill="1" applyBorder="1" applyAlignment="1">
      <alignment horizontal="center"/>
      <protection/>
    </xf>
    <xf numFmtId="0" fontId="24" fillId="25" borderId="28" xfId="72" applyFont="1" applyFill="1" applyBorder="1" applyAlignment="1" applyProtection="1">
      <alignment horizontal="left"/>
      <protection/>
    </xf>
    <xf numFmtId="0" fontId="22" fillId="25" borderId="29" xfId="72" applyFont="1" applyFill="1" applyBorder="1" applyAlignment="1">
      <alignment horizontal="center"/>
      <protection/>
    </xf>
    <xf numFmtId="0" fontId="22" fillId="26" borderId="30" xfId="72" applyFont="1" applyFill="1" applyBorder="1" applyAlignment="1" applyProtection="1">
      <alignment horizontal="center"/>
      <protection/>
    </xf>
    <xf numFmtId="172" fontId="22" fillId="26" borderId="31" xfId="72" applyNumberFormat="1" applyFont="1" applyFill="1" applyBorder="1" applyAlignment="1">
      <alignment horizontal="center"/>
      <protection/>
    </xf>
    <xf numFmtId="0" fontId="22" fillId="25" borderId="30" xfId="72" applyFont="1" applyFill="1" applyBorder="1" applyAlignment="1" applyProtection="1">
      <alignment horizontal="center"/>
      <protection/>
    </xf>
    <xf numFmtId="172" fontId="22" fillId="25" borderId="31" xfId="72" applyNumberFormat="1" applyFont="1" applyFill="1" applyBorder="1" applyAlignment="1">
      <alignment horizontal="center"/>
      <protection/>
    </xf>
    <xf numFmtId="0" fontId="22" fillId="25" borderId="31" xfId="72" applyFont="1" applyFill="1" applyBorder="1" applyAlignment="1">
      <alignment horizontal="center"/>
      <protection/>
    </xf>
    <xf numFmtId="0" fontId="22" fillId="26" borderId="24" xfId="72" applyFont="1" applyFill="1" applyBorder="1" applyAlignment="1" applyProtection="1">
      <alignment horizontal="center"/>
      <protection/>
    </xf>
    <xf numFmtId="0" fontId="22" fillId="26" borderId="31" xfId="72" applyFont="1" applyFill="1" applyBorder="1" applyAlignment="1">
      <alignment horizontal="center"/>
      <protection/>
    </xf>
    <xf numFmtId="0" fontId="22" fillId="24" borderId="30" xfId="72" applyFont="1" applyFill="1" applyBorder="1">
      <alignment/>
      <protection/>
    </xf>
    <xf numFmtId="0" fontId="24" fillId="25" borderId="30" xfId="72" applyFont="1" applyFill="1" applyBorder="1" applyAlignment="1" applyProtection="1">
      <alignment horizontal="center"/>
      <protection/>
    </xf>
    <xf numFmtId="0" fontId="22" fillId="25" borderId="0" xfId="72" applyFont="1" applyFill="1" applyBorder="1">
      <alignment/>
      <protection/>
    </xf>
    <xf numFmtId="0" fontId="22" fillId="25" borderId="31" xfId="72" applyFont="1" applyFill="1" applyBorder="1">
      <alignment/>
      <protection/>
    </xf>
    <xf numFmtId="0" fontId="22" fillId="25" borderId="32" xfId="72" applyFont="1" applyFill="1" applyBorder="1">
      <alignment/>
      <protection/>
    </xf>
    <xf numFmtId="0" fontId="22" fillId="25" borderId="33" xfId="72" applyFont="1" applyFill="1" applyBorder="1">
      <alignment/>
      <protection/>
    </xf>
    <xf numFmtId="0" fontId="22" fillId="25" borderId="34" xfId="72" applyFont="1" applyFill="1" applyBorder="1">
      <alignment/>
      <protection/>
    </xf>
    <xf numFmtId="0" fontId="24" fillId="24" borderId="13" xfId="72" applyFont="1" applyFill="1" applyBorder="1" applyAlignment="1">
      <alignment horizontal="center" vertical="top" wrapText="1"/>
      <protection/>
    </xf>
    <xf numFmtId="0" fontId="24" fillId="24" borderId="14" xfId="72" applyFont="1" applyFill="1" applyBorder="1" applyAlignment="1">
      <alignment horizontal="center" vertical="top" wrapText="1"/>
      <protection/>
    </xf>
    <xf numFmtId="0" fontId="24" fillId="24" borderId="15" xfId="72" applyFont="1" applyFill="1" applyBorder="1" applyAlignment="1">
      <alignment horizontal="center"/>
      <protection/>
    </xf>
    <xf numFmtId="0" fontId="22" fillId="25" borderId="19" xfId="72" applyFont="1" applyFill="1" applyBorder="1">
      <alignment/>
      <protection/>
    </xf>
    <xf numFmtId="0" fontId="22" fillId="25" borderId="20" xfId="72" applyFont="1" applyFill="1" applyBorder="1">
      <alignment/>
      <protection/>
    </xf>
    <xf numFmtId="0" fontId="23" fillId="24" borderId="13" xfId="72" applyFont="1" applyFill="1" applyBorder="1" applyAlignment="1">
      <alignment horizontal="center" vertical="top" wrapText="1"/>
      <protection/>
    </xf>
    <xf numFmtId="0" fontId="23" fillId="24" borderId="14" xfId="72" applyFont="1" applyFill="1" applyBorder="1" applyAlignment="1">
      <alignment horizontal="center" vertical="top" wrapText="1"/>
      <protection/>
    </xf>
    <xf numFmtId="0" fontId="23" fillId="24" borderId="13" xfId="72" applyFont="1" applyFill="1" applyBorder="1" applyAlignment="1">
      <alignment horizontal="center"/>
      <protection/>
    </xf>
    <xf numFmtId="0" fontId="23" fillId="24" borderId="14" xfId="72" applyFont="1" applyFill="1" applyBorder="1" applyAlignment="1" quotePrefix="1">
      <alignment horizontal="left"/>
      <protection/>
    </xf>
    <xf numFmtId="0" fontId="23" fillId="24" borderId="19" xfId="72" applyFont="1" applyFill="1" applyBorder="1" applyAlignment="1">
      <alignment horizontal="center"/>
      <protection/>
    </xf>
    <xf numFmtId="0" fontId="23" fillId="24" borderId="20" xfId="72" applyFont="1" applyFill="1" applyBorder="1" applyAlignment="1">
      <alignment horizontal="center"/>
      <protection/>
    </xf>
    <xf numFmtId="0" fontId="23" fillId="24" borderId="0" xfId="72" applyFont="1" applyFill="1" applyBorder="1" applyAlignment="1">
      <alignment horizontal="center"/>
      <protection/>
    </xf>
    <xf numFmtId="49" fontId="23" fillId="24" borderId="0" xfId="72" applyNumberFormat="1" applyFont="1" applyFill="1" applyAlignment="1" applyProtection="1">
      <alignment horizontal="center"/>
      <protection/>
    </xf>
    <xf numFmtId="49" fontId="23" fillId="24" borderId="0" xfId="72" applyNumberFormat="1" applyFont="1" applyFill="1" applyBorder="1" applyAlignment="1" applyProtection="1">
      <alignment horizontal="center"/>
      <protection/>
    </xf>
    <xf numFmtId="0" fontId="24" fillId="25" borderId="11" xfId="72" applyFont="1" applyFill="1" applyBorder="1" applyAlignment="1">
      <alignment horizontal="left" wrapText="1"/>
      <protection/>
    </xf>
    <xf numFmtId="0" fontId="23" fillId="24" borderId="0" xfId="72" applyFont="1" applyFill="1" applyBorder="1" applyAlignment="1" applyProtection="1">
      <alignment horizontal="center" vertical="top" wrapText="1"/>
      <protection/>
    </xf>
    <xf numFmtId="0" fontId="23" fillId="24" borderId="10" xfId="72" applyFont="1" applyFill="1" applyBorder="1" applyAlignment="1" applyProtection="1">
      <alignment horizontal="center" vertical="top" wrapText="1"/>
      <protection/>
    </xf>
    <xf numFmtId="0" fontId="22" fillId="24" borderId="10" xfId="72" applyFont="1" applyFill="1" applyBorder="1" applyAlignment="1">
      <alignment horizontal="right"/>
      <protection/>
    </xf>
    <xf numFmtId="0" fontId="24" fillId="24" borderId="19" xfId="72" applyFont="1" applyFill="1" applyBorder="1" applyAlignment="1">
      <alignment horizontal="center"/>
      <protection/>
    </xf>
    <xf numFmtId="0" fontId="24" fillId="24" borderId="0" xfId="72" applyFont="1" applyFill="1" applyBorder="1" applyAlignment="1">
      <alignment horizontal="center"/>
      <protection/>
    </xf>
    <xf numFmtId="0" fontId="24" fillId="24" borderId="20" xfId="72" applyFont="1" applyFill="1" applyBorder="1" applyAlignment="1">
      <alignment horizontal="center"/>
      <protection/>
    </xf>
    <xf numFmtId="0" fontId="22" fillId="24" borderId="0" xfId="72" applyFont="1" applyFill="1" applyBorder="1" applyAlignment="1">
      <alignment horizontal="center"/>
      <protection/>
    </xf>
    <xf numFmtId="0" fontId="24" fillId="24" borderId="28" xfId="72" applyFont="1" applyFill="1" applyBorder="1" applyAlignment="1" applyProtection="1">
      <alignment horizontal="center" vertical="top" wrapText="1"/>
      <protection/>
    </xf>
    <xf numFmtId="0" fontId="24" fillId="24" borderId="30" xfId="72" applyFont="1" applyFill="1" applyBorder="1" applyAlignment="1" applyProtection="1">
      <alignment horizontal="center" vertical="top" wrapText="1"/>
      <protection/>
    </xf>
    <xf numFmtId="0" fontId="24" fillId="24" borderId="24" xfId="72" applyFont="1" applyFill="1" applyBorder="1" applyAlignment="1" applyProtection="1">
      <alignment horizontal="center" vertical="top" wrapText="1"/>
      <protection/>
    </xf>
    <xf numFmtId="49" fontId="23" fillId="24" borderId="30" xfId="72" applyNumberFormat="1" applyFont="1" applyFill="1" applyBorder="1" applyAlignment="1" applyProtection="1">
      <alignment horizontal="center"/>
      <protection/>
    </xf>
    <xf numFmtId="49" fontId="23" fillId="24" borderId="31" xfId="72" applyNumberFormat="1" applyFont="1" applyFill="1" applyBorder="1" applyAlignment="1" applyProtection="1">
      <alignment horizontal="center"/>
      <protection/>
    </xf>
    <xf numFmtId="0" fontId="24" fillId="25" borderId="28" xfId="72" applyFont="1" applyFill="1" applyBorder="1" applyAlignment="1">
      <alignment horizontal="left" wrapText="1"/>
      <protection/>
    </xf>
    <xf numFmtId="0" fontId="24" fillId="25" borderId="29" xfId="72" applyFont="1" applyFill="1" applyBorder="1" applyAlignment="1">
      <alignment horizontal="left" wrapText="1"/>
      <protection/>
    </xf>
    <xf numFmtId="0" fontId="22" fillId="25" borderId="30" xfId="72" applyFont="1" applyFill="1" applyBorder="1" applyAlignment="1">
      <alignment wrapText="1"/>
      <protection/>
    </xf>
    <xf numFmtId="0" fontId="22" fillId="25" borderId="0" xfId="72" applyFont="1" applyFill="1" applyBorder="1" applyAlignment="1">
      <alignment wrapText="1"/>
      <protection/>
    </xf>
    <xf numFmtId="0" fontId="24" fillId="24" borderId="11" xfId="72" applyFont="1" applyFill="1" applyBorder="1" applyAlignment="1">
      <alignment horizontal="center"/>
      <protection/>
    </xf>
    <xf numFmtId="0" fontId="24" fillId="24" borderId="17" xfId="72" applyFont="1" applyFill="1" applyBorder="1" applyAlignment="1">
      <alignment horizontal="center"/>
      <protection/>
    </xf>
    <xf numFmtId="0" fontId="24" fillId="24" borderId="18" xfId="72" applyFont="1" applyFill="1" applyBorder="1" applyAlignment="1">
      <alignment horizontal="center"/>
      <protection/>
    </xf>
    <xf numFmtId="0" fontId="22" fillId="25" borderId="30" xfId="72" applyFont="1" applyFill="1" applyBorder="1" applyAlignment="1">
      <alignment horizontal="left" wrapText="1"/>
      <protection/>
    </xf>
    <xf numFmtId="0" fontId="22" fillId="25" borderId="0" xfId="72" applyFont="1" applyFill="1" applyBorder="1" applyAlignment="1">
      <alignment horizontal="left" wrapText="1"/>
      <protection/>
    </xf>
    <xf numFmtId="0" fontId="22" fillId="25" borderId="31" xfId="72" applyFont="1" applyFill="1" applyBorder="1" applyAlignment="1">
      <alignment horizontal="left" wrapText="1"/>
      <protection/>
    </xf>
    <xf numFmtId="0" fontId="22" fillId="25" borderId="32" xfId="72" applyFont="1" applyFill="1" applyBorder="1" applyAlignment="1">
      <alignment horizontal="center"/>
      <protection/>
    </xf>
    <xf numFmtId="0" fontId="22" fillId="25" borderId="33" xfId="72" applyFont="1" applyFill="1" applyBorder="1" applyAlignment="1">
      <alignment horizontal="center"/>
      <protection/>
    </xf>
    <xf numFmtId="0" fontId="22" fillId="25" borderId="34" xfId="72" applyFont="1" applyFill="1" applyBorder="1" applyAlignment="1">
      <alignment horizontal="center"/>
      <protection/>
    </xf>
    <xf numFmtId="0" fontId="24" fillId="24" borderId="17" xfId="72" applyFont="1" applyFill="1" applyBorder="1" applyAlignment="1" applyProtection="1">
      <alignment horizontal="center"/>
      <protection/>
    </xf>
    <xf numFmtId="0" fontId="24" fillId="24" borderId="11" xfId="72" applyFont="1" applyFill="1" applyBorder="1" applyAlignment="1" applyProtection="1">
      <alignment horizontal="center"/>
      <protection/>
    </xf>
    <xf numFmtId="0" fontId="24" fillId="24" borderId="18" xfId="72" applyFont="1" applyFill="1" applyBorder="1" applyAlignment="1" applyProtection="1">
      <alignment horizontal="center"/>
      <protection/>
    </xf>
    <xf numFmtId="0" fontId="24" fillId="24" borderId="19" xfId="72" applyFont="1" applyFill="1" applyBorder="1" applyAlignment="1" applyProtection="1">
      <alignment horizontal="center"/>
      <protection/>
    </xf>
    <xf numFmtId="0" fontId="24" fillId="24" borderId="0" xfId="72" applyFont="1" applyFill="1" applyBorder="1" applyAlignment="1" applyProtection="1">
      <alignment horizontal="center"/>
      <protection/>
    </xf>
    <xf numFmtId="0" fontId="24" fillId="24" borderId="20" xfId="72" applyFont="1" applyFill="1" applyBorder="1" applyAlignment="1" applyProtection="1">
      <alignment horizontal="center"/>
      <protection/>
    </xf>
    <xf numFmtId="0" fontId="24" fillId="24" borderId="29" xfId="72" applyFont="1" applyFill="1" applyBorder="1" applyAlignment="1">
      <alignment horizontal="center"/>
      <protection/>
    </xf>
    <xf numFmtId="0" fontId="22" fillId="24" borderId="31" xfId="72" applyFont="1" applyFill="1" applyBorder="1" applyAlignment="1">
      <alignment horizont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rmal 3" xfId="67"/>
    <cellStyle name="Normal 3 2" xfId="68"/>
    <cellStyle name="Normal 4" xfId="69"/>
    <cellStyle name="Normal 5" xfId="70"/>
    <cellStyle name="Normal 6" xfId="71"/>
    <cellStyle name="Normal_Table 6.1-6.2-6.3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HAND%20BOOK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PUBLICATION-2009-WORKSTARTED%20IN%20APRIL-2009.xls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SERVICE%20TAX%20-LATEST-DATA%20BANK-act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 a glance (2)"/>
      <sheetName val="ST-analysis"/>
      <sheetName val="cover page"/>
      <sheetName val="contents"/>
      <sheetName val="at a glance"/>
      <sheetName val="trend"/>
      <sheetName val="POL-NON POL"/>
      <sheetName val="ST-month wise"/>
      <sheetName val="Cus-month wise"/>
      <sheetName val="Ex-month wise"/>
      <sheetName val="IIP-sectorial"/>
      <sheetName val="IIP-usebased"/>
      <sheetName val="CPI-IW"/>
      <sheetName val="WPI"/>
      <sheetName val="WPI-MP"/>
      <sheetName val="IB crude price"/>
      <sheetName val="imp analysis-MS-HSD"/>
      <sheetName val="imports-pol-nonpol"/>
      <sheetName val="production"/>
      <sheetName val="imp-exports"/>
      <sheetName val="crude loss"/>
      <sheetName val="summary"/>
      <sheetName val="excise-quarterly-analysis"/>
      <sheetName val="cenvat-march"/>
      <sheetName val="customs-march"/>
      <sheetName val="Sheet1"/>
      <sheetName val="Sheet2"/>
      <sheetName val="INDIRECT TAX REV"/>
      <sheetName val="central excise re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(G)"/>
      <sheetName val="at a glance"/>
      <sheetName val="Tax"/>
      <sheetName val="share of Indirect Taxes"/>
      <sheetName val="SHARE 2007-08"/>
      <sheetName val="SHARE 2008-09"/>
      <sheetName val="TAX-GDP-OECD-1"/>
      <sheetName val="Tax-GDP-OECD-2"/>
      <sheetName val="IndTaxRev"/>
      <sheetName val="indTaxRev-chart"/>
      <sheetName val="IndTaxchart4"/>
      <sheetName val="IDT-2007-08"/>
      <sheetName val="IDT-2008-09"/>
      <sheetName val="DutyRates"/>
      <sheetName val="IndTax%GDP"/>
      <sheetName val="IDT-GDP RATIO"/>
      <sheetName val="PI-CHART-2007-08"/>
      <sheetName val="PI-CHART-2008-09"/>
      <sheetName val="CECusRev"/>
      <sheetName val="pol-cus-ce-chart"/>
      <sheetName val="GDPCP"/>
      <sheetName val="%share of factors"/>
      <sheetName val="(C)"/>
      <sheetName val="ColRate"/>
      <sheetName val="FT-IMP-EXP"/>
      <sheetName val="chart-IMP-EXP"/>
      <sheetName val="POL-NONPOL"/>
      <sheetName val="graph-total trade"/>
      <sheetName val="CusPol"/>
      <sheetName val="imp"/>
      <sheetName val="graph-imports"/>
      <sheetName val="Exp"/>
      <sheetName val="graph-exports"/>
      <sheetName val="pol-CONSUMPTION"/>
      <sheetName val="ProdImpPOL"/>
      <sheetName val="CusMon"/>
      <sheetName val="MWRC-%"/>
      <sheetName val="CusMonUpto"/>
      <sheetName val="CusMonUpto%"/>
      <sheetName val="CusBug10"/>
      <sheetName val="chart-top 10"/>
      <sheetName val="CusBug10%"/>
      <sheetName val="CusBug"/>
      <sheetName val="IIP-ExchRate"/>
      <sheetName val="(CE)"/>
      <sheetName val="CEPLA-CENVAT"/>
      <sheetName val="GRAPH-PLA-CENVAT"/>
      <sheetName val="CEMon"/>
      <sheetName val="CEMon%"/>
      <sheetName val="CEMonUpto"/>
      <sheetName val="CEMonUpto%"/>
      <sheetName val="CE-Comwise-1"/>
      <sheetName val="CE-Comwise-2"/>
      <sheetName val="CENVAT"/>
      <sheetName val="CENVAT10"/>
      <sheetName val="cenvat-chart"/>
      <sheetName val="cenvat-% growth"/>
      <sheetName val="CE10Sec"/>
      <sheetName val="ce-chart-top10"/>
      <sheetName val="CE10Sec%"/>
      <sheetName val="CE10com"/>
      <sheetName val="chart-comm"/>
      <sheetName val="CE10com%"/>
      <sheetName val="CEPol"/>
      <sheetName val="Cap-Refinery"/>
      <sheetName val="ProdCons-POL"/>
      <sheetName val="SSI"/>
      <sheetName val="SSI-CHART"/>
      <sheetName val="SSI-CHART-2"/>
      <sheetName val="(S)"/>
      <sheetName val="STRev-1"/>
      <sheetName val="STSerwiseRev-2 (2)"/>
      <sheetName val="STSerwiseRev10-3"/>
      <sheetName val="2008-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vice Tax month wise 2009 (2)"/>
      <sheetName val="quarterly analysis (2)"/>
      <sheetName val="joshi-data entry page"/>
      <sheetName val="ST-History"/>
      <sheetName val="Service Tax-Yearwise-1994-2008"/>
      <sheetName val="Prcca Monthwise "/>
      <sheetName val="Service Tax month wise 2009-10"/>
      <sheetName val="Service Tax month wise 2008-09"/>
      <sheetName val="Service Tax month wise 2007-08"/>
      <sheetName val="quarterly analysis"/>
      <sheetName val="analysis-November-2008"/>
      <sheetName val="analsyis-December 2008"/>
      <sheetName val="analysis-Jan-2009"/>
      <sheetName val="Sheet1"/>
      <sheetName val="STSerwiseRev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23"/>
  <sheetViews>
    <sheetView showGridLines="0" tabSelected="1" view="pageBreakPreview" zoomScaleSheetLayoutView="100" zoomScalePageLayoutView="0" workbookViewId="0" topLeftCell="A1">
      <selection activeCell="C21" sqref="C21"/>
    </sheetView>
  </sheetViews>
  <sheetFormatPr defaultColWidth="9.57421875" defaultRowHeight="15"/>
  <cols>
    <col min="1" max="1" width="10.28125" style="1" customWidth="1"/>
    <col min="2" max="2" width="12.28125" style="1" customWidth="1"/>
    <col min="3" max="3" width="8.57421875" style="1" customWidth="1"/>
    <col min="4" max="4" width="10.140625" style="1" customWidth="1"/>
    <col min="5" max="5" width="7.421875" style="1" customWidth="1"/>
    <col min="6" max="6" width="12.28125" style="1" customWidth="1"/>
    <col min="7" max="7" width="10.7109375" style="1" customWidth="1"/>
    <col min="8" max="8" width="14.57421875" style="1" customWidth="1"/>
    <col min="9" max="9" width="15.28125" style="1" customWidth="1"/>
    <col min="10" max="17" width="9.57421875" style="1" customWidth="1"/>
    <col min="18" max="18" width="50.57421875" style="1" customWidth="1"/>
    <col min="19" max="19" width="9.57421875" style="1" customWidth="1"/>
    <col min="20" max="20" width="50.57421875" style="1" customWidth="1"/>
    <col min="21" max="16384" width="9.57421875" style="1" customWidth="1"/>
  </cols>
  <sheetData>
    <row r="1" spans="1:9" ht="15.75">
      <c r="A1" s="2"/>
      <c r="B1" s="2"/>
      <c r="C1" s="3"/>
      <c r="D1" s="3"/>
      <c r="E1" s="3"/>
      <c r="F1" s="3"/>
      <c r="G1" s="3"/>
      <c r="H1" s="3"/>
      <c r="I1" s="3"/>
    </row>
    <row r="2" spans="1:9" ht="15.75">
      <c r="A2" s="112" t="s">
        <v>0</v>
      </c>
      <c r="B2" s="112"/>
      <c r="C2" s="112"/>
      <c r="D2" s="112"/>
      <c r="E2" s="112"/>
      <c r="F2" s="112"/>
      <c r="G2" s="112"/>
      <c r="H2" s="112"/>
      <c r="I2" s="112"/>
    </row>
    <row r="3" spans="1:9" ht="15.75">
      <c r="A3" s="4"/>
      <c r="B3" s="4"/>
      <c r="C3" s="4"/>
      <c r="D3" s="4"/>
      <c r="E3" s="4"/>
      <c r="F3" s="4"/>
      <c r="G3" s="3"/>
      <c r="H3" s="3"/>
      <c r="I3" s="3"/>
    </row>
    <row r="4" spans="1:9" ht="15.75">
      <c r="A4" s="113" t="s">
        <v>1</v>
      </c>
      <c r="B4" s="113"/>
      <c r="C4" s="113"/>
      <c r="D4" s="113"/>
      <c r="E4" s="113"/>
      <c r="F4" s="113"/>
      <c r="G4" s="113"/>
      <c r="H4" s="113"/>
      <c r="I4" s="113"/>
    </row>
    <row r="5" spans="1:9" ht="15" customHeight="1">
      <c r="A5" s="42"/>
      <c r="B5" s="42"/>
      <c r="C5" s="42"/>
      <c r="D5" s="42"/>
      <c r="E5" s="42"/>
      <c r="F5" s="42"/>
      <c r="G5" s="42"/>
      <c r="H5" s="117" t="s">
        <v>55</v>
      </c>
      <c r="I5" s="117"/>
    </row>
    <row r="6" spans="1:9" ht="15.75">
      <c r="A6" s="115" t="s">
        <v>2</v>
      </c>
      <c r="B6" s="111" t="s">
        <v>59</v>
      </c>
      <c r="C6" s="111"/>
      <c r="D6" s="111"/>
      <c r="E6" s="111"/>
      <c r="F6" s="109" t="s">
        <v>60</v>
      </c>
      <c r="G6" s="110"/>
      <c r="H6" s="111" t="s">
        <v>61</v>
      </c>
      <c r="I6" s="111"/>
    </row>
    <row r="7" spans="1:9" ht="15.75">
      <c r="A7" s="115"/>
      <c r="B7" s="111" t="s">
        <v>3</v>
      </c>
      <c r="C7" s="111"/>
      <c r="D7" s="111"/>
      <c r="E7" s="111"/>
      <c r="F7" s="109" t="s">
        <v>4</v>
      </c>
      <c r="G7" s="110"/>
      <c r="H7" s="111" t="s">
        <v>5</v>
      </c>
      <c r="I7" s="111"/>
    </row>
    <row r="8" spans="1:9" ht="14.25" customHeight="1">
      <c r="A8" s="116"/>
      <c r="B8" s="5" t="s">
        <v>6</v>
      </c>
      <c r="C8" s="5" t="s">
        <v>7</v>
      </c>
      <c r="D8" s="5" t="s">
        <v>8</v>
      </c>
      <c r="E8" s="6" t="s">
        <v>9</v>
      </c>
      <c r="F8" s="105" t="s">
        <v>6</v>
      </c>
      <c r="G8" s="106" t="s">
        <v>7</v>
      </c>
      <c r="H8" s="7" t="s">
        <v>10</v>
      </c>
      <c r="I8" s="7" t="s">
        <v>11</v>
      </c>
    </row>
    <row r="9" spans="1:9" ht="15.75">
      <c r="A9" s="8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107">
        <v>6</v>
      </c>
      <c r="G9" s="108" t="s">
        <v>17</v>
      </c>
      <c r="H9" s="9">
        <v>8</v>
      </c>
      <c r="I9" s="10">
        <v>9</v>
      </c>
    </row>
    <row r="10" spans="1:9" ht="12.75">
      <c r="A10" s="11"/>
      <c r="B10" s="12"/>
      <c r="C10" s="12"/>
      <c r="D10" s="12"/>
      <c r="E10" s="12"/>
      <c r="F10" s="61"/>
      <c r="G10" s="104"/>
      <c r="H10" s="13"/>
      <c r="I10" s="13"/>
    </row>
    <row r="11" spans="1:9" s="29" customFormat="1" ht="12.75">
      <c r="A11" s="26" t="s">
        <v>18</v>
      </c>
      <c r="B11" s="27">
        <v>35696</v>
      </c>
      <c r="C11" s="27">
        <v>31764</v>
      </c>
      <c r="D11" s="27">
        <v>845</v>
      </c>
      <c r="E11" s="27">
        <f aca="true" t="shared" si="0" ref="E11:E19">SUM(B11:D11)</f>
        <v>68305</v>
      </c>
      <c r="F11" s="68" t="s">
        <v>51</v>
      </c>
      <c r="G11" s="69" t="s">
        <v>51</v>
      </c>
      <c r="H11" s="28">
        <f aca="true" t="shared" si="1" ref="H11:H21">B11/E11*100</f>
        <v>52.25971744381817</v>
      </c>
      <c r="I11" s="28">
        <f aca="true" t="shared" si="2" ref="I11:I20">C11/E11*100</f>
        <v>46.50318424712685</v>
      </c>
    </row>
    <row r="12" spans="1:9" ht="12.75">
      <c r="A12" s="15" t="s">
        <v>20</v>
      </c>
      <c r="B12" s="16">
        <v>36609</v>
      </c>
      <c r="C12" s="16">
        <v>32004</v>
      </c>
      <c r="D12" s="16">
        <v>585</v>
      </c>
      <c r="E12" s="16">
        <f t="shared" si="0"/>
        <v>69198</v>
      </c>
      <c r="F12" s="70">
        <f aca="true" t="shared" si="3" ref="F12:G19">(B12/B11-1)*100</f>
        <v>2.5577095472882005</v>
      </c>
      <c r="G12" s="71">
        <f t="shared" si="3"/>
        <v>0.7555723460521246</v>
      </c>
      <c r="H12" s="17">
        <f t="shared" si="1"/>
        <v>52.90470822856152</v>
      </c>
      <c r="I12" s="17">
        <f t="shared" si="2"/>
        <v>46.24989161536461</v>
      </c>
    </row>
    <row r="13" spans="1:9" s="29" customFormat="1" ht="12.75">
      <c r="A13" s="26" t="s">
        <v>21</v>
      </c>
      <c r="B13" s="27">
        <v>46172</v>
      </c>
      <c r="C13" s="27">
        <v>36866</v>
      </c>
      <c r="D13" s="27">
        <v>50</v>
      </c>
      <c r="E13" s="27">
        <f t="shared" si="0"/>
        <v>83088</v>
      </c>
      <c r="F13" s="72">
        <f t="shared" si="3"/>
        <v>26.121991859925163</v>
      </c>
      <c r="G13" s="73">
        <f t="shared" si="3"/>
        <v>15.191851018622682</v>
      </c>
      <c r="H13" s="28">
        <f t="shared" si="1"/>
        <v>55.569998074330826</v>
      </c>
      <c r="I13" s="28">
        <f t="shared" si="2"/>
        <v>44.36982476410552</v>
      </c>
    </row>
    <row r="14" spans="1:9" ht="12.75">
      <c r="A14" s="15" t="s">
        <v>22</v>
      </c>
      <c r="B14" s="16">
        <v>63562</v>
      </c>
      <c r="C14" s="16">
        <v>41387</v>
      </c>
      <c r="D14" s="16">
        <v>140</v>
      </c>
      <c r="E14" s="16">
        <f t="shared" si="0"/>
        <v>105089</v>
      </c>
      <c r="F14" s="70">
        <f t="shared" si="3"/>
        <v>37.663519015853765</v>
      </c>
      <c r="G14" s="71">
        <f t="shared" si="3"/>
        <v>12.263332067487664</v>
      </c>
      <c r="H14" s="17">
        <f t="shared" si="1"/>
        <v>60.48397072957208</v>
      </c>
      <c r="I14" s="17">
        <f t="shared" si="2"/>
        <v>39.382808857254325</v>
      </c>
    </row>
    <row r="15" spans="1:9" s="29" customFormat="1" ht="12.75">
      <c r="A15" s="26" t="s">
        <v>23</v>
      </c>
      <c r="B15" s="30">
        <v>82680</v>
      </c>
      <c r="C15" s="30">
        <v>49268</v>
      </c>
      <c r="D15" s="30">
        <v>823</v>
      </c>
      <c r="E15" s="27">
        <f t="shared" si="0"/>
        <v>132771</v>
      </c>
      <c r="F15" s="72">
        <f t="shared" si="3"/>
        <v>30.07771939208961</v>
      </c>
      <c r="G15" s="73">
        <f t="shared" si="3"/>
        <v>19.042211322395918</v>
      </c>
      <c r="H15" s="28">
        <f t="shared" si="1"/>
        <v>62.27263483742684</v>
      </c>
      <c r="I15" s="28">
        <f t="shared" si="2"/>
        <v>37.107500884982414</v>
      </c>
    </row>
    <row r="16" spans="1:9" ht="12" customHeight="1">
      <c r="A16" s="15" t="s">
        <v>24</v>
      </c>
      <c r="B16" s="18">
        <v>101277</v>
      </c>
      <c r="C16" s="18">
        <v>63630</v>
      </c>
      <c r="D16" s="18">
        <v>301</v>
      </c>
      <c r="E16" s="16">
        <f t="shared" si="0"/>
        <v>165208</v>
      </c>
      <c r="F16" s="70">
        <f t="shared" si="3"/>
        <v>22.492743105950662</v>
      </c>
      <c r="G16" s="71">
        <f t="shared" si="3"/>
        <v>29.150767232280582</v>
      </c>
      <c r="H16" s="17">
        <f t="shared" si="1"/>
        <v>61.302721417849014</v>
      </c>
      <c r="I16" s="17">
        <f t="shared" si="2"/>
        <v>38.51508401530192</v>
      </c>
    </row>
    <row r="17" spans="1:9" s="29" customFormat="1" ht="12.75">
      <c r="A17" s="26" t="s">
        <v>25</v>
      </c>
      <c r="B17" s="30">
        <v>144318</v>
      </c>
      <c r="C17" s="30">
        <v>85548</v>
      </c>
      <c r="D17" s="30">
        <v>315</v>
      </c>
      <c r="E17" s="27">
        <f t="shared" si="0"/>
        <v>230181</v>
      </c>
      <c r="F17" s="72">
        <f t="shared" si="3"/>
        <v>42.498296750496166</v>
      </c>
      <c r="G17" s="73">
        <f t="shared" si="3"/>
        <v>34.446016030174455</v>
      </c>
      <c r="H17" s="28">
        <f t="shared" si="1"/>
        <v>62.69761622375435</v>
      </c>
      <c r="I17" s="28">
        <f t="shared" si="2"/>
        <v>37.16553494858394</v>
      </c>
    </row>
    <row r="18" spans="1:9" ht="12.75">
      <c r="A18" s="15" t="s">
        <v>39</v>
      </c>
      <c r="B18" s="18">
        <v>192911</v>
      </c>
      <c r="C18" s="18">
        <v>118904</v>
      </c>
      <c r="D18" s="18">
        <v>387</v>
      </c>
      <c r="E18" s="16">
        <f t="shared" si="0"/>
        <v>312202</v>
      </c>
      <c r="F18" s="70">
        <f t="shared" si="3"/>
        <v>33.670782577363866</v>
      </c>
      <c r="G18" s="71">
        <f t="shared" si="3"/>
        <v>38.990975826436625</v>
      </c>
      <c r="H18" s="17">
        <f t="shared" si="1"/>
        <v>61.79044336679458</v>
      </c>
      <c r="I18" s="17">
        <f t="shared" si="2"/>
        <v>38.08559842665966</v>
      </c>
    </row>
    <row r="19" spans="1:9" s="29" customFormat="1" ht="12.75">
      <c r="A19" s="26" t="s">
        <v>40</v>
      </c>
      <c r="B19" s="30">
        <v>213395</v>
      </c>
      <c r="C19" s="30">
        <v>120013</v>
      </c>
      <c r="D19" s="30">
        <v>420</v>
      </c>
      <c r="E19" s="27">
        <f t="shared" si="0"/>
        <v>333828</v>
      </c>
      <c r="F19" s="72">
        <f t="shared" si="3"/>
        <v>10.61836805573555</v>
      </c>
      <c r="G19" s="73">
        <f t="shared" si="3"/>
        <v>0.932685191414917</v>
      </c>
      <c r="H19" s="28">
        <f t="shared" si="1"/>
        <v>63.923637322213835</v>
      </c>
      <c r="I19" s="28">
        <f t="shared" si="2"/>
        <v>35.950549384713085</v>
      </c>
    </row>
    <row r="20" spans="1:9" ht="12.75">
      <c r="A20" s="15" t="s">
        <v>52</v>
      </c>
      <c r="B20" s="18">
        <v>244725</v>
      </c>
      <c r="C20" s="18">
        <v>132033</v>
      </c>
      <c r="D20" s="18">
        <v>505</v>
      </c>
      <c r="E20" s="16">
        <v>377982</v>
      </c>
      <c r="F20" s="70">
        <v>14.7</v>
      </c>
      <c r="G20" s="71">
        <v>10.7</v>
      </c>
      <c r="H20" s="17">
        <f t="shared" si="1"/>
        <v>64.74514659428226</v>
      </c>
      <c r="I20" s="17">
        <f t="shared" si="2"/>
        <v>34.93102846167278</v>
      </c>
    </row>
    <row r="21" spans="1:9" s="29" customFormat="1" ht="12.75">
      <c r="A21" s="31" t="s">
        <v>53</v>
      </c>
      <c r="B21" s="32">
        <v>298688</v>
      </c>
      <c r="C21" s="33">
        <v>147568</v>
      </c>
      <c r="D21" s="33">
        <v>687</v>
      </c>
      <c r="E21" s="32">
        <v>446070</v>
      </c>
      <c r="F21" s="74">
        <v>22</v>
      </c>
      <c r="G21" s="75">
        <v>11</v>
      </c>
      <c r="H21" s="34">
        <f t="shared" si="1"/>
        <v>66.959894187011</v>
      </c>
      <c r="I21" s="34">
        <v>33.1</v>
      </c>
    </row>
    <row r="22" spans="1:9" ht="12.75">
      <c r="A22" s="114" t="s">
        <v>26</v>
      </c>
      <c r="B22" s="114"/>
      <c r="C22" s="114"/>
      <c r="D22" s="114"/>
      <c r="E22" s="114"/>
      <c r="F22" s="114"/>
      <c r="G22" s="114"/>
      <c r="H22" s="114"/>
      <c r="I22" s="114"/>
    </row>
    <row r="23" spans="1:9" ht="12.75" customHeight="1">
      <c r="A23" s="14" t="s">
        <v>27</v>
      </c>
      <c r="B23" s="14"/>
      <c r="C23" s="14"/>
      <c r="D23" s="14"/>
      <c r="E23" s="14"/>
      <c r="F23" s="14"/>
      <c r="G23" s="14"/>
      <c r="H23" s="14"/>
      <c r="I23" s="14"/>
    </row>
    <row r="24" ht="26.25" customHeight="1"/>
    <row r="29" ht="26.25" customHeight="1"/>
    <row r="30" ht="26.25" customHeight="1"/>
    <row r="31" s="29" customFormat="1" ht="26.25" customHeight="1"/>
    <row r="32" ht="26.25" customHeight="1"/>
    <row r="33" s="29" customFormat="1" ht="12.75"/>
    <row r="35" s="29" customFormat="1" ht="12.75"/>
    <row r="37" s="29" customFormat="1" ht="12.75"/>
    <row r="39" s="29" customFormat="1" ht="12.75"/>
    <row r="41" s="29" customFormat="1" ht="12.75"/>
    <row r="44" ht="12.75" customHeight="1"/>
    <row r="45" ht="12.75" customHeight="1"/>
    <row r="52" ht="4.5" customHeight="1"/>
    <row r="53" s="29" customFormat="1" ht="17.25" customHeight="1"/>
    <row r="55" s="29" customFormat="1" ht="12.75"/>
    <row r="57" s="29" customFormat="1" ht="12.75"/>
    <row r="59" s="29" customFormat="1" ht="12.75"/>
    <row r="61" s="29" customFormat="1" ht="12.75"/>
    <row r="63" s="29" customFormat="1" ht="15" customHeight="1"/>
    <row r="67" ht="12.75" customHeight="1"/>
    <row r="68" ht="12.75" customHeight="1"/>
  </sheetData>
  <sheetProtection/>
  <mergeCells count="11">
    <mergeCell ref="H6:I6"/>
    <mergeCell ref="F7:G7"/>
    <mergeCell ref="B7:E7"/>
    <mergeCell ref="A2:I2"/>
    <mergeCell ref="A4:I4"/>
    <mergeCell ref="A22:I22"/>
    <mergeCell ref="F6:G6"/>
    <mergeCell ref="H7:I7"/>
    <mergeCell ref="B6:E6"/>
    <mergeCell ref="A6:A8"/>
    <mergeCell ref="H5:I5"/>
  </mergeCells>
  <printOptions horizontalCentered="1"/>
  <pageMargins left="0.47" right="0.25" top="0.23" bottom="0.2" header="0" footer="0"/>
  <pageSetup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2" sqref="A2:I2"/>
    </sheetView>
  </sheetViews>
  <sheetFormatPr defaultColWidth="9.140625" defaultRowHeight="15"/>
  <sheetData>
    <row r="1" spans="1:9" ht="15">
      <c r="A1" s="76"/>
      <c r="B1" s="77"/>
      <c r="C1" s="77"/>
      <c r="D1" s="77"/>
      <c r="E1" s="77"/>
      <c r="F1" s="77"/>
      <c r="G1" s="77"/>
      <c r="H1" s="77"/>
      <c r="I1" s="78"/>
    </row>
    <row r="2" spans="1:9" ht="15.75">
      <c r="A2" s="125" t="s">
        <v>28</v>
      </c>
      <c r="B2" s="113"/>
      <c r="C2" s="113"/>
      <c r="D2" s="113"/>
      <c r="E2" s="113"/>
      <c r="F2" s="113"/>
      <c r="G2" s="113"/>
      <c r="H2" s="113"/>
      <c r="I2" s="126"/>
    </row>
    <row r="3" spans="1:9" ht="15">
      <c r="A3" s="93"/>
      <c r="B3" s="42"/>
      <c r="C3" s="43"/>
      <c r="D3" s="43"/>
      <c r="E3" s="42"/>
      <c r="F3" s="44"/>
      <c r="G3" s="42"/>
      <c r="H3" s="42"/>
      <c r="I3" s="80" t="s">
        <v>55</v>
      </c>
    </row>
    <row r="4" spans="1:9" ht="15">
      <c r="A4" s="122" t="s">
        <v>29</v>
      </c>
      <c r="B4" s="131" t="s">
        <v>59</v>
      </c>
      <c r="C4" s="131"/>
      <c r="D4" s="131"/>
      <c r="E4" s="131"/>
      <c r="F4" s="131"/>
      <c r="G4" s="132" t="s">
        <v>62</v>
      </c>
      <c r="H4" s="131"/>
      <c r="I4" s="133"/>
    </row>
    <row r="5" spans="1:9" ht="15">
      <c r="A5" s="123"/>
      <c r="B5" s="121" t="s">
        <v>30</v>
      </c>
      <c r="C5" s="121"/>
      <c r="D5" s="121"/>
      <c r="E5" s="121"/>
      <c r="F5" s="121"/>
      <c r="G5" s="118" t="s">
        <v>31</v>
      </c>
      <c r="H5" s="119"/>
      <c r="I5" s="120"/>
    </row>
    <row r="6" spans="1:9" ht="25.5">
      <c r="A6" s="124"/>
      <c r="B6" s="52" t="s">
        <v>32</v>
      </c>
      <c r="C6" s="45" t="s">
        <v>33</v>
      </c>
      <c r="D6" s="45" t="s">
        <v>34</v>
      </c>
      <c r="E6" s="45" t="s">
        <v>35</v>
      </c>
      <c r="F6" s="46" t="s">
        <v>9</v>
      </c>
      <c r="G6" s="100" t="s">
        <v>36</v>
      </c>
      <c r="H6" s="47" t="s">
        <v>33</v>
      </c>
      <c r="I6" s="101" t="s">
        <v>34</v>
      </c>
    </row>
    <row r="7" spans="1:9" ht="15">
      <c r="A7" s="82" t="s">
        <v>12</v>
      </c>
      <c r="B7" s="48">
        <v>2</v>
      </c>
      <c r="C7" s="49" t="s">
        <v>14</v>
      </c>
      <c r="D7" s="49" t="s">
        <v>15</v>
      </c>
      <c r="E7" s="49" t="s">
        <v>16</v>
      </c>
      <c r="F7" s="49" t="s">
        <v>37</v>
      </c>
      <c r="G7" s="102">
        <v>7</v>
      </c>
      <c r="H7" s="50">
        <v>8</v>
      </c>
      <c r="I7" s="66">
        <v>9</v>
      </c>
    </row>
    <row r="8" spans="1:9" ht="15">
      <c r="A8" s="94"/>
      <c r="B8" s="11"/>
      <c r="C8" s="12"/>
      <c r="D8" s="12"/>
      <c r="E8" s="12"/>
      <c r="F8" s="12"/>
      <c r="G8" s="103"/>
      <c r="H8" s="95"/>
      <c r="I8" s="104"/>
    </row>
    <row r="9" spans="1:9" ht="15">
      <c r="A9" s="86" t="s">
        <v>18</v>
      </c>
      <c r="B9" s="35">
        <v>47542</v>
      </c>
      <c r="C9" s="35">
        <v>68526</v>
      </c>
      <c r="D9" s="35">
        <v>2613</v>
      </c>
      <c r="E9" s="35">
        <v>1133</v>
      </c>
      <c r="F9" s="36">
        <f aca="true" t="shared" si="0" ref="F9:F19">SUM(B9:E9)</f>
        <v>119814</v>
      </c>
      <c r="G9" s="72">
        <f aca="true" t="shared" si="1" ref="G9:G19">B9/F9*100</f>
        <v>39.67983708080859</v>
      </c>
      <c r="H9" s="40">
        <f aca="true" t="shared" si="2" ref="H9:H19">C9/F9*100</f>
        <v>57.1936501577445</v>
      </c>
      <c r="I9" s="73">
        <f aca="true" t="shared" si="3" ref="I9:I19">D9/F9*100</f>
        <v>2.180880364565076</v>
      </c>
    </row>
    <row r="10" spans="1:9" ht="15">
      <c r="A10" s="88" t="s">
        <v>20</v>
      </c>
      <c r="B10" s="19">
        <v>40268</v>
      </c>
      <c r="C10" s="19">
        <v>72555</v>
      </c>
      <c r="D10" s="19">
        <v>3302</v>
      </c>
      <c r="E10" s="19">
        <v>1193</v>
      </c>
      <c r="F10" s="20">
        <f t="shared" si="0"/>
        <v>117318</v>
      </c>
      <c r="G10" s="70">
        <f t="shared" si="1"/>
        <v>34.32380367888985</v>
      </c>
      <c r="H10" s="25">
        <f t="shared" si="2"/>
        <v>61.84472970899606</v>
      </c>
      <c r="I10" s="71">
        <f t="shared" si="3"/>
        <v>2.8145723588878093</v>
      </c>
    </row>
    <row r="11" spans="1:9" ht="15">
      <c r="A11" s="86" t="s">
        <v>21</v>
      </c>
      <c r="B11" s="35">
        <v>44852</v>
      </c>
      <c r="C11" s="35">
        <v>82310</v>
      </c>
      <c r="D11" s="35">
        <v>4122</v>
      </c>
      <c r="E11" s="35">
        <v>1324</v>
      </c>
      <c r="F11" s="36">
        <f t="shared" si="0"/>
        <v>132608</v>
      </c>
      <c r="G11" s="72">
        <f t="shared" si="1"/>
        <v>33.82299710424711</v>
      </c>
      <c r="H11" s="40">
        <f t="shared" si="2"/>
        <v>62.07016167953668</v>
      </c>
      <c r="I11" s="73">
        <f t="shared" si="3"/>
        <v>3.108409749034749</v>
      </c>
    </row>
    <row r="12" spans="1:9" ht="15">
      <c r="A12" s="88" t="s">
        <v>22</v>
      </c>
      <c r="B12" s="19">
        <v>48629</v>
      </c>
      <c r="C12" s="19">
        <v>90774</v>
      </c>
      <c r="D12" s="19">
        <v>7891</v>
      </c>
      <c r="E12" s="19">
        <v>1314</v>
      </c>
      <c r="F12" s="20">
        <f t="shared" si="0"/>
        <v>148608</v>
      </c>
      <c r="G12" s="70">
        <f t="shared" si="1"/>
        <v>32.72300279931094</v>
      </c>
      <c r="H12" s="25">
        <f t="shared" si="2"/>
        <v>61.082848837209305</v>
      </c>
      <c r="I12" s="71">
        <f t="shared" si="3"/>
        <v>5.30994293712317</v>
      </c>
    </row>
    <row r="13" spans="1:9" ht="15">
      <c r="A13" s="86" t="s">
        <v>38</v>
      </c>
      <c r="B13" s="35">
        <v>57611</v>
      </c>
      <c r="C13" s="35">
        <v>99125</v>
      </c>
      <c r="D13" s="35">
        <v>14200</v>
      </c>
      <c r="E13" s="35" t="s">
        <v>19</v>
      </c>
      <c r="F13" s="36">
        <f t="shared" si="0"/>
        <v>170936</v>
      </c>
      <c r="G13" s="72">
        <f t="shared" si="1"/>
        <v>33.70325735947957</v>
      </c>
      <c r="H13" s="40">
        <f t="shared" si="2"/>
        <v>57.98953994477465</v>
      </c>
      <c r="I13" s="73">
        <f t="shared" si="3"/>
        <v>8.307202695745776</v>
      </c>
    </row>
    <row r="14" spans="1:9" ht="15">
      <c r="A14" s="88" t="s">
        <v>24</v>
      </c>
      <c r="B14" s="19">
        <v>65067</v>
      </c>
      <c r="C14" s="19">
        <v>111226</v>
      </c>
      <c r="D14" s="19">
        <v>23055</v>
      </c>
      <c r="E14" s="19" t="s">
        <v>19</v>
      </c>
      <c r="F14" s="20">
        <f t="shared" si="0"/>
        <v>199348</v>
      </c>
      <c r="G14" s="70">
        <f t="shared" si="1"/>
        <v>32.639906093866</v>
      </c>
      <c r="H14" s="25">
        <f t="shared" si="2"/>
        <v>55.79489134578727</v>
      </c>
      <c r="I14" s="71">
        <f t="shared" si="3"/>
        <v>11.56520256034673</v>
      </c>
    </row>
    <row r="15" spans="1:9" ht="15">
      <c r="A15" s="86" t="s">
        <v>25</v>
      </c>
      <c r="B15" s="35">
        <v>86327</v>
      </c>
      <c r="C15" s="35">
        <v>117613</v>
      </c>
      <c r="D15" s="35">
        <v>37598</v>
      </c>
      <c r="E15" s="35" t="s">
        <v>19</v>
      </c>
      <c r="F15" s="36">
        <f t="shared" si="0"/>
        <v>241538</v>
      </c>
      <c r="G15" s="72">
        <f t="shared" si="1"/>
        <v>35.74054600104331</v>
      </c>
      <c r="H15" s="40">
        <f t="shared" si="2"/>
        <v>48.69337329943942</v>
      </c>
      <c r="I15" s="73">
        <f t="shared" si="3"/>
        <v>15.56608069951726</v>
      </c>
    </row>
    <row r="16" spans="1:9" ht="15">
      <c r="A16" s="88" t="s">
        <v>39</v>
      </c>
      <c r="B16" s="19">
        <v>104119</v>
      </c>
      <c r="C16" s="19">
        <v>123611</v>
      </c>
      <c r="D16" s="19">
        <v>51301</v>
      </c>
      <c r="E16" s="19" t="s">
        <v>19</v>
      </c>
      <c r="F16" s="20">
        <f t="shared" si="0"/>
        <v>279031</v>
      </c>
      <c r="G16" s="70">
        <f t="shared" si="1"/>
        <v>37.31449193817175</v>
      </c>
      <c r="H16" s="25">
        <f t="shared" si="2"/>
        <v>44.3000956882927</v>
      </c>
      <c r="I16" s="71">
        <f t="shared" si="3"/>
        <v>18.385412373535555</v>
      </c>
    </row>
    <row r="17" spans="1:9" ht="15">
      <c r="A17" s="86" t="s">
        <v>40</v>
      </c>
      <c r="B17" s="35">
        <v>99879</v>
      </c>
      <c r="C17" s="35">
        <v>108613</v>
      </c>
      <c r="D17" s="35">
        <v>60941</v>
      </c>
      <c r="E17" s="35" t="s">
        <v>19</v>
      </c>
      <c r="F17" s="36">
        <f t="shared" si="0"/>
        <v>269433</v>
      </c>
      <c r="G17" s="72">
        <f t="shared" si="1"/>
        <v>37.0700693678948</v>
      </c>
      <c r="H17" s="40">
        <f t="shared" si="2"/>
        <v>40.311691589374725</v>
      </c>
      <c r="I17" s="73">
        <f t="shared" si="3"/>
        <v>22.618239042730476</v>
      </c>
    </row>
    <row r="18" spans="1:9" ht="15">
      <c r="A18" s="88" t="s">
        <v>52</v>
      </c>
      <c r="B18" s="19">
        <v>84288</v>
      </c>
      <c r="C18" s="19">
        <v>102924</v>
      </c>
      <c r="D18" s="19">
        <v>57455</v>
      </c>
      <c r="E18" s="19" t="s">
        <v>19</v>
      </c>
      <c r="F18" s="20">
        <f t="shared" si="0"/>
        <v>244667</v>
      </c>
      <c r="G18" s="70">
        <f t="shared" si="1"/>
        <v>34.45008930505544</v>
      </c>
      <c r="H18" s="25">
        <f t="shared" si="2"/>
        <v>42.06697266080019</v>
      </c>
      <c r="I18" s="71">
        <f t="shared" si="3"/>
        <v>23.482938034144368</v>
      </c>
    </row>
    <row r="19" spans="1:9" ht="15">
      <c r="A19" s="91" t="s">
        <v>54</v>
      </c>
      <c r="B19" s="33">
        <v>135992</v>
      </c>
      <c r="C19" s="33">
        <v>137606</v>
      </c>
      <c r="D19" s="33">
        <v>71191</v>
      </c>
      <c r="E19" s="33" t="s">
        <v>19</v>
      </c>
      <c r="F19" s="37">
        <f t="shared" si="0"/>
        <v>344789</v>
      </c>
      <c r="G19" s="74">
        <f t="shared" si="1"/>
        <v>39.442093570270515</v>
      </c>
      <c r="H19" s="34">
        <f t="shared" si="2"/>
        <v>39.910205952046034</v>
      </c>
      <c r="I19" s="75">
        <f t="shared" si="3"/>
        <v>20.647700477683454</v>
      </c>
    </row>
    <row r="20" spans="1:9" ht="15">
      <c r="A20" s="127" t="s">
        <v>41</v>
      </c>
      <c r="B20" s="114"/>
      <c r="C20" s="114"/>
      <c r="D20" s="114"/>
      <c r="E20" s="114"/>
      <c r="F20" s="114"/>
      <c r="G20" s="114"/>
      <c r="H20" s="114"/>
      <c r="I20" s="128"/>
    </row>
    <row r="21" spans="1:9" ht="15">
      <c r="A21" s="134" t="s">
        <v>42</v>
      </c>
      <c r="B21" s="135"/>
      <c r="C21" s="135"/>
      <c r="D21" s="135"/>
      <c r="E21" s="135"/>
      <c r="F21" s="135"/>
      <c r="G21" s="135"/>
      <c r="H21" s="135"/>
      <c r="I21" s="136"/>
    </row>
    <row r="22" spans="1:9" ht="15">
      <c r="A22" s="129" t="s">
        <v>43</v>
      </c>
      <c r="B22" s="130"/>
      <c r="C22" s="130"/>
      <c r="D22" s="130"/>
      <c r="E22" s="130"/>
      <c r="F22" s="130"/>
      <c r="G22" s="95"/>
      <c r="H22" s="95"/>
      <c r="I22" s="96"/>
    </row>
    <row r="23" spans="1:9" ht="15.75" thickBot="1">
      <c r="A23" s="97"/>
      <c r="B23" s="98"/>
      <c r="C23" s="98"/>
      <c r="D23" s="98"/>
      <c r="E23" s="98"/>
      <c r="F23" s="98"/>
      <c r="G23" s="98"/>
      <c r="H23" s="98"/>
      <c r="I23" s="99"/>
    </row>
  </sheetData>
  <sheetProtection/>
  <mergeCells count="9">
    <mergeCell ref="G5:I5"/>
    <mergeCell ref="B5:F5"/>
    <mergeCell ref="A4:A6"/>
    <mergeCell ref="A2:I2"/>
    <mergeCell ref="A20:I20"/>
    <mergeCell ref="A22:F22"/>
    <mergeCell ref="B4:F4"/>
    <mergeCell ref="G4:I4"/>
    <mergeCell ref="A21:I2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2" sqref="A2:I2"/>
    </sheetView>
  </sheetViews>
  <sheetFormatPr defaultColWidth="9.140625" defaultRowHeight="15"/>
  <cols>
    <col min="9" max="9" width="12.7109375" style="0" customWidth="1"/>
  </cols>
  <sheetData>
    <row r="1" spans="1:9" ht="15">
      <c r="A1" s="76"/>
      <c r="B1" s="77"/>
      <c r="C1" s="77"/>
      <c r="D1" s="77"/>
      <c r="E1" s="77"/>
      <c r="F1" s="77"/>
      <c r="G1" s="77"/>
      <c r="H1" s="77"/>
      <c r="I1" s="78"/>
    </row>
    <row r="2" spans="1:9" ht="15.75">
      <c r="A2" s="125" t="s">
        <v>44</v>
      </c>
      <c r="B2" s="113"/>
      <c r="C2" s="113"/>
      <c r="D2" s="113"/>
      <c r="E2" s="113"/>
      <c r="F2" s="113"/>
      <c r="G2" s="113"/>
      <c r="H2" s="113"/>
      <c r="I2" s="126"/>
    </row>
    <row r="3" spans="1:9" ht="15">
      <c r="A3" s="79"/>
      <c r="B3" s="42"/>
      <c r="C3" s="43"/>
      <c r="D3" s="43"/>
      <c r="E3" s="44"/>
      <c r="F3" s="42"/>
      <c r="G3" s="42"/>
      <c r="H3" s="42"/>
      <c r="I3" s="80" t="s">
        <v>56</v>
      </c>
    </row>
    <row r="4" spans="1:9" ht="15">
      <c r="A4" s="122" t="s">
        <v>29</v>
      </c>
      <c r="B4" s="132" t="s">
        <v>59</v>
      </c>
      <c r="C4" s="131"/>
      <c r="D4" s="133"/>
      <c r="E4" s="140" t="s">
        <v>57</v>
      </c>
      <c r="F4" s="141"/>
      <c r="G4" s="142"/>
      <c r="H4" s="131" t="s">
        <v>58</v>
      </c>
      <c r="I4" s="146"/>
    </row>
    <row r="5" spans="1:9" ht="15">
      <c r="A5" s="123"/>
      <c r="B5" s="118" t="s">
        <v>45</v>
      </c>
      <c r="C5" s="119"/>
      <c r="D5" s="120"/>
      <c r="E5" s="143" t="s">
        <v>45</v>
      </c>
      <c r="F5" s="144"/>
      <c r="G5" s="145"/>
      <c r="H5" s="121" t="s">
        <v>5</v>
      </c>
      <c r="I5" s="147"/>
    </row>
    <row r="6" spans="1:9" ht="26.25">
      <c r="A6" s="124"/>
      <c r="B6" s="53" t="s">
        <v>46</v>
      </c>
      <c r="C6" s="51" t="s">
        <v>47</v>
      </c>
      <c r="D6" s="54" t="s">
        <v>48</v>
      </c>
      <c r="E6" s="53" t="s">
        <v>46</v>
      </c>
      <c r="F6" s="51" t="s">
        <v>47</v>
      </c>
      <c r="G6" s="54" t="s">
        <v>48</v>
      </c>
      <c r="H6" s="51" t="s">
        <v>46</v>
      </c>
      <c r="I6" s="81" t="s">
        <v>47</v>
      </c>
    </row>
    <row r="7" spans="1:9" ht="15">
      <c r="A7" s="82" t="s">
        <v>12</v>
      </c>
      <c r="B7" s="55">
        <v>2</v>
      </c>
      <c r="C7" s="49" t="s">
        <v>14</v>
      </c>
      <c r="D7" s="56" t="s">
        <v>15</v>
      </c>
      <c r="E7" s="65" t="s">
        <v>16</v>
      </c>
      <c r="F7" s="49" t="s">
        <v>37</v>
      </c>
      <c r="G7" s="66">
        <v>7</v>
      </c>
      <c r="H7" s="50">
        <v>8</v>
      </c>
      <c r="I7" s="83">
        <v>9</v>
      </c>
    </row>
    <row r="8" spans="1:9" ht="15">
      <c r="A8" s="84"/>
      <c r="B8" s="57"/>
      <c r="C8" s="21"/>
      <c r="D8" s="58"/>
      <c r="E8" s="57"/>
      <c r="F8" s="22"/>
      <c r="G8" s="67"/>
      <c r="H8" s="23"/>
      <c r="I8" s="85"/>
    </row>
    <row r="9" spans="1:9" ht="15">
      <c r="A9" s="86" t="s">
        <v>18</v>
      </c>
      <c r="B9" s="59">
        <f>'6.1 Direct Taxes'!E11</f>
        <v>68305</v>
      </c>
      <c r="C9" s="38">
        <f>'6.2 Indirect Taxes'!F9</f>
        <v>119814</v>
      </c>
      <c r="D9" s="60">
        <f aca="true" t="shared" si="0" ref="D9:D17">SUM(B9:C9)</f>
        <v>188119</v>
      </c>
      <c r="E9" s="68" t="s">
        <v>51</v>
      </c>
      <c r="F9" s="39" t="s">
        <v>51</v>
      </c>
      <c r="G9" s="69" t="s">
        <v>51</v>
      </c>
      <c r="H9" s="40">
        <f aca="true" t="shared" si="1" ref="H9:H17">B9/D9*100</f>
        <v>36.30946369053631</v>
      </c>
      <c r="I9" s="87">
        <f aca="true" t="shared" si="2" ref="I9:I17">C9/D9*100</f>
        <v>63.69053630946369</v>
      </c>
    </row>
    <row r="10" spans="1:9" ht="15">
      <c r="A10" s="88" t="s">
        <v>20</v>
      </c>
      <c r="B10" s="61">
        <v>69198</v>
      </c>
      <c r="C10" s="24">
        <f>'6.2 Indirect Taxes'!F10</f>
        <v>117318</v>
      </c>
      <c r="D10" s="62">
        <f t="shared" si="0"/>
        <v>186516</v>
      </c>
      <c r="E10" s="70">
        <f aca="true" t="shared" si="3" ref="E10:G17">(B10/B9-1)*100</f>
        <v>1.307371349095976</v>
      </c>
      <c r="F10" s="25">
        <f t="shared" si="3"/>
        <v>-2.0832290049576874</v>
      </c>
      <c r="G10" s="71">
        <f t="shared" si="3"/>
        <v>-0.8521202005113748</v>
      </c>
      <c r="H10" s="25">
        <f t="shared" si="1"/>
        <v>37.10030238692659</v>
      </c>
      <c r="I10" s="89">
        <f t="shared" si="2"/>
        <v>62.899697613073414</v>
      </c>
    </row>
    <row r="11" spans="1:9" ht="15">
      <c r="A11" s="86" t="s">
        <v>21</v>
      </c>
      <c r="B11" s="59">
        <v>83088</v>
      </c>
      <c r="C11" s="38">
        <f>'6.2 Indirect Taxes'!F11</f>
        <v>132608</v>
      </c>
      <c r="D11" s="60">
        <f t="shared" si="0"/>
        <v>215696</v>
      </c>
      <c r="E11" s="72">
        <f t="shared" si="3"/>
        <v>20.072834474984823</v>
      </c>
      <c r="F11" s="40">
        <f t="shared" si="3"/>
        <v>13.032953170016537</v>
      </c>
      <c r="G11" s="73">
        <f t="shared" si="3"/>
        <v>15.644770421840493</v>
      </c>
      <c r="H11" s="40">
        <f t="shared" si="1"/>
        <v>38.520881240264075</v>
      </c>
      <c r="I11" s="87">
        <f t="shared" si="2"/>
        <v>61.479118759735925</v>
      </c>
    </row>
    <row r="12" spans="1:9" ht="15">
      <c r="A12" s="88" t="s">
        <v>22</v>
      </c>
      <c r="B12" s="61">
        <v>105088</v>
      </c>
      <c r="C12" s="24">
        <f>'6.2 Indirect Taxes'!F12</f>
        <v>148608</v>
      </c>
      <c r="D12" s="62">
        <f t="shared" si="0"/>
        <v>253696</v>
      </c>
      <c r="E12" s="70">
        <f t="shared" si="3"/>
        <v>26.47795108800308</v>
      </c>
      <c r="F12" s="25">
        <f t="shared" si="3"/>
        <v>12.065637065637059</v>
      </c>
      <c r="G12" s="71">
        <f t="shared" si="3"/>
        <v>17.61738743416661</v>
      </c>
      <c r="H12" s="25">
        <f t="shared" si="1"/>
        <v>41.42280524722503</v>
      </c>
      <c r="I12" s="89">
        <f t="shared" si="2"/>
        <v>58.57719475277497</v>
      </c>
    </row>
    <row r="13" spans="1:9" ht="15">
      <c r="A13" s="86" t="s">
        <v>38</v>
      </c>
      <c r="B13" s="59">
        <v>132771</v>
      </c>
      <c r="C13" s="38">
        <f>'6.2 Indirect Taxes'!F13</f>
        <v>170936</v>
      </c>
      <c r="D13" s="60">
        <f t="shared" si="0"/>
        <v>303707</v>
      </c>
      <c r="E13" s="72">
        <f t="shared" si="3"/>
        <v>26.342684226552993</v>
      </c>
      <c r="F13" s="40">
        <f t="shared" si="3"/>
        <v>15.024763135228248</v>
      </c>
      <c r="G13" s="73">
        <f t="shared" si="3"/>
        <v>19.71296354692229</v>
      </c>
      <c r="H13" s="40">
        <f t="shared" si="1"/>
        <v>43.716806000520236</v>
      </c>
      <c r="I13" s="87">
        <f t="shared" si="2"/>
        <v>56.283193999479764</v>
      </c>
    </row>
    <row r="14" spans="1:9" ht="15">
      <c r="A14" s="88" t="s">
        <v>49</v>
      </c>
      <c r="B14" s="61">
        <v>165208</v>
      </c>
      <c r="C14" s="24">
        <f>'6.2 Indirect Taxes'!F14</f>
        <v>199348</v>
      </c>
      <c r="D14" s="62">
        <f t="shared" si="0"/>
        <v>364556</v>
      </c>
      <c r="E14" s="70">
        <f t="shared" si="3"/>
        <v>24.43078684351252</v>
      </c>
      <c r="F14" s="25">
        <f t="shared" si="3"/>
        <v>16.62142556278374</v>
      </c>
      <c r="G14" s="71">
        <f t="shared" si="3"/>
        <v>20.035428883759685</v>
      </c>
      <c r="H14" s="25">
        <f t="shared" si="1"/>
        <v>45.31759181031172</v>
      </c>
      <c r="I14" s="89">
        <f t="shared" si="2"/>
        <v>54.68240818968828</v>
      </c>
    </row>
    <row r="15" spans="1:9" ht="15">
      <c r="A15" s="86" t="s">
        <v>25</v>
      </c>
      <c r="B15" s="59">
        <v>230184</v>
      </c>
      <c r="C15" s="38">
        <f>'6.2 Indirect Taxes'!F15</f>
        <v>241538</v>
      </c>
      <c r="D15" s="60">
        <f t="shared" si="0"/>
        <v>471722</v>
      </c>
      <c r="E15" s="72">
        <f t="shared" si="3"/>
        <v>39.32981453682631</v>
      </c>
      <c r="F15" s="40">
        <f t="shared" si="3"/>
        <v>21.16399462246925</v>
      </c>
      <c r="G15" s="73">
        <f t="shared" si="3"/>
        <v>29.39630674025391</v>
      </c>
      <c r="H15" s="40">
        <f t="shared" si="1"/>
        <v>48.79653694336919</v>
      </c>
      <c r="I15" s="87">
        <f t="shared" si="2"/>
        <v>51.20346305663082</v>
      </c>
    </row>
    <row r="16" spans="1:9" ht="15">
      <c r="A16" s="88" t="s">
        <v>50</v>
      </c>
      <c r="B16" s="61">
        <v>312202</v>
      </c>
      <c r="C16" s="24">
        <f>'6.2 Indirect Taxes'!F16</f>
        <v>279031</v>
      </c>
      <c r="D16" s="62">
        <f t="shared" si="0"/>
        <v>591233</v>
      </c>
      <c r="E16" s="70">
        <f t="shared" si="3"/>
        <v>35.63149480415668</v>
      </c>
      <c r="F16" s="25">
        <f t="shared" si="3"/>
        <v>15.522609278871236</v>
      </c>
      <c r="G16" s="71">
        <f t="shared" si="3"/>
        <v>25.335049033116963</v>
      </c>
      <c r="H16" s="25">
        <f t="shared" si="1"/>
        <v>52.80523922040887</v>
      </c>
      <c r="I16" s="89">
        <f t="shared" si="2"/>
        <v>47.19476077959113</v>
      </c>
    </row>
    <row r="17" spans="1:9" ht="15">
      <c r="A17" s="86" t="s">
        <v>40</v>
      </c>
      <c r="B17" s="59">
        <v>333828</v>
      </c>
      <c r="C17" s="38">
        <f>'6.2 Indirect Taxes'!F17</f>
        <v>269433</v>
      </c>
      <c r="D17" s="60">
        <f t="shared" si="0"/>
        <v>603261</v>
      </c>
      <c r="E17" s="72">
        <f t="shared" si="3"/>
        <v>6.926925516172222</v>
      </c>
      <c r="F17" s="40">
        <f t="shared" si="3"/>
        <v>-3.439761173489686</v>
      </c>
      <c r="G17" s="73">
        <f t="shared" si="3"/>
        <v>2.034392532216578</v>
      </c>
      <c r="H17" s="40">
        <f t="shared" si="1"/>
        <v>55.33724208924495</v>
      </c>
      <c r="I17" s="87">
        <f t="shared" si="2"/>
        <v>44.66275791075505</v>
      </c>
    </row>
    <row r="18" spans="1:9" ht="15">
      <c r="A18" s="88" t="s">
        <v>52</v>
      </c>
      <c r="B18" s="61">
        <v>377982</v>
      </c>
      <c r="C18" s="24">
        <v>244667</v>
      </c>
      <c r="D18" s="62">
        <v>627382</v>
      </c>
      <c r="E18" s="70">
        <v>13.2</v>
      </c>
      <c r="F18" s="19">
        <v>-7.4</v>
      </c>
      <c r="G18" s="71">
        <v>4</v>
      </c>
      <c r="H18" s="19">
        <v>60.2</v>
      </c>
      <c r="I18" s="90">
        <v>39.8</v>
      </c>
    </row>
    <row r="19" spans="1:9" ht="15">
      <c r="A19" s="91" t="s">
        <v>54</v>
      </c>
      <c r="B19" s="63">
        <v>446070</v>
      </c>
      <c r="C19" s="41">
        <v>344789</v>
      </c>
      <c r="D19" s="64">
        <v>790857</v>
      </c>
      <c r="E19" s="74">
        <v>18</v>
      </c>
      <c r="F19" s="33">
        <v>40.9</v>
      </c>
      <c r="G19" s="75">
        <v>26</v>
      </c>
      <c r="H19" s="35">
        <v>56.4</v>
      </c>
      <c r="I19" s="92">
        <v>43.6</v>
      </c>
    </row>
    <row r="20" spans="1:9" ht="15">
      <c r="A20" s="127" t="s">
        <v>26</v>
      </c>
      <c r="B20" s="114"/>
      <c r="C20" s="114"/>
      <c r="D20" s="114"/>
      <c r="E20" s="114"/>
      <c r="F20" s="114"/>
      <c r="G20" s="114"/>
      <c r="H20" s="114"/>
      <c r="I20" s="128"/>
    </row>
    <row r="21" spans="1:9" ht="15.75" thickBot="1">
      <c r="A21" s="137"/>
      <c r="B21" s="138"/>
      <c r="C21" s="138"/>
      <c r="D21" s="138"/>
      <c r="E21" s="138"/>
      <c r="F21" s="138"/>
      <c r="G21" s="138"/>
      <c r="H21" s="138"/>
      <c r="I21" s="139"/>
    </row>
  </sheetData>
  <sheetProtection/>
  <mergeCells count="10">
    <mergeCell ref="A21:I21"/>
    <mergeCell ref="B4:D4"/>
    <mergeCell ref="E4:G4"/>
    <mergeCell ref="E5:G5"/>
    <mergeCell ref="B5:D5"/>
    <mergeCell ref="A2:I2"/>
    <mergeCell ref="H4:I4"/>
    <mergeCell ref="A20:I20"/>
    <mergeCell ref="A4:A6"/>
    <mergeCell ref="H5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WEB-1</cp:lastModifiedBy>
  <dcterms:created xsi:type="dcterms:W3CDTF">2011-01-17T07:05:03Z</dcterms:created>
  <dcterms:modified xsi:type="dcterms:W3CDTF">2013-02-13T08:14:07Z</dcterms:modified>
  <cp:category/>
  <cp:version/>
  <cp:contentType/>
  <cp:contentStatus/>
</cp:coreProperties>
</file>