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ll Indi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<sst xmlns="http://schemas.openxmlformats.org/spreadsheetml/2006/main" count="63" uniqueCount="41">
  <si>
    <t>2001-02</t>
  </si>
  <si>
    <t>2002-03</t>
  </si>
  <si>
    <t xml:space="preserve"> 2003-04</t>
  </si>
  <si>
    <t>2004-05</t>
  </si>
  <si>
    <t>2005-06</t>
  </si>
  <si>
    <t>1</t>
  </si>
  <si>
    <t>2</t>
  </si>
  <si>
    <t>MOTOR VEHICLE</t>
  </si>
  <si>
    <t xml:space="preserve">   Category</t>
  </si>
  <si>
    <t>2006-07</t>
  </si>
  <si>
    <t xml:space="preserve">   (Segment)</t>
  </si>
  <si>
    <t>Passenger Vehicles (PVs)</t>
  </si>
  <si>
    <t>Passenger Cars</t>
  </si>
  <si>
    <t>Uvs</t>
  </si>
  <si>
    <t>MPVs</t>
  </si>
  <si>
    <t xml:space="preserve"> Total Passenger Vehicles (PVs)</t>
  </si>
  <si>
    <t>Commercial Vehicles (CVs)</t>
  </si>
  <si>
    <t>M &amp; HCVs</t>
  </si>
  <si>
    <t>Passenger Carriers</t>
  </si>
  <si>
    <t>Goods Carriers</t>
  </si>
  <si>
    <t>Total M &amp; HCVs</t>
  </si>
  <si>
    <t>LCVs</t>
  </si>
  <si>
    <t>Total LCVs</t>
  </si>
  <si>
    <t>Total Commercial Vehicles (CVs)</t>
  </si>
  <si>
    <t>Three Wheelers</t>
  </si>
  <si>
    <t>Total Three Wheelers</t>
  </si>
  <si>
    <t>Two wheelers</t>
  </si>
  <si>
    <t>Scooter/Scooterettee</t>
  </si>
  <si>
    <t>Motorcycles/Step-Throughs</t>
  </si>
  <si>
    <t>Mopeds</t>
  </si>
  <si>
    <t>Electric Two Wheelers</t>
  </si>
  <si>
    <t>Total Two wheelers</t>
  </si>
  <si>
    <t>Grand Total</t>
  </si>
  <si>
    <t>2007-08</t>
  </si>
  <si>
    <t>2008-09</t>
  </si>
  <si>
    <t>2009-10</t>
  </si>
  <si>
    <t>-</t>
  </si>
  <si>
    <t>Source : Society of Indian Autombile Manufactures</t>
  </si>
  <si>
    <t>Table 20.6-CATEGORY-WISE AUTOMOBILE PRODUCTION</t>
  </si>
  <si>
    <t>2010-2011</t>
  </si>
  <si>
    <t>2011-12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</si>
</sst>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"/>
    <numFmt numFmtId="177" formatCode="0_);\(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7" fontId="2" fillId="33" borderId="1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right"/>
      <protection/>
    </xf>
    <xf numFmtId="37" fontId="4" fillId="33" borderId="11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77" fontId="2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177" fontId="2" fillId="34" borderId="0" xfId="0" applyNumberFormat="1" applyFont="1" applyFill="1" applyBorder="1" applyAlignment="1">
      <alignment horizontal="center"/>
    </xf>
    <xf numFmtId="177" fontId="4" fillId="34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177" fontId="2" fillId="35" borderId="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center"/>
      <protection/>
    </xf>
    <xf numFmtId="37" fontId="2" fillId="35" borderId="0" xfId="0" applyNumberFormat="1" applyFont="1" applyFill="1" applyBorder="1" applyAlignment="1" applyProtection="1">
      <alignment/>
      <protection/>
    </xf>
    <xf numFmtId="176" fontId="2" fillId="35" borderId="10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2" fillId="33" borderId="17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16" xfId="0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/>
    </xf>
    <xf numFmtId="0" fontId="3" fillId="35" borderId="16" xfId="0" applyFont="1" applyFill="1" applyBorder="1" applyAlignment="1">
      <alignment/>
    </xf>
    <xf numFmtId="0" fontId="2" fillId="33" borderId="15" xfId="0" applyFont="1" applyFill="1" applyBorder="1" applyAlignment="1" applyProtection="1">
      <alignment horizontal="left"/>
      <protection/>
    </xf>
    <xf numFmtId="176" fontId="2" fillId="34" borderId="0" xfId="0" applyNumberFormat="1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176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4" fillId="35" borderId="16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>
      <alignment horizontal="right"/>
    </xf>
    <xf numFmtId="0" fontId="2" fillId="35" borderId="16" xfId="0" applyFont="1" applyFill="1" applyBorder="1" applyAlignment="1" applyProtection="1">
      <alignment horizontal="center"/>
      <protection/>
    </xf>
    <xf numFmtId="0" fontId="2" fillId="34" borderId="16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>
      <alignment horizontal="right"/>
    </xf>
    <xf numFmtId="0" fontId="4" fillId="35" borderId="16" xfId="0" applyFont="1" applyFill="1" applyBorder="1" applyAlignment="1">
      <alignment horizontal="right"/>
    </xf>
    <xf numFmtId="0" fontId="4" fillId="33" borderId="15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4" fillId="34" borderId="16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77" fontId="2" fillId="34" borderId="16" xfId="0" applyNumberFormat="1" applyFont="1" applyFill="1" applyBorder="1" applyAlignment="1">
      <alignment horizontal="center"/>
    </xf>
    <xf numFmtId="177" fontId="4" fillId="34" borderId="16" xfId="0" applyNumberFormat="1" applyFont="1" applyFill="1" applyBorder="1" applyAlignment="1" applyProtection="1">
      <alignment/>
      <protection/>
    </xf>
    <xf numFmtId="0" fontId="2" fillId="35" borderId="16" xfId="0" applyFont="1" applyFill="1" applyBorder="1" applyAlignment="1">
      <alignment/>
    </xf>
    <xf numFmtId="0" fontId="3" fillId="34" borderId="0" xfId="0" applyFont="1" applyFill="1" applyBorder="1" applyAlignment="1" quotePrefix="1">
      <alignment horizontal="right"/>
    </xf>
    <xf numFmtId="0" fontId="2" fillId="34" borderId="16" xfId="0" applyFont="1" applyFill="1" applyBorder="1" applyAlignment="1">
      <alignment/>
    </xf>
    <xf numFmtId="176" fontId="2" fillId="34" borderId="0" xfId="0" applyNumberFormat="1" applyFont="1" applyFill="1" applyBorder="1" applyAlignment="1" applyProtection="1" quotePrefix="1">
      <alignment horizontal="center"/>
      <protection/>
    </xf>
    <xf numFmtId="176" fontId="4" fillId="34" borderId="0" xfId="0" applyNumberFormat="1" applyFont="1" applyFill="1" applyBorder="1" applyAlignment="1" applyProtection="1">
      <alignment/>
      <protection/>
    </xf>
    <xf numFmtId="176" fontId="4" fillId="34" borderId="16" xfId="0" applyNumberFormat="1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 horizontal="left"/>
      <protection/>
    </xf>
    <xf numFmtId="176" fontId="7" fillId="34" borderId="0" xfId="0" applyNumberFormat="1" applyFont="1" applyFill="1" applyBorder="1" applyAlignment="1" applyProtection="1">
      <alignment/>
      <protection/>
    </xf>
    <xf numFmtId="176" fontId="7" fillId="34" borderId="16" xfId="0" applyNumberFormat="1" applyFont="1" applyFill="1" applyBorder="1" applyAlignment="1" applyProtection="1">
      <alignment/>
      <protection/>
    </xf>
    <xf numFmtId="0" fontId="3" fillId="35" borderId="18" xfId="0" applyFont="1" applyFill="1" applyBorder="1" applyAlignment="1">
      <alignment/>
    </xf>
    <xf numFmtId="0" fontId="2" fillId="35" borderId="15" xfId="0" applyFont="1" applyFill="1" applyBorder="1" applyAlignment="1" applyProtection="1">
      <alignment horizontal="left"/>
      <protection/>
    </xf>
    <xf numFmtId="0" fontId="4" fillId="35" borderId="20" xfId="0" applyFont="1" applyFill="1" applyBorder="1" applyAlignment="1" applyProtection="1">
      <alignment horizontal="left"/>
      <protection/>
    </xf>
    <xf numFmtId="176" fontId="4" fillId="35" borderId="21" xfId="0" applyNumberFormat="1" applyFont="1" applyFill="1" applyBorder="1" applyAlignment="1" applyProtection="1">
      <alignment/>
      <protection/>
    </xf>
    <xf numFmtId="176" fontId="4" fillId="35" borderId="21" xfId="0" applyNumberFormat="1" applyFont="1" applyFill="1" applyBorder="1" applyAlignment="1" applyProtection="1" quotePrefix="1">
      <alignment/>
      <protection/>
    </xf>
    <xf numFmtId="0" fontId="4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4" fillId="35" borderId="24" xfId="0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28.57421875" style="0" customWidth="1"/>
    <col min="2" max="12" width="10.7109375" style="0" customWidth="1"/>
  </cols>
  <sheetData>
    <row r="1" spans="1:12" ht="1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5.75">
      <c r="A2" s="95" t="s">
        <v>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5.7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15.75">
      <c r="A4" s="95" t="s">
        <v>38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1:12" ht="15">
      <c r="A5" s="35"/>
      <c r="B5" s="2"/>
      <c r="C5" s="2"/>
      <c r="D5" s="2"/>
      <c r="E5" s="2"/>
      <c r="F5" s="2"/>
      <c r="G5" s="2"/>
      <c r="H5" s="2"/>
      <c r="I5" s="1"/>
      <c r="J5" s="1"/>
      <c r="K5" s="1"/>
      <c r="L5" s="36"/>
    </row>
    <row r="6" spans="1:12" ht="15">
      <c r="A6" s="37" t="s">
        <v>8</v>
      </c>
      <c r="B6" s="8"/>
      <c r="C6" s="8"/>
      <c r="D6" s="8"/>
      <c r="E6" s="8"/>
      <c r="F6" s="8"/>
      <c r="G6" s="8"/>
      <c r="H6" s="8"/>
      <c r="I6" s="8"/>
      <c r="J6" s="38"/>
      <c r="K6" s="38"/>
      <c r="L6" s="39"/>
    </row>
    <row r="7" spans="1:12" ht="15">
      <c r="A7" s="37" t="s">
        <v>10</v>
      </c>
      <c r="B7" s="40" t="s">
        <v>0</v>
      </c>
      <c r="C7" s="40" t="s">
        <v>1</v>
      </c>
      <c r="D7" s="40" t="s">
        <v>2</v>
      </c>
      <c r="E7" s="40" t="s">
        <v>3</v>
      </c>
      <c r="F7" s="40" t="s">
        <v>4</v>
      </c>
      <c r="G7" s="40" t="s">
        <v>9</v>
      </c>
      <c r="H7" s="40" t="s">
        <v>33</v>
      </c>
      <c r="I7" s="40" t="s">
        <v>34</v>
      </c>
      <c r="J7" s="40" t="s">
        <v>35</v>
      </c>
      <c r="K7" s="40" t="s">
        <v>39</v>
      </c>
      <c r="L7" s="41" t="s">
        <v>40</v>
      </c>
    </row>
    <row r="8" spans="1:12" ht="15">
      <c r="A8" s="42"/>
      <c r="B8" s="2"/>
      <c r="C8" s="4"/>
      <c r="D8" s="4"/>
      <c r="E8" s="2"/>
      <c r="F8" s="2"/>
      <c r="G8" s="2"/>
      <c r="H8" s="2"/>
      <c r="I8" s="1"/>
      <c r="J8" s="3"/>
      <c r="K8" s="3"/>
      <c r="L8" s="36"/>
    </row>
    <row r="9" spans="1:12" ht="15">
      <c r="A9" s="94" t="s">
        <v>5</v>
      </c>
      <c r="B9" s="5" t="s">
        <v>6</v>
      </c>
      <c r="C9" s="6">
        <v>3</v>
      </c>
      <c r="D9" s="7">
        <v>4</v>
      </c>
      <c r="E9" s="6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43">
        <v>12</v>
      </c>
    </row>
    <row r="10" spans="1:12" ht="15">
      <c r="A10" s="37" t="s">
        <v>11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44"/>
    </row>
    <row r="11" spans="1:12" ht="15">
      <c r="A11" s="45" t="s">
        <v>12</v>
      </c>
      <c r="B11" s="11">
        <v>500301</v>
      </c>
      <c r="C11" s="46">
        <v>557410</v>
      </c>
      <c r="D11" s="16">
        <v>782562</v>
      </c>
      <c r="E11" s="16">
        <v>960487</v>
      </c>
      <c r="F11" s="16">
        <v>1046133</v>
      </c>
      <c r="G11" s="16">
        <v>1238032</v>
      </c>
      <c r="H11" s="16">
        <v>1426212</v>
      </c>
      <c r="I11" s="16">
        <v>1516967</v>
      </c>
      <c r="J11" s="16">
        <v>1932620</v>
      </c>
      <c r="K11" s="16">
        <v>2453097</v>
      </c>
      <c r="L11" s="47">
        <v>2513990</v>
      </c>
    </row>
    <row r="12" spans="1:12" ht="15">
      <c r="A12" s="45" t="s">
        <v>13</v>
      </c>
      <c r="B12" s="48">
        <v>105667</v>
      </c>
      <c r="C12" s="49">
        <v>114479</v>
      </c>
      <c r="D12" s="50">
        <v>146325</v>
      </c>
      <c r="E12" s="50">
        <v>182018</v>
      </c>
      <c r="F12" s="50">
        <v>196506</v>
      </c>
      <c r="G12" s="50">
        <v>222111</v>
      </c>
      <c r="H12" s="50">
        <v>246038</v>
      </c>
      <c r="I12" s="50">
        <v>219498</v>
      </c>
      <c r="J12" s="50">
        <v>272883</v>
      </c>
      <c r="K12" s="50">
        <v>313142</v>
      </c>
      <c r="L12" s="51">
        <v>372648</v>
      </c>
    </row>
    <row r="13" spans="1:12" ht="15">
      <c r="A13" s="45" t="s">
        <v>14</v>
      </c>
      <c r="B13" s="11">
        <v>63751</v>
      </c>
      <c r="C13" s="46">
        <v>51441</v>
      </c>
      <c r="D13" s="52">
        <v>60673</v>
      </c>
      <c r="E13" s="52">
        <v>67371</v>
      </c>
      <c r="F13" s="52">
        <v>66661</v>
      </c>
      <c r="G13" s="52">
        <v>84707</v>
      </c>
      <c r="H13" s="52">
        <v>105333</v>
      </c>
      <c r="I13" s="52">
        <v>102128</v>
      </c>
      <c r="J13" s="52">
        <v>151908</v>
      </c>
      <c r="K13" s="52">
        <v>216533</v>
      </c>
      <c r="L13" s="53">
        <v>236890</v>
      </c>
    </row>
    <row r="14" spans="1:12" ht="15">
      <c r="A14" s="37" t="s">
        <v>15</v>
      </c>
      <c r="B14" s="54">
        <f>SUM(B11:B13)</f>
        <v>669719</v>
      </c>
      <c r="C14" s="54">
        <f aca="true" t="shared" si="0" ref="C14:I14">SUM(C11:C13)</f>
        <v>723330</v>
      </c>
      <c r="D14" s="54">
        <f t="shared" si="0"/>
        <v>989560</v>
      </c>
      <c r="E14" s="54">
        <f t="shared" si="0"/>
        <v>1209876</v>
      </c>
      <c r="F14" s="54">
        <f t="shared" si="0"/>
        <v>1309300</v>
      </c>
      <c r="G14" s="54">
        <f t="shared" si="0"/>
        <v>1544850</v>
      </c>
      <c r="H14" s="54">
        <f t="shared" si="0"/>
        <v>1777583</v>
      </c>
      <c r="I14" s="54">
        <f t="shared" si="0"/>
        <v>1838593</v>
      </c>
      <c r="J14" s="54">
        <f>SUM(J11:J13)</f>
        <v>2357411</v>
      </c>
      <c r="K14" s="54">
        <f>SUM(K11:K13)</f>
        <v>2982772</v>
      </c>
      <c r="L14" s="55">
        <f>SUM(L11:L13)</f>
        <v>3123528</v>
      </c>
    </row>
    <row r="15" spans="1:12" ht="15">
      <c r="A15" s="45"/>
      <c r="B15" s="56"/>
      <c r="C15" s="46"/>
      <c r="D15" s="52"/>
      <c r="E15" s="52"/>
      <c r="F15" s="52"/>
      <c r="G15" s="52"/>
      <c r="H15" s="52"/>
      <c r="I15" s="52"/>
      <c r="J15" s="52"/>
      <c r="K15" s="52"/>
      <c r="L15" s="53"/>
    </row>
    <row r="16" spans="1:12" ht="15">
      <c r="A16" s="37" t="s">
        <v>16</v>
      </c>
      <c r="B16" s="48"/>
      <c r="C16" s="49"/>
      <c r="D16" s="50"/>
      <c r="E16" s="50"/>
      <c r="F16" s="50"/>
      <c r="G16" s="50"/>
      <c r="H16" s="50"/>
      <c r="I16" s="50"/>
      <c r="J16" s="22"/>
      <c r="K16" s="22"/>
      <c r="L16" s="44"/>
    </row>
    <row r="17" spans="1:12" ht="15">
      <c r="A17" s="37" t="s">
        <v>17</v>
      </c>
      <c r="B17" s="11"/>
      <c r="C17" s="46"/>
      <c r="D17" s="16"/>
      <c r="E17" s="16"/>
      <c r="F17" s="16"/>
      <c r="G17" s="16"/>
      <c r="H17" s="16"/>
      <c r="I17" s="16"/>
      <c r="J17" s="52"/>
      <c r="K17" s="52"/>
      <c r="L17" s="53"/>
    </row>
    <row r="18" spans="1:12" ht="15">
      <c r="A18" s="45" t="s">
        <v>18</v>
      </c>
      <c r="B18" s="48">
        <v>20283</v>
      </c>
      <c r="C18" s="49">
        <v>21156</v>
      </c>
      <c r="D18" s="50">
        <v>27628</v>
      </c>
      <c r="E18" s="50">
        <v>30419</v>
      </c>
      <c r="F18" s="50">
        <v>28982</v>
      </c>
      <c r="G18" s="50">
        <v>32828</v>
      </c>
      <c r="H18" s="50">
        <v>46542</v>
      </c>
      <c r="I18" s="50">
        <v>40995</v>
      </c>
      <c r="J18" s="50">
        <v>46026</v>
      </c>
      <c r="K18" s="24" t="s">
        <v>36</v>
      </c>
      <c r="L18" s="57" t="s">
        <v>36</v>
      </c>
    </row>
    <row r="19" spans="1:12" ht="15">
      <c r="A19" s="45" t="s">
        <v>19</v>
      </c>
      <c r="B19" s="9">
        <v>76469</v>
      </c>
      <c r="C19" s="10">
        <v>99346</v>
      </c>
      <c r="D19" s="9">
        <v>138495</v>
      </c>
      <c r="E19" s="11">
        <v>184388</v>
      </c>
      <c r="F19" s="12">
        <v>190313</v>
      </c>
      <c r="G19" s="12">
        <v>261438</v>
      </c>
      <c r="H19" s="11">
        <v>248415</v>
      </c>
      <c r="I19" s="11">
        <v>151288</v>
      </c>
      <c r="J19" s="11">
        <v>204145</v>
      </c>
      <c r="K19" s="13" t="s">
        <v>36</v>
      </c>
      <c r="L19" s="58" t="s">
        <v>36</v>
      </c>
    </row>
    <row r="20" spans="1:12" ht="15">
      <c r="A20" s="37" t="s">
        <v>20</v>
      </c>
      <c r="B20" s="59">
        <f>SUM(B18:B19)</f>
        <v>96752</v>
      </c>
      <c r="C20" s="59">
        <f aca="true" t="shared" si="1" ref="C20:I20">SUM(C18:C19)</f>
        <v>120502</v>
      </c>
      <c r="D20" s="59">
        <f t="shared" si="1"/>
        <v>166123</v>
      </c>
      <c r="E20" s="59">
        <f t="shared" si="1"/>
        <v>214807</v>
      </c>
      <c r="F20" s="59">
        <f t="shared" si="1"/>
        <v>219295</v>
      </c>
      <c r="G20" s="59">
        <f t="shared" si="1"/>
        <v>294266</v>
      </c>
      <c r="H20" s="59">
        <f t="shared" si="1"/>
        <v>294957</v>
      </c>
      <c r="I20" s="59">
        <f t="shared" si="1"/>
        <v>192283</v>
      </c>
      <c r="J20" s="59">
        <v>250133</v>
      </c>
      <c r="K20" s="59">
        <v>345818</v>
      </c>
      <c r="L20" s="60">
        <v>383277</v>
      </c>
    </row>
    <row r="21" spans="1:12" ht="15">
      <c r="A21" s="61"/>
      <c r="B21" s="62"/>
      <c r="C21" s="62"/>
      <c r="D21" s="62"/>
      <c r="E21" s="62"/>
      <c r="F21" s="62"/>
      <c r="G21" s="62"/>
      <c r="H21" s="62"/>
      <c r="I21" s="62"/>
      <c r="J21" s="52"/>
      <c r="K21" s="52"/>
      <c r="L21" s="53"/>
    </row>
    <row r="22" spans="1:12" ht="15">
      <c r="A22" s="37" t="s">
        <v>21</v>
      </c>
      <c r="B22" s="20"/>
      <c r="C22" s="20"/>
      <c r="D22" s="20"/>
      <c r="E22" s="20"/>
      <c r="F22" s="20"/>
      <c r="G22" s="20"/>
      <c r="H22" s="20"/>
      <c r="I22" s="20"/>
      <c r="J22" s="22"/>
      <c r="K22" s="22"/>
      <c r="L22" s="44"/>
    </row>
    <row r="23" spans="1:12" ht="15">
      <c r="A23" s="45" t="s">
        <v>18</v>
      </c>
      <c r="B23" s="9">
        <v>14977</v>
      </c>
      <c r="C23" s="9">
        <v>19821</v>
      </c>
      <c r="D23" s="9">
        <v>20962</v>
      </c>
      <c r="E23" s="9">
        <v>22619</v>
      </c>
      <c r="F23" s="9">
        <v>25395</v>
      </c>
      <c r="G23" s="9">
        <v>29443</v>
      </c>
      <c r="H23" s="9">
        <v>33882</v>
      </c>
      <c r="I23" s="9">
        <v>28635</v>
      </c>
      <c r="J23" s="9">
        <v>34751</v>
      </c>
      <c r="K23" s="63" t="s">
        <v>36</v>
      </c>
      <c r="L23" s="64" t="s">
        <v>36</v>
      </c>
    </row>
    <row r="24" spans="1:12" ht="15">
      <c r="A24" s="45" t="s">
        <v>19</v>
      </c>
      <c r="B24" s="20">
        <v>50779</v>
      </c>
      <c r="C24" s="20">
        <v>63374</v>
      </c>
      <c r="D24" s="20">
        <v>87955</v>
      </c>
      <c r="E24" s="20">
        <v>116277</v>
      </c>
      <c r="F24" s="20">
        <v>146393</v>
      </c>
      <c r="G24" s="20">
        <v>196291</v>
      </c>
      <c r="H24" s="20">
        <v>220167</v>
      </c>
      <c r="I24" s="20">
        <v>195952</v>
      </c>
      <c r="J24" s="20">
        <v>281686</v>
      </c>
      <c r="K24" s="65" t="s">
        <v>36</v>
      </c>
      <c r="L24" s="66" t="s">
        <v>36</v>
      </c>
    </row>
    <row r="25" spans="1:12" ht="15">
      <c r="A25" s="37" t="s">
        <v>22</v>
      </c>
      <c r="B25" s="67">
        <f>SUM(B23:B24)</f>
        <v>65756</v>
      </c>
      <c r="C25" s="67">
        <f aca="true" t="shared" si="2" ref="C25:I25">SUM(C23:C24)</f>
        <v>83195</v>
      </c>
      <c r="D25" s="67">
        <f t="shared" si="2"/>
        <v>108917</v>
      </c>
      <c r="E25" s="67">
        <f t="shared" si="2"/>
        <v>138896</v>
      </c>
      <c r="F25" s="67">
        <f t="shared" si="2"/>
        <v>171788</v>
      </c>
      <c r="G25" s="67">
        <f t="shared" si="2"/>
        <v>225734</v>
      </c>
      <c r="H25" s="67">
        <f t="shared" si="2"/>
        <v>254049</v>
      </c>
      <c r="I25" s="67">
        <f t="shared" si="2"/>
        <v>224587</v>
      </c>
      <c r="J25" s="67">
        <v>317423</v>
      </c>
      <c r="K25" s="67">
        <v>414917</v>
      </c>
      <c r="L25" s="68">
        <v>528297</v>
      </c>
    </row>
    <row r="26" spans="1:12" ht="15">
      <c r="A26" s="61"/>
      <c r="B26" s="69"/>
      <c r="C26" s="69"/>
      <c r="D26" s="69"/>
      <c r="E26" s="69"/>
      <c r="F26" s="69"/>
      <c r="G26" s="69"/>
      <c r="H26" s="69"/>
      <c r="I26" s="69"/>
      <c r="J26" s="22"/>
      <c r="K26" s="22"/>
      <c r="L26" s="44"/>
    </row>
    <row r="27" spans="1:12" ht="15">
      <c r="A27" s="37" t="s">
        <v>23</v>
      </c>
      <c r="B27" s="14">
        <f>B20+B25</f>
        <v>162508</v>
      </c>
      <c r="C27" s="14">
        <f aca="true" t="shared" si="3" ref="C27:I27">C20+C25</f>
        <v>203697</v>
      </c>
      <c r="D27" s="14">
        <f t="shared" si="3"/>
        <v>275040</v>
      </c>
      <c r="E27" s="14">
        <f t="shared" si="3"/>
        <v>353703</v>
      </c>
      <c r="F27" s="14">
        <f t="shared" si="3"/>
        <v>391083</v>
      </c>
      <c r="G27" s="14">
        <f t="shared" si="3"/>
        <v>520000</v>
      </c>
      <c r="H27" s="14">
        <f t="shared" si="3"/>
        <v>549006</v>
      </c>
      <c r="I27" s="14">
        <f t="shared" si="3"/>
        <v>416870</v>
      </c>
      <c r="J27" s="14">
        <f>J20+J25</f>
        <v>567556</v>
      </c>
      <c r="K27" s="14">
        <f>K20+K25</f>
        <v>760735</v>
      </c>
      <c r="L27" s="70">
        <f>L20+L25</f>
        <v>911574</v>
      </c>
    </row>
    <row r="28" spans="1:12" ht="15">
      <c r="A28" s="71"/>
      <c r="B28" s="20"/>
      <c r="C28" s="20"/>
      <c r="D28" s="22"/>
      <c r="E28" s="22"/>
      <c r="F28" s="22"/>
      <c r="G28" s="22"/>
      <c r="H28" s="22"/>
      <c r="I28" s="22"/>
      <c r="J28" s="22"/>
      <c r="K28" s="22"/>
      <c r="L28" s="44"/>
    </row>
    <row r="29" spans="1:12" ht="15">
      <c r="A29" s="37" t="s">
        <v>24</v>
      </c>
      <c r="B29" s="15"/>
      <c r="C29" s="15"/>
      <c r="D29" s="15"/>
      <c r="E29" s="15"/>
      <c r="F29" s="15"/>
      <c r="G29" s="15"/>
      <c r="H29" s="15"/>
      <c r="I29" s="15"/>
      <c r="J29" s="52"/>
      <c r="K29" s="52"/>
      <c r="L29" s="53"/>
    </row>
    <row r="30" spans="1:12" ht="15">
      <c r="A30" s="45" t="s">
        <v>18</v>
      </c>
      <c r="B30" s="72">
        <v>170013</v>
      </c>
      <c r="C30" s="72">
        <v>210454</v>
      </c>
      <c r="D30" s="23">
        <v>245084</v>
      </c>
      <c r="E30" s="23">
        <v>237413</v>
      </c>
      <c r="F30" s="23">
        <v>286987</v>
      </c>
      <c r="G30" s="23">
        <v>385443</v>
      </c>
      <c r="H30" s="23">
        <v>371060</v>
      </c>
      <c r="I30" s="21">
        <v>417434</v>
      </c>
      <c r="J30" s="23">
        <v>530203</v>
      </c>
      <c r="K30" s="24" t="s">
        <v>36</v>
      </c>
      <c r="L30" s="57" t="s">
        <v>36</v>
      </c>
    </row>
    <row r="31" spans="1:12" ht="15">
      <c r="A31" s="45" t="s">
        <v>19</v>
      </c>
      <c r="B31" s="10">
        <v>42735</v>
      </c>
      <c r="C31" s="16">
        <v>66265</v>
      </c>
      <c r="D31" s="10">
        <v>111139</v>
      </c>
      <c r="E31" s="16">
        <v>137032</v>
      </c>
      <c r="F31" s="16">
        <v>147436</v>
      </c>
      <c r="G31" s="16">
        <v>170681</v>
      </c>
      <c r="H31" s="16">
        <v>129600</v>
      </c>
      <c r="I31" s="9">
        <v>79586</v>
      </c>
      <c r="J31" s="9">
        <v>88890</v>
      </c>
      <c r="K31" s="17" t="s">
        <v>36</v>
      </c>
      <c r="L31" s="73" t="s">
        <v>36</v>
      </c>
    </row>
    <row r="32" spans="1:12" ht="15">
      <c r="A32" s="45"/>
      <c r="B32" s="22"/>
      <c r="C32" s="25"/>
      <c r="D32" s="20"/>
      <c r="E32" s="20"/>
      <c r="F32" s="20"/>
      <c r="G32" s="20"/>
      <c r="H32" s="19"/>
      <c r="I32" s="20"/>
      <c r="J32" s="22"/>
      <c r="K32" s="22"/>
      <c r="L32" s="44"/>
    </row>
    <row r="33" spans="1:12" ht="15">
      <c r="A33" s="37" t="s">
        <v>25</v>
      </c>
      <c r="B33" s="18">
        <f>SUM(B30:B31)</f>
        <v>212748</v>
      </c>
      <c r="C33" s="18">
        <f aca="true" t="shared" si="4" ref="C33:I33">SUM(C30:C31)</f>
        <v>276719</v>
      </c>
      <c r="D33" s="18">
        <f t="shared" si="4"/>
        <v>356223</v>
      </c>
      <c r="E33" s="18">
        <f t="shared" si="4"/>
        <v>374445</v>
      </c>
      <c r="F33" s="18">
        <f t="shared" si="4"/>
        <v>434423</v>
      </c>
      <c r="G33" s="18">
        <f t="shared" si="4"/>
        <v>556124</v>
      </c>
      <c r="H33" s="18">
        <f t="shared" si="4"/>
        <v>500660</v>
      </c>
      <c r="I33" s="18">
        <f t="shared" si="4"/>
        <v>497020</v>
      </c>
      <c r="J33" s="18">
        <v>619194</v>
      </c>
      <c r="K33" s="18">
        <v>799553</v>
      </c>
      <c r="L33" s="74">
        <v>877711</v>
      </c>
    </row>
    <row r="34" spans="1:12" ht="15">
      <c r="A34" s="45"/>
      <c r="B34" s="49"/>
      <c r="C34" s="20"/>
      <c r="D34" s="20"/>
      <c r="E34" s="20"/>
      <c r="F34" s="20"/>
      <c r="G34" s="20"/>
      <c r="H34" s="20"/>
      <c r="I34" s="20"/>
      <c r="J34" s="22"/>
      <c r="K34" s="22"/>
      <c r="L34" s="44"/>
    </row>
    <row r="35" spans="1:12" ht="15">
      <c r="A35" s="45" t="s">
        <v>26</v>
      </c>
      <c r="B35" s="46"/>
      <c r="C35" s="9"/>
      <c r="D35" s="9"/>
      <c r="E35" s="9"/>
      <c r="F35" s="9"/>
      <c r="G35" s="9"/>
      <c r="H35" s="9"/>
      <c r="I35" s="9"/>
      <c r="J35" s="52"/>
      <c r="K35" s="52"/>
      <c r="L35" s="53"/>
    </row>
    <row r="36" spans="1:12" ht="15">
      <c r="A36" s="45" t="s">
        <v>27</v>
      </c>
      <c r="B36" s="49">
        <v>937506</v>
      </c>
      <c r="C36" s="20">
        <v>848434</v>
      </c>
      <c r="D36" s="20">
        <v>935279</v>
      </c>
      <c r="E36" s="20">
        <v>987498</v>
      </c>
      <c r="F36" s="20">
        <v>1021013</v>
      </c>
      <c r="G36" s="20">
        <v>943974</v>
      </c>
      <c r="H36" s="20">
        <v>1074933</v>
      </c>
      <c r="I36" s="20">
        <v>1161276</v>
      </c>
      <c r="J36" s="20">
        <v>1494409</v>
      </c>
      <c r="K36" s="20">
        <v>2134585</v>
      </c>
      <c r="L36" s="75">
        <v>2660916</v>
      </c>
    </row>
    <row r="37" spans="1:12" ht="15">
      <c r="A37" s="45" t="s">
        <v>28</v>
      </c>
      <c r="B37" s="46">
        <v>2906323</v>
      </c>
      <c r="C37" s="9">
        <v>3876175</v>
      </c>
      <c r="D37" s="9">
        <v>4355168</v>
      </c>
      <c r="E37" s="9">
        <v>5193894</v>
      </c>
      <c r="F37" s="9">
        <v>6207690</v>
      </c>
      <c r="G37" s="9">
        <v>7112225</v>
      </c>
      <c r="H37" s="76">
        <v>6503532</v>
      </c>
      <c r="I37" s="76">
        <v>6798118</v>
      </c>
      <c r="J37" s="9">
        <v>8444852</v>
      </c>
      <c r="K37" s="9">
        <v>10510189</v>
      </c>
      <c r="L37" s="77">
        <v>12006950</v>
      </c>
    </row>
    <row r="38" spans="1:12" ht="15">
      <c r="A38" s="45" t="s">
        <v>29</v>
      </c>
      <c r="B38" s="49">
        <v>427498</v>
      </c>
      <c r="C38" s="20">
        <v>351612</v>
      </c>
      <c r="D38" s="20">
        <v>332294</v>
      </c>
      <c r="E38" s="20">
        <v>348437</v>
      </c>
      <c r="F38" s="20">
        <v>379994</v>
      </c>
      <c r="G38" s="20">
        <v>379987</v>
      </c>
      <c r="H38" s="20">
        <v>430827</v>
      </c>
      <c r="I38" s="20">
        <v>436219</v>
      </c>
      <c r="J38" s="20">
        <v>571070</v>
      </c>
      <c r="K38" s="20">
        <v>704575</v>
      </c>
      <c r="L38" s="75">
        <v>785753</v>
      </c>
    </row>
    <row r="39" spans="1:12" ht="15">
      <c r="A39" s="45" t="s">
        <v>30</v>
      </c>
      <c r="B39" s="78" t="s">
        <v>36</v>
      </c>
      <c r="C39" s="78" t="s">
        <v>36</v>
      </c>
      <c r="D39" s="78" t="s">
        <v>36</v>
      </c>
      <c r="E39" s="78" t="s">
        <v>36</v>
      </c>
      <c r="F39" s="78" t="s">
        <v>36</v>
      </c>
      <c r="G39" s="9">
        <v>7982</v>
      </c>
      <c r="H39" s="9">
        <v>17389</v>
      </c>
      <c r="I39" s="9">
        <v>24179</v>
      </c>
      <c r="J39" s="9">
        <v>2567</v>
      </c>
      <c r="K39" s="63" t="s">
        <v>36</v>
      </c>
      <c r="L39" s="64" t="s">
        <v>36</v>
      </c>
    </row>
    <row r="40" spans="1:12" ht="15">
      <c r="A40" s="45"/>
      <c r="B40" s="22"/>
      <c r="C40" s="20"/>
      <c r="D40" s="20"/>
      <c r="E40" s="20"/>
      <c r="F40" s="20"/>
      <c r="G40" s="20"/>
      <c r="H40" s="20"/>
      <c r="I40" s="20"/>
      <c r="J40" s="22"/>
      <c r="K40" s="22"/>
      <c r="L40" s="44"/>
    </row>
    <row r="41" spans="1:12" ht="15">
      <c r="A41" s="37" t="s">
        <v>31</v>
      </c>
      <c r="B41" s="79">
        <f>SUM(B36:B39)</f>
        <v>4271327</v>
      </c>
      <c r="C41" s="79">
        <f aca="true" t="shared" si="5" ref="C41:I41">SUM(C36:C39)</f>
        <v>5076221</v>
      </c>
      <c r="D41" s="79">
        <f t="shared" si="5"/>
        <v>5622741</v>
      </c>
      <c r="E41" s="79">
        <f t="shared" si="5"/>
        <v>6529829</v>
      </c>
      <c r="F41" s="79">
        <f t="shared" si="5"/>
        <v>7608697</v>
      </c>
      <c r="G41" s="79">
        <f t="shared" si="5"/>
        <v>8444168</v>
      </c>
      <c r="H41" s="79">
        <f t="shared" si="5"/>
        <v>8026681</v>
      </c>
      <c r="I41" s="79">
        <f t="shared" si="5"/>
        <v>8419792</v>
      </c>
      <c r="J41" s="79">
        <v>10512903</v>
      </c>
      <c r="K41" s="79">
        <v>13349349</v>
      </c>
      <c r="L41" s="80">
        <v>15453619</v>
      </c>
    </row>
    <row r="42" spans="1:12" ht="15">
      <c r="A42" s="45"/>
      <c r="B42" s="49"/>
      <c r="C42" s="20"/>
      <c r="D42" s="20"/>
      <c r="E42" s="20"/>
      <c r="F42" s="20"/>
      <c r="G42" s="20"/>
      <c r="H42" s="20"/>
      <c r="I42" s="20"/>
      <c r="J42" s="22"/>
      <c r="K42" s="22"/>
      <c r="L42" s="44"/>
    </row>
    <row r="43" spans="1:12" ht="15.75">
      <c r="A43" s="81" t="s">
        <v>32</v>
      </c>
      <c r="B43" s="82">
        <f>B14+B20+B25+B33+B41</f>
        <v>5316302</v>
      </c>
      <c r="C43" s="82">
        <f aca="true" t="shared" si="6" ref="C43:I43">C14+C20+C25+C33+C41</f>
        <v>6279967</v>
      </c>
      <c r="D43" s="82">
        <f t="shared" si="6"/>
        <v>7243564</v>
      </c>
      <c r="E43" s="82">
        <f t="shared" si="6"/>
        <v>8467853</v>
      </c>
      <c r="F43" s="82">
        <f t="shared" si="6"/>
        <v>9743503</v>
      </c>
      <c r="G43" s="82">
        <f t="shared" si="6"/>
        <v>11065142</v>
      </c>
      <c r="H43" s="82">
        <f t="shared" si="6"/>
        <v>10853930</v>
      </c>
      <c r="I43" s="82">
        <f t="shared" si="6"/>
        <v>11172275</v>
      </c>
      <c r="J43" s="82">
        <f>J14+J20+J25+J33+J41</f>
        <v>14057064</v>
      </c>
      <c r="K43" s="82">
        <f>K14+K20+K25+K33+K41</f>
        <v>17892409</v>
      </c>
      <c r="L43" s="83">
        <f>L14+L20+L25+L33+L41</f>
        <v>20366432</v>
      </c>
    </row>
    <row r="44" spans="1:12" ht="15">
      <c r="A44" s="35"/>
      <c r="B44" s="26"/>
      <c r="C44" s="27"/>
      <c r="D44" s="27"/>
      <c r="E44" s="27"/>
      <c r="F44" s="27"/>
      <c r="G44" s="27"/>
      <c r="H44" s="27"/>
      <c r="I44" s="27"/>
      <c r="J44" s="28"/>
      <c r="K44" s="28"/>
      <c r="L44" s="84"/>
    </row>
    <row r="45" spans="1:12" ht="15">
      <c r="A45" s="85"/>
      <c r="B45" s="100" t="s">
        <v>37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1"/>
    </row>
    <row r="46" spans="1:12" ht="15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2" ht="15.75" thickBot="1">
      <c r="A47" s="86"/>
      <c r="B47" s="87"/>
      <c r="C47" s="87"/>
      <c r="D47" s="88"/>
      <c r="E47" s="88"/>
      <c r="F47" s="89"/>
      <c r="G47" s="89"/>
      <c r="H47" s="89"/>
      <c r="I47" s="89"/>
      <c r="J47" s="89"/>
      <c r="K47" s="89"/>
      <c r="L47" s="90"/>
    </row>
  </sheetData>
  <sheetProtection/>
  <mergeCells count="3">
    <mergeCell ref="A2:L2"/>
    <mergeCell ref="A4:L4"/>
    <mergeCell ref="B45:L45"/>
  </mergeCells>
  <printOptions/>
  <pageMargins left="0.7" right="0.7" top="0.75" bottom="0.75" header="0.3" footer="0.3"/>
  <pageSetup horizontalDpi="600" verticalDpi="600" orientation="portrait" scale="61" r:id="rId1"/>
  <ignoredErrors>
    <ignoredError sqref="A9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2010-12-14T06:34:56Z</cp:lastPrinted>
  <dcterms:created xsi:type="dcterms:W3CDTF">2006-09-16T00:00:00Z</dcterms:created>
  <dcterms:modified xsi:type="dcterms:W3CDTF">2012-12-20T11:32:53Z</dcterms:modified>
  <cp:category/>
  <cp:version/>
  <cp:contentType/>
  <cp:contentStatus/>
</cp:coreProperties>
</file>