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ll India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<sst xmlns="http://schemas.openxmlformats.org/spreadsheetml/2006/main" count="70" uniqueCount="41">
  <si>
    <t>2001-02</t>
  </si>
  <si>
    <t>2002-03</t>
  </si>
  <si>
    <t xml:space="preserve"> 2003-04</t>
  </si>
  <si>
    <t>2004-05</t>
  </si>
  <si>
    <t>2005-06</t>
  </si>
  <si>
    <t>1</t>
  </si>
  <si>
    <t>2</t>
  </si>
  <si>
    <t>MOTOR VEHICLE</t>
  </si>
  <si>
    <t xml:space="preserve">   Category</t>
  </si>
  <si>
    <t>2006-07</t>
  </si>
  <si>
    <t xml:space="preserve">   (Segment)</t>
  </si>
  <si>
    <t>Passenger Vehicles (PVs)</t>
  </si>
  <si>
    <t>Passenger Cars</t>
  </si>
  <si>
    <t xml:space="preserve"> Total Passenger Vehicles (PVs)</t>
  </si>
  <si>
    <t>Commercial Vehicles (CVs)</t>
  </si>
  <si>
    <t>M &amp; HCVs</t>
  </si>
  <si>
    <t>Passenger Carriers</t>
  </si>
  <si>
    <t>Goods Carriers</t>
  </si>
  <si>
    <t>Total M &amp; HCVs</t>
  </si>
  <si>
    <t>LCVs</t>
  </si>
  <si>
    <t>Total LCVs</t>
  </si>
  <si>
    <t>Total Commercial Vehicles (CVs)</t>
  </si>
  <si>
    <t>Three Wheelers</t>
  </si>
  <si>
    <t>Total Three Wheelers</t>
  </si>
  <si>
    <t>Two wheelers</t>
  </si>
  <si>
    <t>Scooter/Scooterettee</t>
  </si>
  <si>
    <t>Motorcycles/Step-Throughs</t>
  </si>
  <si>
    <t>Mopeds</t>
  </si>
  <si>
    <t>Electric Two Wheelers</t>
  </si>
  <si>
    <t>Total Two wheelers</t>
  </si>
  <si>
    <t>Grand Total</t>
  </si>
  <si>
    <t>2007-08</t>
  </si>
  <si>
    <t>2008-09</t>
  </si>
  <si>
    <t>2009-10</t>
  </si>
  <si>
    <t>-</t>
  </si>
  <si>
    <t>Table 20.6-CATEGORY-WISE AUTOMOBILE PRODUCTION</t>
  </si>
  <si>
    <t>2010-2011</t>
  </si>
  <si>
    <t>2011-12</t>
  </si>
  <si>
    <t>2012-13</t>
  </si>
  <si>
    <t>Multi-Utility Vehicles</t>
  </si>
  <si>
    <t xml:space="preserve">Source :Society of Indian Automobile Manufacturers,New Delhi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</si>
</sst>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)"/>
    <numFmt numFmtId="177" formatCode="0_);\(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7" fontId="2" fillId="33" borderId="1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14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>
      <alignment/>
    </xf>
    <xf numFmtId="0" fontId="7" fillId="33" borderId="13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3" fillId="33" borderId="16" xfId="0" applyFont="1" applyFill="1" applyBorder="1" applyAlignment="1">
      <alignment horizontal="right"/>
    </xf>
    <xf numFmtId="0" fontId="4" fillId="33" borderId="19" xfId="0" applyFont="1" applyFill="1" applyBorder="1" applyAlignment="1" applyProtection="1">
      <alignment horizontal="right"/>
      <protection/>
    </xf>
    <xf numFmtId="37" fontId="4" fillId="33" borderId="19" xfId="0" applyNumberFormat="1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2" fillId="35" borderId="0" xfId="0" applyFont="1" applyFill="1" applyBorder="1" applyAlignment="1" applyProtection="1">
      <alignment horizontal="right"/>
      <protection/>
    </xf>
    <xf numFmtId="0" fontId="4" fillId="34" borderId="2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4" fillId="33" borderId="13" xfId="0" applyFont="1" applyFill="1" applyBorder="1" applyAlignment="1" applyProtection="1">
      <alignment horizontal="center"/>
      <protection/>
    </xf>
    <xf numFmtId="37" fontId="4" fillId="35" borderId="19" xfId="0" applyNumberFormat="1" applyFont="1" applyFill="1" applyBorder="1" applyAlignment="1" applyProtection="1">
      <alignment/>
      <protection/>
    </xf>
    <xf numFmtId="0" fontId="4" fillId="35" borderId="19" xfId="0" applyFont="1" applyFill="1" applyBorder="1" applyAlignment="1" applyProtection="1">
      <alignment/>
      <protection/>
    </xf>
    <xf numFmtId="0" fontId="6" fillId="34" borderId="20" xfId="0" applyFont="1" applyFill="1" applyBorder="1" applyAlignment="1">
      <alignment/>
    </xf>
    <xf numFmtId="0" fontId="2" fillId="35" borderId="20" xfId="0" applyNumberFormat="1" applyFont="1" applyFill="1" applyBorder="1" applyAlignment="1" applyProtection="1">
      <alignment/>
      <protection/>
    </xf>
    <xf numFmtId="176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2" fillId="34" borderId="20" xfId="0" applyNumberFormat="1" applyFont="1" applyFill="1" applyBorder="1" applyAlignment="1" applyProtection="1">
      <alignment/>
      <protection/>
    </xf>
    <xf numFmtId="176" fontId="2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/>
    </xf>
    <xf numFmtId="0" fontId="4" fillId="35" borderId="20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2" fillId="34" borderId="20" xfId="0" applyNumberFormat="1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2" fillId="34" borderId="20" xfId="0" applyFont="1" applyFill="1" applyBorder="1" applyAlignment="1">
      <alignment/>
    </xf>
    <xf numFmtId="177" fontId="2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/>
      <protection/>
    </xf>
    <xf numFmtId="0" fontId="4" fillId="35" borderId="2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4" fillId="34" borderId="2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177" fontId="2" fillId="35" borderId="0" xfId="0" applyNumberFormat="1" applyFont="1" applyFill="1" applyBorder="1" applyAlignment="1" applyProtection="1">
      <alignment/>
      <protection/>
    </xf>
    <xf numFmtId="177" fontId="2" fillId="34" borderId="20" xfId="0" applyNumberFormat="1" applyFont="1" applyFill="1" applyBorder="1" applyAlignment="1" applyProtection="1">
      <alignment/>
      <protection/>
    </xf>
    <xf numFmtId="37" fontId="2" fillId="35" borderId="0" xfId="0" applyNumberFormat="1" applyFont="1" applyFill="1" applyBorder="1" applyAlignment="1" applyProtection="1">
      <alignment/>
      <protection/>
    </xf>
    <xf numFmtId="177" fontId="4" fillId="34" borderId="20" xfId="0" applyNumberFormat="1" applyFont="1" applyFill="1" applyBorder="1" applyAlignment="1" applyProtection="1">
      <alignment/>
      <protection/>
    </xf>
    <xf numFmtId="177" fontId="4" fillId="34" borderId="0" xfId="0" applyNumberFormat="1" applyFont="1" applyFill="1" applyBorder="1" applyAlignment="1" applyProtection="1">
      <alignment/>
      <protection/>
    </xf>
    <xf numFmtId="176" fontId="2" fillId="35" borderId="20" xfId="0" applyNumberFormat="1" applyFont="1" applyFill="1" applyBorder="1" applyAlignment="1" applyProtection="1">
      <alignment/>
      <protection/>
    </xf>
    <xf numFmtId="176" fontId="2" fillId="34" borderId="2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quotePrefix="1">
      <alignment/>
    </xf>
    <xf numFmtId="176" fontId="2" fillId="34" borderId="20" xfId="0" applyNumberFormat="1" applyFont="1" applyFill="1" applyBorder="1" applyAlignment="1" applyProtection="1" quotePrefix="1">
      <alignment/>
      <protection/>
    </xf>
    <xf numFmtId="176" fontId="2" fillId="34" borderId="0" xfId="0" applyNumberFormat="1" applyFont="1" applyFill="1" applyBorder="1" applyAlignment="1" applyProtection="1" quotePrefix="1">
      <alignment/>
      <protection/>
    </xf>
    <xf numFmtId="176" fontId="4" fillId="34" borderId="20" xfId="0" applyNumberFormat="1" applyFont="1" applyFill="1" applyBorder="1" applyAlignment="1" applyProtection="1">
      <alignment/>
      <protection/>
    </xf>
    <xf numFmtId="176" fontId="4" fillId="34" borderId="0" xfId="0" applyNumberFormat="1" applyFont="1" applyFill="1" applyBorder="1" applyAlignment="1" applyProtection="1">
      <alignment/>
      <protection/>
    </xf>
    <xf numFmtId="176" fontId="2" fillId="35" borderId="21" xfId="0" applyNumberFormat="1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4" fillId="35" borderId="22" xfId="0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 horizontal="right"/>
    </xf>
    <xf numFmtId="177" fontId="2" fillId="34" borderId="0" xfId="0" applyNumberFormat="1" applyFont="1" applyFill="1" applyBorder="1" applyAlignment="1">
      <alignment horizontal="right"/>
    </xf>
    <xf numFmtId="0" fontId="7" fillId="33" borderId="13" xfId="0" applyFont="1" applyFill="1" applyBorder="1" applyAlignment="1" applyProtection="1">
      <alignment/>
      <protection/>
    </xf>
    <xf numFmtId="0" fontId="41" fillId="33" borderId="16" xfId="0" applyFont="1" applyFill="1" applyBorder="1" applyAlignment="1">
      <alignment/>
    </xf>
    <xf numFmtId="0" fontId="41" fillId="35" borderId="23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5" borderId="16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5" fillId="35" borderId="16" xfId="0" applyFont="1" applyFill="1" applyBorder="1" applyAlignment="1">
      <alignment/>
    </xf>
    <xf numFmtId="0" fontId="44" fillId="35" borderId="16" xfId="0" applyFont="1" applyFill="1" applyBorder="1" applyAlignment="1">
      <alignment horizontal="right"/>
    </xf>
    <xf numFmtId="0" fontId="44" fillId="34" borderId="16" xfId="0" applyFont="1" applyFill="1" applyBorder="1" applyAlignment="1">
      <alignment horizontal="right"/>
    </xf>
    <xf numFmtId="0" fontId="45" fillId="34" borderId="16" xfId="0" applyFont="1" applyFill="1" applyBorder="1" applyAlignment="1">
      <alignment/>
    </xf>
    <xf numFmtId="0" fontId="44" fillId="35" borderId="18" xfId="0" applyFont="1" applyFill="1" applyBorder="1" applyAlignment="1">
      <alignment/>
    </xf>
    <xf numFmtId="0" fontId="2" fillId="36" borderId="13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>
      <alignment horizontal="left"/>
    </xf>
    <xf numFmtId="0" fontId="0" fillId="36" borderId="16" xfId="0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4" fillId="36" borderId="24" xfId="0" applyFont="1" applyFill="1" applyBorder="1" applyAlignment="1" applyProtection="1">
      <alignment horizontal="left"/>
      <protection/>
    </xf>
    <xf numFmtId="176" fontId="4" fillId="36" borderId="25" xfId="0" applyNumberFormat="1" applyFont="1" applyFill="1" applyBorder="1" applyAlignment="1" applyProtection="1">
      <alignment/>
      <protection/>
    </xf>
    <xf numFmtId="176" fontId="4" fillId="36" borderId="25" xfId="0" applyNumberFormat="1" applyFont="1" applyFill="1" applyBorder="1" applyAlignment="1" applyProtection="1" quotePrefix="1">
      <alignment/>
      <protection/>
    </xf>
    <xf numFmtId="0" fontId="4" fillId="36" borderId="25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0" fillId="36" borderId="26" xfId="0" applyFill="1" applyBorder="1" applyAlignment="1">
      <alignment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85" zoomScaleNormal="85" zoomScalePageLayoutView="0" workbookViewId="0" topLeftCell="A1">
      <selection activeCell="O35" sqref="O35"/>
    </sheetView>
  </sheetViews>
  <sheetFormatPr defaultColWidth="9.140625" defaultRowHeight="15"/>
  <cols>
    <col min="1" max="1" width="28.57421875" style="0" customWidth="1"/>
    <col min="2" max="2" width="11.8515625" style="0" customWidth="1"/>
    <col min="3" max="3" width="12.7109375" style="0" customWidth="1"/>
    <col min="4" max="4" width="12.28125" style="0" customWidth="1"/>
    <col min="5" max="5" width="11.28125" style="0" customWidth="1"/>
    <col min="6" max="6" width="11.57421875" style="0" customWidth="1"/>
    <col min="7" max="8" width="13.8515625" style="0" customWidth="1"/>
    <col min="9" max="10" width="13.7109375" style="0" customWidth="1"/>
    <col min="11" max="11" width="14.421875" style="0" customWidth="1"/>
    <col min="12" max="12" width="14.28125" style="0" customWidth="1"/>
    <col min="13" max="13" width="13.8515625" style="0" customWidth="1"/>
  </cols>
  <sheetData>
    <row r="1" spans="1:13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21"/>
      <c r="M1" s="23"/>
    </row>
    <row r="2" spans="1:13" ht="15.75">
      <c r="A2" s="81"/>
      <c r="B2" s="103" t="s">
        <v>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3" ht="15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22"/>
      <c r="M3" s="20"/>
    </row>
    <row r="4" spans="1:13" ht="15.75">
      <c r="A4" s="81"/>
      <c r="B4" s="103" t="s">
        <v>35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1:13" ht="15">
      <c r="A5" s="10"/>
      <c r="B5" s="2"/>
      <c r="C5" s="2"/>
      <c r="D5" s="2"/>
      <c r="E5" s="2"/>
      <c r="F5" s="2"/>
      <c r="G5" s="2"/>
      <c r="H5" s="2"/>
      <c r="I5" s="1"/>
      <c r="J5" s="1"/>
      <c r="K5" s="1"/>
      <c r="L5" s="3"/>
      <c r="M5" s="24"/>
    </row>
    <row r="6" spans="1:13" ht="15">
      <c r="A6" s="11" t="s">
        <v>8</v>
      </c>
      <c r="B6" s="5"/>
      <c r="C6" s="5"/>
      <c r="D6" s="5"/>
      <c r="E6" s="5"/>
      <c r="F6" s="5"/>
      <c r="G6" s="5"/>
      <c r="H6" s="5"/>
      <c r="I6" s="5"/>
      <c r="J6" s="12"/>
      <c r="K6" s="12"/>
      <c r="L6" s="12"/>
      <c r="M6" s="20"/>
    </row>
    <row r="7" spans="1:13" ht="15">
      <c r="A7" s="11" t="s">
        <v>10</v>
      </c>
      <c r="B7" s="13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9</v>
      </c>
      <c r="H7" s="13" t="s">
        <v>31</v>
      </c>
      <c r="I7" s="13" t="s">
        <v>32</v>
      </c>
      <c r="J7" s="13" t="s">
        <v>33</v>
      </c>
      <c r="K7" s="13" t="s">
        <v>36</v>
      </c>
      <c r="L7" s="13" t="s">
        <v>37</v>
      </c>
      <c r="M7" s="25" t="s">
        <v>38</v>
      </c>
    </row>
    <row r="8" spans="1:13" ht="15">
      <c r="A8" s="14"/>
      <c r="B8" s="2"/>
      <c r="C8" s="4"/>
      <c r="D8" s="4"/>
      <c r="E8" s="2"/>
      <c r="F8" s="2"/>
      <c r="G8" s="2"/>
      <c r="H8" s="2"/>
      <c r="I8" s="1"/>
      <c r="J8" s="3"/>
      <c r="K8" s="3"/>
      <c r="L8" s="3"/>
      <c r="M8" s="24"/>
    </row>
    <row r="9" spans="1:13" ht="15">
      <c r="A9" s="19" t="s">
        <v>5</v>
      </c>
      <c r="B9" s="26" t="s">
        <v>6</v>
      </c>
      <c r="C9" s="27">
        <v>3</v>
      </c>
      <c r="D9" s="28">
        <v>4</v>
      </c>
      <c r="E9" s="27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82">
        <v>13</v>
      </c>
    </row>
    <row r="10" spans="1:13" ht="15">
      <c r="A10" s="35"/>
      <c r="B10" s="78"/>
      <c r="C10" s="36"/>
      <c r="D10" s="37"/>
      <c r="E10" s="36"/>
      <c r="F10" s="37"/>
      <c r="G10" s="37"/>
      <c r="H10" s="37"/>
      <c r="I10" s="37"/>
      <c r="J10" s="37"/>
      <c r="K10" s="37"/>
      <c r="L10" s="37"/>
      <c r="M10" s="83"/>
    </row>
    <row r="11" spans="1:13" ht="15">
      <c r="A11" s="11" t="s">
        <v>11</v>
      </c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84"/>
    </row>
    <row r="12" spans="1:13" ht="15">
      <c r="A12" s="15" t="s">
        <v>12</v>
      </c>
      <c r="B12" s="39">
        <v>500301</v>
      </c>
      <c r="C12" s="40">
        <v>557410</v>
      </c>
      <c r="D12" s="41">
        <v>782562</v>
      </c>
      <c r="E12" s="41">
        <v>960487</v>
      </c>
      <c r="F12" s="41">
        <v>1046133</v>
      </c>
      <c r="G12" s="41">
        <v>1238032</v>
      </c>
      <c r="H12" s="41">
        <v>1426212</v>
      </c>
      <c r="I12" s="41">
        <v>1516967</v>
      </c>
      <c r="J12" s="41">
        <v>1932620</v>
      </c>
      <c r="K12" s="41">
        <v>2453113</v>
      </c>
      <c r="L12" s="41">
        <v>2775124</v>
      </c>
      <c r="M12" s="85">
        <v>2668633</v>
      </c>
    </row>
    <row r="13" spans="1:13" ht="15">
      <c r="A13" s="15" t="s">
        <v>39</v>
      </c>
      <c r="B13" s="42">
        <v>169418</v>
      </c>
      <c r="C13" s="43">
        <v>165920</v>
      </c>
      <c r="D13" s="44">
        <v>206998</v>
      </c>
      <c r="E13" s="44">
        <v>249389</v>
      </c>
      <c r="F13" s="44">
        <v>263167</v>
      </c>
      <c r="G13" s="44">
        <v>307202</v>
      </c>
      <c r="H13" s="44">
        <v>351371</v>
      </c>
      <c r="I13" s="44">
        <v>321626</v>
      </c>
      <c r="J13" s="44">
        <v>424791</v>
      </c>
      <c r="K13" s="44">
        <v>534183</v>
      </c>
      <c r="L13" s="44">
        <v>370945</v>
      </c>
      <c r="M13" s="86">
        <v>564928</v>
      </c>
    </row>
    <row r="14" spans="1:13" ht="15">
      <c r="A14" s="11" t="s">
        <v>13</v>
      </c>
      <c r="B14" s="45">
        <f aca="true" t="shared" si="0" ref="B14:M14">SUM(B12:B13)</f>
        <v>669719</v>
      </c>
      <c r="C14" s="46">
        <f t="shared" si="0"/>
        <v>723330</v>
      </c>
      <c r="D14" s="46">
        <f t="shared" si="0"/>
        <v>989560</v>
      </c>
      <c r="E14" s="46">
        <f t="shared" si="0"/>
        <v>1209876</v>
      </c>
      <c r="F14" s="46">
        <f t="shared" si="0"/>
        <v>1309300</v>
      </c>
      <c r="G14" s="46">
        <f t="shared" si="0"/>
        <v>1545234</v>
      </c>
      <c r="H14" s="46">
        <f t="shared" si="0"/>
        <v>1777583</v>
      </c>
      <c r="I14" s="46">
        <f t="shared" si="0"/>
        <v>1838593</v>
      </c>
      <c r="J14" s="46">
        <f t="shared" si="0"/>
        <v>2357411</v>
      </c>
      <c r="K14" s="46">
        <f t="shared" si="0"/>
        <v>2987296</v>
      </c>
      <c r="L14" s="46">
        <f t="shared" si="0"/>
        <v>3146069</v>
      </c>
      <c r="M14" s="87">
        <f t="shared" si="0"/>
        <v>3233561</v>
      </c>
    </row>
    <row r="15" spans="1:13" ht="15">
      <c r="A15" s="15"/>
      <c r="B15" s="47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86"/>
    </row>
    <row r="16" spans="1:13" ht="15">
      <c r="A16" s="11" t="s">
        <v>14</v>
      </c>
      <c r="B16" s="39"/>
      <c r="C16" s="40"/>
      <c r="D16" s="41"/>
      <c r="E16" s="41"/>
      <c r="F16" s="41"/>
      <c r="G16" s="41"/>
      <c r="H16" s="41"/>
      <c r="I16" s="41"/>
      <c r="J16" s="48"/>
      <c r="K16" s="48"/>
      <c r="L16" s="48"/>
      <c r="M16" s="85"/>
    </row>
    <row r="17" spans="1:13" ht="15">
      <c r="A17" s="11" t="s">
        <v>15</v>
      </c>
      <c r="B17" s="42"/>
      <c r="C17" s="43"/>
      <c r="D17" s="49"/>
      <c r="E17" s="49"/>
      <c r="F17" s="49"/>
      <c r="G17" s="49"/>
      <c r="H17" s="49"/>
      <c r="I17" s="49"/>
      <c r="J17" s="44"/>
      <c r="K17" s="44"/>
      <c r="L17" s="44"/>
      <c r="M17" s="86"/>
    </row>
    <row r="18" spans="1:13" ht="15">
      <c r="A18" s="15" t="s">
        <v>16</v>
      </c>
      <c r="B18" s="39">
        <v>20283</v>
      </c>
      <c r="C18" s="40">
        <v>21156</v>
      </c>
      <c r="D18" s="41">
        <v>27628</v>
      </c>
      <c r="E18" s="41">
        <v>30419</v>
      </c>
      <c r="F18" s="41">
        <v>28982</v>
      </c>
      <c r="G18" s="41">
        <v>32828</v>
      </c>
      <c r="H18" s="41">
        <v>46542</v>
      </c>
      <c r="I18" s="41">
        <v>40995</v>
      </c>
      <c r="J18" s="41">
        <v>46026</v>
      </c>
      <c r="K18" s="31" t="s">
        <v>34</v>
      </c>
      <c r="L18" s="31" t="s">
        <v>34</v>
      </c>
      <c r="M18" s="88" t="s">
        <v>34</v>
      </c>
    </row>
    <row r="19" spans="1:13" ht="15">
      <c r="A19" s="15" t="s">
        <v>17</v>
      </c>
      <c r="B19" s="50">
        <v>76469</v>
      </c>
      <c r="C19" s="51">
        <v>99346</v>
      </c>
      <c r="D19" s="52">
        <v>138495</v>
      </c>
      <c r="E19" s="53">
        <v>184388</v>
      </c>
      <c r="F19" s="53">
        <v>190313</v>
      </c>
      <c r="G19" s="53">
        <v>261438</v>
      </c>
      <c r="H19" s="53">
        <v>248415</v>
      </c>
      <c r="I19" s="53">
        <v>151288</v>
      </c>
      <c r="J19" s="53">
        <v>204145</v>
      </c>
      <c r="K19" s="29" t="s">
        <v>34</v>
      </c>
      <c r="L19" s="29" t="s">
        <v>34</v>
      </c>
      <c r="M19" s="89" t="s">
        <v>34</v>
      </c>
    </row>
    <row r="20" spans="1:13" ht="15">
      <c r="A20" s="11" t="s">
        <v>18</v>
      </c>
      <c r="B20" s="54">
        <f>SUM(B18:B19)</f>
        <v>96752</v>
      </c>
      <c r="C20" s="55">
        <f aca="true" t="shared" si="1" ref="C20:I20">SUM(C18:C19)</f>
        <v>120502</v>
      </c>
      <c r="D20" s="55">
        <f t="shared" si="1"/>
        <v>166123</v>
      </c>
      <c r="E20" s="55">
        <f t="shared" si="1"/>
        <v>214807</v>
      </c>
      <c r="F20" s="55">
        <f t="shared" si="1"/>
        <v>219295</v>
      </c>
      <c r="G20" s="55">
        <v>294258</v>
      </c>
      <c r="H20" s="55">
        <f t="shared" si="1"/>
        <v>294957</v>
      </c>
      <c r="I20" s="55">
        <f t="shared" si="1"/>
        <v>192283</v>
      </c>
      <c r="J20" s="55">
        <v>250133</v>
      </c>
      <c r="K20" s="55">
        <v>344542</v>
      </c>
      <c r="L20" s="55">
        <v>384801</v>
      </c>
      <c r="M20" s="87">
        <v>278560</v>
      </c>
    </row>
    <row r="21" spans="1:13" ht="15">
      <c r="A21" s="16"/>
      <c r="B21" s="32"/>
      <c r="C21" s="30"/>
      <c r="D21" s="30"/>
      <c r="E21" s="30"/>
      <c r="F21" s="30"/>
      <c r="G21" s="30"/>
      <c r="H21" s="30"/>
      <c r="I21" s="30"/>
      <c r="J21" s="44"/>
      <c r="K21" s="44"/>
      <c r="L21" s="44"/>
      <c r="M21" s="86"/>
    </row>
    <row r="22" spans="1:13" ht="15">
      <c r="A22" s="11" t="s">
        <v>19</v>
      </c>
      <c r="B22" s="56"/>
      <c r="C22" s="57"/>
      <c r="D22" s="57"/>
      <c r="E22" s="57"/>
      <c r="F22" s="57"/>
      <c r="G22" s="57"/>
      <c r="H22" s="57"/>
      <c r="I22" s="57"/>
      <c r="J22" s="48"/>
      <c r="K22" s="48"/>
      <c r="L22" s="48"/>
      <c r="M22" s="85"/>
    </row>
    <row r="23" spans="1:13" ht="15">
      <c r="A23" s="15" t="s">
        <v>16</v>
      </c>
      <c r="B23" s="50">
        <v>14977</v>
      </c>
      <c r="C23" s="52">
        <v>19821</v>
      </c>
      <c r="D23" s="52">
        <v>20962</v>
      </c>
      <c r="E23" s="52">
        <v>22619</v>
      </c>
      <c r="F23" s="52">
        <v>25395</v>
      </c>
      <c r="G23" s="52">
        <v>29443</v>
      </c>
      <c r="H23" s="52">
        <v>33882</v>
      </c>
      <c r="I23" s="52">
        <v>28635</v>
      </c>
      <c r="J23" s="52">
        <v>34751</v>
      </c>
      <c r="K23" s="34" t="s">
        <v>34</v>
      </c>
      <c r="L23" s="34" t="s">
        <v>34</v>
      </c>
      <c r="M23" s="89" t="s">
        <v>34</v>
      </c>
    </row>
    <row r="24" spans="1:13" ht="15">
      <c r="A24" s="15" t="s">
        <v>17</v>
      </c>
      <c r="B24" s="56">
        <v>50779</v>
      </c>
      <c r="C24" s="57">
        <v>63374</v>
      </c>
      <c r="D24" s="57">
        <v>87955</v>
      </c>
      <c r="E24" s="57">
        <v>116277</v>
      </c>
      <c r="F24" s="57">
        <v>146393</v>
      </c>
      <c r="G24" s="57">
        <v>196291</v>
      </c>
      <c r="H24" s="57">
        <v>220167</v>
      </c>
      <c r="I24" s="57">
        <v>195952</v>
      </c>
      <c r="J24" s="57">
        <v>281686</v>
      </c>
      <c r="K24" s="79" t="s">
        <v>34</v>
      </c>
      <c r="L24" s="79" t="s">
        <v>34</v>
      </c>
      <c r="M24" s="88" t="s">
        <v>34</v>
      </c>
    </row>
    <row r="25" spans="1:13" ht="15">
      <c r="A25" s="11" t="s">
        <v>20</v>
      </c>
      <c r="B25" s="58">
        <f>SUM(B23:B24)</f>
        <v>65756</v>
      </c>
      <c r="C25" s="59">
        <f aca="true" t="shared" si="2" ref="C25:I25">SUM(C23:C24)</f>
        <v>83195</v>
      </c>
      <c r="D25" s="59">
        <f t="shared" si="2"/>
        <v>108917</v>
      </c>
      <c r="E25" s="59">
        <f t="shared" si="2"/>
        <v>138896</v>
      </c>
      <c r="F25" s="59">
        <f t="shared" si="2"/>
        <v>171788</v>
      </c>
      <c r="G25" s="59">
        <f t="shared" si="2"/>
        <v>225734</v>
      </c>
      <c r="H25" s="59">
        <f t="shared" si="2"/>
        <v>254049</v>
      </c>
      <c r="I25" s="59">
        <f t="shared" si="2"/>
        <v>224587</v>
      </c>
      <c r="J25" s="59">
        <v>317423</v>
      </c>
      <c r="K25" s="59">
        <v>408193</v>
      </c>
      <c r="L25" s="59">
        <v>544335</v>
      </c>
      <c r="M25" s="90">
        <v>553184</v>
      </c>
    </row>
    <row r="26" spans="1:13" ht="15">
      <c r="A26" s="16"/>
      <c r="B26" s="60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85"/>
    </row>
    <row r="27" spans="1:13" ht="15">
      <c r="A27" s="11" t="s">
        <v>21</v>
      </c>
      <c r="B27" s="32">
        <f>B20+B25</f>
        <v>162508</v>
      </c>
      <c r="C27" s="30">
        <f aca="true" t="shared" si="3" ref="C27:I27">C20+C25</f>
        <v>203697</v>
      </c>
      <c r="D27" s="30">
        <f t="shared" si="3"/>
        <v>275040</v>
      </c>
      <c r="E27" s="30">
        <f t="shared" si="3"/>
        <v>353703</v>
      </c>
      <c r="F27" s="30">
        <f t="shared" si="3"/>
        <v>391083</v>
      </c>
      <c r="G27" s="30">
        <v>519982</v>
      </c>
      <c r="H27" s="30">
        <f t="shared" si="3"/>
        <v>549006</v>
      </c>
      <c r="I27" s="30">
        <f t="shared" si="3"/>
        <v>416870</v>
      </c>
      <c r="J27" s="30">
        <f>J20+J25</f>
        <v>567556</v>
      </c>
      <c r="K27" s="30">
        <f>K20+K25</f>
        <v>752735</v>
      </c>
      <c r="L27" s="30">
        <f>L20+L25</f>
        <v>929136</v>
      </c>
      <c r="M27" s="90">
        <v>831744</v>
      </c>
    </row>
    <row r="28" spans="1:13" ht="15">
      <c r="A28" s="17"/>
      <c r="B28" s="56"/>
      <c r="C28" s="57"/>
      <c r="D28" s="48"/>
      <c r="E28" s="48"/>
      <c r="F28" s="48"/>
      <c r="G28" s="48"/>
      <c r="H28" s="48"/>
      <c r="I28" s="48"/>
      <c r="J28" s="48"/>
      <c r="K28" s="48"/>
      <c r="L28" s="48"/>
      <c r="M28" s="85"/>
    </row>
    <row r="29" spans="1:13" ht="15">
      <c r="A29" s="11" t="s">
        <v>22</v>
      </c>
      <c r="B29" s="61"/>
      <c r="C29" s="62"/>
      <c r="D29" s="62"/>
      <c r="E29" s="62"/>
      <c r="F29" s="62"/>
      <c r="G29" s="62"/>
      <c r="H29" s="62"/>
      <c r="I29" s="62"/>
      <c r="J29" s="44"/>
      <c r="K29" s="44"/>
      <c r="L29" s="44"/>
      <c r="M29" s="86"/>
    </row>
    <row r="30" spans="1:13" ht="15">
      <c r="A30" s="15" t="s">
        <v>16</v>
      </c>
      <c r="B30" s="60">
        <v>170013</v>
      </c>
      <c r="C30" s="48">
        <v>210454</v>
      </c>
      <c r="D30" s="41">
        <v>245084</v>
      </c>
      <c r="E30" s="41">
        <v>237413</v>
      </c>
      <c r="F30" s="41">
        <v>286987</v>
      </c>
      <c r="G30" s="41">
        <v>385443</v>
      </c>
      <c r="H30" s="41">
        <v>371060</v>
      </c>
      <c r="I30" s="63">
        <v>417434</v>
      </c>
      <c r="J30" s="41">
        <v>530203</v>
      </c>
      <c r="K30" s="31" t="s">
        <v>34</v>
      </c>
      <c r="L30" s="31" t="s">
        <v>34</v>
      </c>
      <c r="M30" s="88" t="s">
        <v>34</v>
      </c>
    </row>
    <row r="31" spans="1:13" ht="15">
      <c r="A31" s="15" t="s">
        <v>17</v>
      </c>
      <c r="B31" s="64">
        <v>42735</v>
      </c>
      <c r="C31" s="49">
        <v>66265</v>
      </c>
      <c r="D31" s="51">
        <v>111139</v>
      </c>
      <c r="E31" s="49">
        <v>137032</v>
      </c>
      <c r="F31" s="49">
        <v>147436</v>
      </c>
      <c r="G31" s="49">
        <v>170681</v>
      </c>
      <c r="H31" s="49">
        <v>129600</v>
      </c>
      <c r="I31" s="52">
        <v>79586</v>
      </c>
      <c r="J31" s="52">
        <v>88890</v>
      </c>
      <c r="K31" s="80" t="s">
        <v>34</v>
      </c>
      <c r="L31" s="80" t="s">
        <v>34</v>
      </c>
      <c r="M31" s="89" t="s">
        <v>34</v>
      </c>
    </row>
    <row r="32" spans="1:13" ht="15">
      <c r="A32" s="15"/>
      <c r="B32" s="60"/>
      <c r="C32" s="65"/>
      <c r="D32" s="57"/>
      <c r="E32" s="57"/>
      <c r="F32" s="57"/>
      <c r="G32" s="57"/>
      <c r="H32" s="41"/>
      <c r="I32" s="57"/>
      <c r="J32" s="48"/>
      <c r="K32" s="48"/>
      <c r="L32" s="48"/>
      <c r="M32" s="85"/>
    </row>
    <row r="33" spans="1:13" ht="15">
      <c r="A33" s="11" t="s">
        <v>23</v>
      </c>
      <c r="B33" s="66">
        <f>SUM(B30:B31)</f>
        <v>212748</v>
      </c>
      <c r="C33" s="67">
        <f aca="true" t="shared" si="4" ref="C33:I33">SUM(C30:C31)</f>
        <v>276719</v>
      </c>
      <c r="D33" s="67">
        <f t="shared" si="4"/>
        <v>356223</v>
      </c>
      <c r="E33" s="67">
        <f t="shared" si="4"/>
        <v>374445</v>
      </c>
      <c r="F33" s="67">
        <f t="shared" si="4"/>
        <v>434423</v>
      </c>
      <c r="G33" s="67">
        <v>556126</v>
      </c>
      <c r="H33" s="67">
        <f t="shared" si="4"/>
        <v>500660</v>
      </c>
      <c r="I33" s="67">
        <f t="shared" si="4"/>
        <v>497020</v>
      </c>
      <c r="J33" s="67">
        <v>619194</v>
      </c>
      <c r="K33" s="67">
        <v>799553</v>
      </c>
      <c r="L33" s="67">
        <v>879289</v>
      </c>
      <c r="M33" s="90">
        <v>839742</v>
      </c>
    </row>
    <row r="34" spans="1:13" ht="15">
      <c r="A34" s="15"/>
      <c r="B34" s="68"/>
      <c r="C34" s="57"/>
      <c r="D34" s="57"/>
      <c r="E34" s="57"/>
      <c r="F34" s="57"/>
      <c r="G34" s="57"/>
      <c r="H34" s="57"/>
      <c r="I34" s="57"/>
      <c r="J34" s="48"/>
      <c r="K34" s="48"/>
      <c r="L34" s="48"/>
      <c r="M34" s="85"/>
    </row>
    <row r="35" spans="1:13" ht="15">
      <c r="A35" s="11" t="s">
        <v>24</v>
      </c>
      <c r="B35" s="69"/>
      <c r="C35" s="52"/>
      <c r="D35" s="52"/>
      <c r="E35" s="52"/>
      <c r="F35" s="52"/>
      <c r="G35" s="52"/>
      <c r="H35" s="52"/>
      <c r="I35" s="52"/>
      <c r="J35" s="44"/>
      <c r="K35" s="44"/>
      <c r="L35" s="44"/>
      <c r="M35" s="86"/>
    </row>
    <row r="36" spans="1:13" ht="15">
      <c r="A36" s="15" t="s">
        <v>25</v>
      </c>
      <c r="B36" s="68">
        <v>937506</v>
      </c>
      <c r="C36" s="57">
        <v>848434</v>
      </c>
      <c r="D36" s="57">
        <v>935279</v>
      </c>
      <c r="E36" s="57">
        <v>987498</v>
      </c>
      <c r="F36" s="57">
        <v>1021013</v>
      </c>
      <c r="G36" s="57">
        <v>943974</v>
      </c>
      <c r="H36" s="57">
        <v>1074933</v>
      </c>
      <c r="I36" s="57">
        <v>1161276</v>
      </c>
      <c r="J36" s="57">
        <v>1494409</v>
      </c>
      <c r="K36" s="57">
        <v>2144765</v>
      </c>
      <c r="L36" s="57">
        <v>2659340</v>
      </c>
      <c r="M36" s="85">
        <v>3025014</v>
      </c>
    </row>
    <row r="37" spans="1:13" ht="15">
      <c r="A37" s="15" t="s">
        <v>26</v>
      </c>
      <c r="B37" s="69">
        <v>2906323</v>
      </c>
      <c r="C37" s="52">
        <v>3876175</v>
      </c>
      <c r="D37" s="52">
        <v>4355168</v>
      </c>
      <c r="E37" s="52">
        <v>5193894</v>
      </c>
      <c r="F37" s="52">
        <v>6207690</v>
      </c>
      <c r="G37" s="52">
        <v>7112225</v>
      </c>
      <c r="H37" s="70">
        <v>6503532</v>
      </c>
      <c r="I37" s="70">
        <v>6798118</v>
      </c>
      <c r="J37" s="52">
        <v>8444857</v>
      </c>
      <c r="K37" s="52">
        <v>10527111</v>
      </c>
      <c r="L37" s="52">
        <v>11982669</v>
      </c>
      <c r="M37" s="86">
        <v>11904212</v>
      </c>
    </row>
    <row r="38" spans="1:13" ht="15">
      <c r="A38" s="15" t="s">
        <v>27</v>
      </c>
      <c r="B38" s="68">
        <v>427498</v>
      </c>
      <c r="C38" s="57">
        <v>351612</v>
      </c>
      <c r="D38" s="57">
        <v>332294</v>
      </c>
      <c r="E38" s="57">
        <v>348437</v>
      </c>
      <c r="F38" s="57">
        <v>379994</v>
      </c>
      <c r="G38" s="57">
        <v>379987</v>
      </c>
      <c r="H38" s="57">
        <v>430827</v>
      </c>
      <c r="I38" s="57">
        <v>436219</v>
      </c>
      <c r="J38" s="57">
        <v>571070</v>
      </c>
      <c r="K38" s="57">
        <v>704575</v>
      </c>
      <c r="L38" s="57">
        <v>785523</v>
      </c>
      <c r="M38" s="85">
        <v>791954</v>
      </c>
    </row>
    <row r="39" spans="1:13" ht="15">
      <c r="A39" s="15" t="s">
        <v>28</v>
      </c>
      <c r="B39" s="71" t="s">
        <v>34</v>
      </c>
      <c r="C39" s="72" t="s">
        <v>34</v>
      </c>
      <c r="D39" s="72" t="s">
        <v>34</v>
      </c>
      <c r="E39" s="72" t="s">
        <v>34</v>
      </c>
      <c r="F39" s="72" t="s">
        <v>34</v>
      </c>
      <c r="G39" s="52">
        <v>30454</v>
      </c>
      <c r="H39" s="52">
        <v>17389</v>
      </c>
      <c r="I39" s="52">
        <v>24179</v>
      </c>
      <c r="J39" s="52">
        <v>2567</v>
      </c>
      <c r="K39" s="34" t="s">
        <v>34</v>
      </c>
      <c r="L39" s="34" t="s">
        <v>34</v>
      </c>
      <c r="M39" s="89" t="s">
        <v>34</v>
      </c>
    </row>
    <row r="40" spans="1:13" ht="15">
      <c r="A40" s="15"/>
      <c r="B40" s="60"/>
      <c r="C40" s="57"/>
      <c r="D40" s="57"/>
      <c r="E40" s="57"/>
      <c r="F40" s="57"/>
      <c r="G40" s="57"/>
      <c r="H40" s="57"/>
      <c r="I40" s="57"/>
      <c r="J40" s="48"/>
      <c r="K40" s="48"/>
      <c r="L40" s="48"/>
      <c r="M40" s="85"/>
    </row>
    <row r="41" spans="1:13" ht="15">
      <c r="A41" s="11" t="s">
        <v>29</v>
      </c>
      <c r="B41" s="73">
        <f>SUM(B36:B39)</f>
        <v>4271327</v>
      </c>
      <c r="C41" s="74">
        <f aca="true" t="shared" si="5" ref="C41:I41">SUM(C36:C39)</f>
        <v>5076221</v>
      </c>
      <c r="D41" s="74">
        <f t="shared" si="5"/>
        <v>5622741</v>
      </c>
      <c r="E41" s="74">
        <f t="shared" si="5"/>
        <v>6529829</v>
      </c>
      <c r="F41" s="74">
        <f t="shared" si="5"/>
        <v>7608697</v>
      </c>
      <c r="G41" s="74">
        <f t="shared" si="5"/>
        <v>8466640</v>
      </c>
      <c r="H41" s="74">
        <f t="shared" si="5"/>
        <v>8026681</v>
      </c>
      <c r="I41" s="74">
        <f t="shared" si="5"/>
        <v>8419792</v>
      </c>
      <c r="J41" s="74">
        <v>10512903</v>
      </c>
      <c r="K41" s="74">
        <v>13376451</v>
      </c>
      <c r="L41" s="74">
        <v>15427532</v>
      </c>
      <c r="M41" s="90">
        <v>15721180</v>
      </c>
    </row>
    <row r="42" spans="1:13" ht="15">
      <c r="A42" s="15"/>
      <c r="B42" s="68"/>
      <c r="C42" s="57"/>
      <c r="D42" s="57"/>
      <c r="E42" s="57"/>
      <c r="F42" s="57"/>
      <c r="G42" s="57"/>
      <c r="H42" s="57"/>
      <c r="I42" s="57"/>
      <c r="J42" s="48"/>
      <c r="K42" s="48"/>
      <c r="L42" s="48"/>
      <c r="M42" s="85"/>
    </row>
    <row r="43" spans="1:13" ht="15.75">
      <c r="A43" s="18" t="s">
        <v>30</v>
      </c>
      <c r="B43" s="73">
        <f>B14+B20+B25+B33+B41</f>
        <v>5316302</v>
      </c>
      <c r="C43" s="74">
        <f aca="true" t="shared" si="6" ref="C43:I43">C14+C20+C25+C33+C41</f>
        <v>6279967</v>
      </c>
      <c r="D43" s="74">
        <f t="shared" si="6"/>
        <v>7243564</v>
      </c>
      <c r="E43" s="74">
        <f t="shared" si="6"/>
        <v>8467853</v>
      </c>
      <c r="F43" s="74">
        <f t="shared" si="6"/>
        <v>9743503</v>
      </c>
      <c r="G43" s="74">
        <f t="shared" si="6"/>
        <v>11087992</v>
      </c>
      <c r="H43" s="74">
        <f t="shared" si="6"/>
        <v>10853930</v>
      </c>
      <c r="I43" s="74">
        <f t="shared" si="6"/>
        <v>11172275</v>
      </c>
      <c r="J43" s="74">
        <f>J14+J20+J25+J33+J41</f>
        <v>14057064</v>
      </c>
      <c r="K43" s="74">
        <f>K14+K20+K25+K33+K41</f>
        <v>17916035</v>
      </c>
      <c r="L43" s="74">
        <f>L14+L20+L25+L33+L41</f>
        <v>20382026</v>
      </c>
      <c r="M43" s="90">
        <f>M14+M20+M25+M33+M41</f>
        <v>20626227</v>
      </c>
    </row>
    <row r="44" spans="1:13" ht="15">
      <c r="A44" s="10"/>
      <c r="B44" s="75"/>
      <c r="C44" s="76"/>
      <c r="D44" s="76"/>
      <c r="E44" s="76"/>
      <c r="F44" s="76"/>
      <c r="G44" s="76"/>
      <c r="H44" s="76"/>
      <c r="I44" s="76"/>
      <c r="J44" s="77"/>
      <c r="K44" s="77"/>
      <c r="L44" s="77"/>
      <c r="M44" s="91"/>
    </row>
    <row r="45" spans="1:13" ht="15">
      <c r="A45" s="92"/>
      <c r="B45" s="93" t="s">
        <v>40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4"/>
    </row>
    <row r="46" spans="1:13" ht="15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4"/>
    </row>
    <row r="47" spans="1:13" ht="15.75" thickBot="1">
      <c r="A47" s="97"/>
      <c r="B47" s="98"/>
      <c r="C47" s="98"/>
      <c r="D47" s="99"/>
      <c r="E47" s="99"/>
      <c r="F47" s="100"/>
      <c r="G47" s="100"/>
      <c r="H47" s="100"/>
      <c r="I47" s="100"/>
      <c r="J47" s="100"/>
      <c r="K47" s="100"/>
      <c r="L47" s="101"/>
      <c r="M47" s="102"/>
    </row>
  </sheetData>
  <sheetProtection/>
  <mergeCells count="2">
    <mergeCell ref="B2:M2"/>
    <mergeCell ref="B4:M4"/>
  </mergeCells>
  <printOptions/>
  <pageMargins left="0.7" right="0.7" top="0.75" bottom="0.75" header="0.3" footer="0.3"/>
  <pageSetup fitToHeight="1" fitToWidth="1" horizontalDpi="600" verticalDpi="600" orientation="landscape" scale="65" r:id="rId1"/>
  <ignoredErrors>
    <ignoredError sqref="A9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2010-12-14T06:34:56Z</cp:lastPrinted>
  <dcterms:created xsi:type="dcterms:W3CDTF">2006-09-16T00:00:00Z</dcterms:created>
  <dcterms:modified xsi:type="dcterms:W3CDTF">2013-12-29T12:15:32Z</dcterms:modified>
  <cp:category/>
  <cp:version/>
  <cp:contentType/>
  <cp:contentStatus/>
</cp:coreProperties>
</file>