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4305" activeTab="0"/>
  </bookViews>
  <sheets>
    <sheet name="T5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'T5.1'!$A$1:$J$57</definedName>
    <definedName name="Print_Area_MI" localSheetId="0">'T5.1'!$A$1:$J$71</definedName>
  </definedNames>
  <calcPr fullCalcOnLoad="1"/>
</workbook>
</file>

<file path=xl/sharedStrings.xml><?xml version="1.0" encoding="utf-8"?>
<sst xmlns="http://schemas.openxmlformats.org/spreadsheetml/2006/main" count="70" uniqueCount="55">
  <si>
    <t>____________________________________________________________________________________________________________________________________________________________</t>
  </si>
  <si>
    <t xml:space="preserve"> </t>
  </si>
  <si>
    <t xml:space="preserve">       Items</t>
  </si>
  <si>
    <t xml:space="preserve">          1</t>
  </si>
  <si>
    <t xml:space="preserve"> NATIONAL FINANCE</t>
  </si>
  <si>
    <t>2000-01</t>
  </si>
  <si>
    <t>2004-05</t>
  </si>
  <si>
    <t>2005-06</t>
  </si>
  <si>
    <t>2006-07</t>
  </si>
  <si>
    <t>(B.E.)</t>
  </si>
  <si>
    <t>2008-09</t>
  </si>
  <si>
    <t>2009-10</t>
  </si>
  <si>
    <t>2007-08a</t>
  </si>
  <si>
    <t>(P)</t>
  </si>
  <si>
    <t>3. Non-tax revenue</t>
  </si>
  <si>
    <t>4. Revenue expenditure</t>
  </si>
  <si>
    <t xml:space="preserve">      of Which :</t>
  </si>
  <si>
    <t xml:space="preserve"> I. Revenue receipts (2+3)</t>
  </si>
  <si>
    <t>(a) Interest Payments</t>
  </si>
  <si>
    <t>(b) Major subsidies</t>
  </si>
  <si>
    <t>(c) Defence expenditure</t>
  </si>
  <si>
    <t>5. Revenue deficit (4-1)</t>
  </si>
  <si>
    <t>6. Capital Receipts</t>
  </si>
  <si>
    <t>(a) Recovery of loans*</t>
  </si>
  <si>
    <t>(b) Other receipt</t>
  </si>
  <si>
    <t>( mainly PSU disinvestment)</t>
  </si>
  <si>
    <t>(c) Borrowings and other</t>
  </si>
  <si>
    <t>liabilites **</t>
  </si>
  <si>
    <t>7. Capital expenditure</t>
  </si>
  <si>
    <t xml:space="preserve">     of which:</t>
  </si>
  <si>
    <t>(a) Plan expenditure</t>
  </si>
  <si>
    <t>(b) Non-Plan expenditure</t>
  </si>
  <si>
    <t>9. Flscal deficit [8-1-6(a)-6(b)]</t>
  </si>
  <si>
    <t>(a) Primary deficit consumption</t>
  </si>
  <si>
    <t>(b) primary deficit investment</t>
  </si>
  <si>
    <t xml:space="preserve">2. Tax revenue </t>
  </si>
  <si>
    <t>(net of States' share)</t>
  </si>
  <si>
    <t>8. Total expenditure</t>
  </si>
  <si>
    <t xml:space="preserve"> [4+7=8(a)+8(b)</t>
  </si>
  <si>
    <t>10. Primary deficit</t>
  </si>
  <si>
    <t>Source: Budget documents, Ministry of Finance.</t>
  </si>
  <si>
    <t>113923 $</t>
  </si>
  <si>
    <t>a : Based on provisional Actuals for 2007-08.</t>
  </si>
  <si>
    <t xml:space="preserve"> *  Includes receipts from States on account of Debt Swap Scheme for 2002-03, 2003-04 and 2004-05</t>
  </si>
  <si>
    <t xml:space="preserve"> ** Does not include receipts in respect of Market Stabilization Scheme, Which will  remain in the cash balance of the Centeral Government</t>
  </si>
  <si>
    <t xml:space="preserve">      and will not be used for expenditure.</t>
  </si>
  <si>
    <t>$ Includes repayment to National Small Savings Fund.</t>
  </si>
  <si>
    <t xml:space="preserve">Note: </t>
  </si>
  <si>
    <t xml:space="preserve">     BE : Budget Estimates. </t>
  </si>
  <si>
    <t>1. The figures may not add up to the total because of rounding approximations.</t>
  </si>
  <si>
    <t>2. Primary deficit consumption = revenue dificit-interest payments+interest receipts+divident &amp; profits</t>
  </si>
  <si>
    <t>3. Primary deficit investment =  Capital expenditure-interest receipts - Divident &amp; profits-recovery of loans-other receipts.</t>
  </si>
  <si>
    <t>[9-4(a)=10(a)-10(b)]</t>
  </si>
  <si>
    <t>Table 5.1 - BUDGETARY POSITION OF THE GOVERNMENT OF INDIA</t>
  </si>
  <si>
    <r>
      <t xml:space="preserve">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</si>
</sst>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37" fontId="4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165" fontId="2" fillId="0" borderId="1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O57"/>
  <sheetViews>
    <sheetView showGridLines="0" tabSelected="1" view="pageBreakPreview" zoomScaleNormal="75" zoomScaleSheetLayoutView="100" zoomScalePageLayoutView="0" workbookViewId="0" topLeftCell="A26">
      <selection activeCell="A40" sqref="A40"/>
    </sheetView>
  </sheetViews>
  <sheetFormatPr defaultColWidth="9.625" defaultRowHeight="12.75"/>
  <cols>
    <col min="1" max="1" width="22.875" style="1" customWidth="1"/>
    <col min="2" max="2" width="7.00390625" style="1" customWidth="1"/>
    <col min="3" max="3" width="9.375" style="1" customWidth="1"/>
    <col min="4" max="4" width="10.375" style="1" customWidth="1"/>
    <col min="5" max="6" width="9.625" style="1" customWidth="1"/>
    <col min="7" max="7" width="10.00390625" style="1" customWidth="1"/>
    <col min="8" max="9" width="9.625" style="1" customWidth="1"/>
    <col min="10" max="10" width="10.25390625" style="1" customWidth="1"/>
    <col min="11" max="12" width="8.625" style="1" customWidth="1"/>
    <col min="13" max="13" width="6.625" style="1" customWidth="1"/>
    <col min="14" max="21" width="9.625" style="1" customWidth="1"/>
    <col min="22" max="22" width="50.625" style="1" customWidth="1"/>
    <col min="23" max="23" width="9.625" style="1" customWidth="1"/>
    <col min="24" max="24" width="50.625" style="1" customWidth="1"/>
    <col min="25" max="16384" width="9.625" style="1" customWidth="1"/>
  </cols>
  <sheetData>
    <row r="3" spans="1:10" ht="15.75">
      <c r="A3" s="35" t="s">
        <v>4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ht="14.25">
      <c r="A5" s="37" t="s">
        <v>53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41" t="s">
        <v>54</v>
      </c>
      <c r="B6" s="42"/>
      <c r="C6" s="42"/>
      <c r="D6" s="42"/>
      <c r="E6" s="42"/>
      <c r="F6" s="42"/>
      <c r="G6" s="42"/>
      <c r="H6" s="42"/>
      <c r="I6" s="42"/>
      <c r="J6" s="42"/>
    </row>
    <row r="7" spans="1:12" ht="12.75" hidden="1">
      <c r="A7" s="3"/>
      <c r="B7" s="4"/>
      <c r="C7" s="4"/>
      <c r="D7" s="3"/>
      <c r="K7" s="5" t="s">
        <v>1</v>
      </c>
      <c r="L7" s="5" t="s">
        <v>1</v>
      </c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4" ht="12.75">
      <c r="A9" s="7" t="s">
        <v>2</v>
      </c>
      <c r="B9" s="8"/>
      <c r="C9" s="9" t="s">
        <v>5</v>
      </c>
      <c r="D9" s="2" t="s">
        <v>6</v>
      </c>
      <c r="E9" s="25" t="s">
        <v>7</v>
      </c>
      <c r="F9" s="2" t="s">
        <v>8</v>
      </c>
      <c r="G9" s="2" t="s">
        <v>12</v>
      </c>
      <c r="H9" s="2" t="s">
        <v>10</v>
      </c>
      <c r="I9" s="2" t="s">
        <v>10</v>
      </c>
      <c r="J9" s="2" t="s">
        <v>11</v>
      </c>
      <c r="N9" s="3" t="s">
        <v>1</v>
      </c>
    </row>
    <row r="10" spans="1:10" ht="12.75">
      <c r="A10" s="10"/>
      <c r="B10" s="9"/>
      <c r="C10" s="9"/>
      <c r="D10" s="8"/>
      <c r="E10" s="8"/>
      <c r="F10" s="8"/>
      <c r="G10" s="8"/>
      <c r="H10" s="8" t="s">
        <v>9</v>
      </c>
      <c r="I10" s="8" t="s">
        <v>13</v>
      </c>
      <c r="J10" s="8" t="s">
        <v>9</v>
      </c>
    </row>
    <row r="11" spans="1:15" ht="12.75">
      <c r="A11" s="3" t="s">
        <v>0</v>
      </c>
      <c r="B11" s="11"/>
      <c r="C11" s="12"/>
      <c r="D11" s="12"/>
      <c r="E11" s="12"/>
      <c r="F11" s="12"/>
      <c r="G11" s="12"/>
      <c r="H11" s="12"/>
      <c r="I11" s="12"/>
      <c r="J11" s="12"/>
      <c r="K11" s="5" t="s">
        <v>1</v>
      </c>
      <c r="M11" s="5" t="s">
        <v>1</v>
      </c>
      <c r="N11" s="4"/>
      <c r="O11" s="4"/>
    </row>
    <row r="12" spans="1:15" ht="12.75">
      <c r="A12" s="7" t="s">
        <v>3</v>
      </c>
      <c r="B12" s="8"/>
      <c r="C12" s="27">
        <v>2</v>
      </c>
      <c r="D12" s="28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5" t="s">
        <v>1</v>
      </c>
      <c r="L12" s="5" t="s">
        <v>1</v>
      </c>
      <c r="O12" s="4"/>
    </row>
    <row r="13" spans="1:15" ht="12.75">
      <c r="A13" s="3" t="s">
        <v>0</v>
      </c>
      <c r="B13" s="11"/>
      <c r="C13" s="12"/>
      <c r="D13" s="12"/>
      <c r="E13" s="12"/>
      <c r="F13" s="12"/>
      <c r="G13" s="12"/>
      <c r="H13" s="12"/>
      <c r="I13" s="12"/>
      <c r="J13" s="12"/>
      <c r="K13" s="5" t="s">
        <v>1</v>
      </c>
      <c r="M13" s="5" t="s">
        <v>1</v>
      </c>
      <c r="N13" s="4"/>
      <c r="O13" s="4"/>
    </row>
    <row r="14" spans="2:10" ht="12.75"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13" t="s">
        <v>17</v>
      </c>
      <c r="B15" s="9"/>
      <c r="C15" s="28">
        <f>+C17+C18</f>
        <v>192605</v>
      </c>
      <c r="D15" s="28">
        <f aca="true" t="shared" si="0" ref="D15:J15">+D17+D18</f>
        <v>305991</v>
      </c>
      <c r="E15" s="28">
        <f t="shared" si="0"/>
        <v>347077</v>
      </c>
      <c r="F15" s="28">
        <f t="shared" si="0"/>
        <v>434387</v>
      </c>
      <c r="G15" s="28">
        <f t="shared" si="0"/>
        <v>541925</v>
      </c>
      <c r="H15" s="28">
        <f t="shared" si="0"/>
        <v>602935</v>
      </c>
      <c r="I15" s="28">
        <f t="shared" si="0"/>
        <v>544651</v>
      </c>
      <c r="J15" s="28">
        <f t="shared" si="0"/>
        <v>614497</v>
      </c>
    </row>
    <row r="16" spans="1:10" ht="12.75">
      <c r="A16" s="10" t="s">
        <v>35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10" t="s">
        <v>36</v>
      </c>
      <c r="B17" s="9"/>
      <c r="C17" s="28">
        <v>136658</v>
      </c>
      <c r="D17" s="28">
        <v>224798</v>
      </c>
      <c r="E17" s="28">
        <v>270264</v>
      </c>
      <c r="F17" s="28">
        <v>351182</v>
      </c>
      <c r="G17" s="28">
        <v>439547</v>
      </c>
      <c r="H17" s="28">
        <v>507150</v>
      </c>
      <c r="I17" s="28">
        <v>447726</v>
      </c>
      <c r="J17" s="28">
        <v>474218</v>
      </c>
    </row>
    <row r="18" spans="1:10" ht="12.75">
      <c r="A18" s="10" t="s">
        <v>14</v>
      </c>
      <c r="B18" s="9"/>
      <c r="C18" s="28">
        <v>55947</v>
      </c>
      <c r="D18" s="28">
        <v>81193</v>
      </c>
      <c r="E18" s="28">
        <v>76813</v>
      </c>
      <c r="F18" s="28">
        <v>83205</v>
      </c>
      <c r="G18" s="28">
        <v>102378</v>
      </c>
      <c r="H18" s="28">
        <v>95785</v>
      </c>
      <c r="I18" s="28">
        <v>96925</v>
      </c>
      <c r="J18" s="28">
        <v>140279</v>
      </c>
    </row>
    <row r="19" spans="1:10" ht="12.75">
      <c r="A19" s="10" t="s">
        <v>15</v>
      </c>
      <c r="B19" s="9"/>
      <c r="C19" s="28">
        <v>277838</v>
      </c>
      <c r="D19" s="28">
        <v>384329</v>
      </c>
      <c r="E19" s="28">
        <v>439376</v>
      </c>
      <c r="F19" s="28">
        <v>514609</v>
      </c>
      <c r="G19" s="28">
        <v>594433</v>
      </c>
      <c r="H19" s="28">
        <v>658118</v>
      </c>
      <c r="I19" s="28">
        <v>791697</v>
      </c>
      <c r="J19" s="28">
        <v>897232</v>
      </c>
    </row>
    <row r="20" spans="1:10" ht="12.75">
      <c r="A20" s="10" t="s">
        <v>16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" t="s">
        <v>18</v>
      </c>
      <c r="B21" s="12"/>
      <c r="C21" s="31">
        <v>99314</v>
      </c>
      <c r="D21" s="31">
        <v>126934</v>
      </c>
      <c r="E21" s="31">
        <v>132630</v>
      </c>
      <c r="F21" s="31">
        <v>150272</v>
      </c>
      <c r="G21" s="31">
        <v>171030</v>
      </c>
      <c r="H21" s="31">
        <v>190807</v>
      </c>
      <c r="I21" s="31">
        <v>190485</v>
      </c>
      <c r="J21" s="31">
        <v>225511</v>
      </c>
    </row>
    <row r="22" spans="1:10" ht="12.75">
      <c r="A22" s="1" t="s">
        <v>19</v>
      </c>
      <c r="B22" s="12"/>
      <c r="C22" s="31">
        <v>25860</v>
      </c>
      <c r="D22" s="31">
        <v>44753</v>
      </c>
      <c r="E22" s="31">
        <v>44480</v>
      </c>
      <c r="F22" s="31">
        <v>53495</v>
      </c>
      <c r="G22" s="31">
        <v>67498</v>
      </c>
      <c r="H22" s="31">
        <v>67037</v>
      </c>
      <c r="I22" s="31">
        <v>123640</v>
      </c>
      <c r="J22" s="31">
        <v>106004</v>
      </c>
    </row>
    <row r="23" spans="1:10" ht="12.75">
      <c r="A23" s="1" t="s">
        <v>20</v>
      </c>
      <c r="B23" s="12"/>
      <c r="C23" s="31">
        <v>37238</v>
      </c>
      <c r="D23" s="31">
        <v>43862</v>
      </c>
      <c r="E23" s="31">
        <v>48211</v>
      </c>
      <c r="F23" s="31">
        <v>51682</v>
      </c>
      <c r="G23" s="31">
        <v>54219</v>
      </c>
      <c r="H23" s="31">
        <v>57593</v>
      </c>
      <c r="I23" s="31">
        <v>72836</v>
      </c>
      <c r="J23" s="31">
        <v>86879</v>
      </c>
    </row>
    <row r="24" spans="1:10" ht="12.75">
      <c r="A24" s="10" t="s">
        <v>21</v>
      </c>
      <c r="B24" s="12"/>
      <c r="C24" s="28">
        <f>C19-C15</f>
        <v>85233</v>
      </c>
      <c r="D24" s="28">
        <f aca="true" t="shared" si="1" ref="D24:J24">D19-D15</f>
        <v>78338</v>
      </c>
      <c r="E24" s="28">
        <f t="shared" si="1"/>
        <v>92299</v>
      </c>
      <c r="F24" s="28">
        <f t="shared" si="1"/>
        <v>80222</v>
      </c>
      <c r="G24" s="28">
        <f t="shared" si="1"/>
        <v>52508</v>
      </c>
      <c r="H24" s="28">
        <f t="shared" si="1"/>
        <v>55183</v>
      </c>
      <c r="I24" s="28">
        <f t="shared" si="1"/>
        <v>247046</v>
      </c>
      <c r="J24" s="28">
        <f t="shared" si="1"/>
        <v>282735</v>
      </c>
    </row>
    <row r="25" spans="1:10" ht="12.75">
      <c r="A25" s="10" t="s">
        <v>22</v>
      </c>
      <c r="B25" s="12"/>
      <c r="C25" s="28">
        <f>+C27+C29+C31</f>
        <v>132987</v>
      </c>
      <c r="D25" s="28">
        <f aca="true" t="shared" si="2" ref="D25:J25">+D27+D29+D31</f>
        <v>192261</v>
      </c>
      <c r="E25" s="28">
        <f t="shared" si="2"/>
        <v>158661</v>
      </c>
      <c r="F25" s="28">
        <f t="shared" si="2"/>
        <v>149000</v>
      </c>
      <c r="G25" s="28">
        <f t="shared" si="2"/>
        <v>170807</v>
      </c>
      <c r="H25" s="28">
        <f t="shared" si="2"/>
        <v>147949</v>
      </c>
      <c r="I25" s="28">
        <f t="shared" si="2"/>
        <v>336818</v>
      </c>
      <c r="J25" s="28">
        <f t="shared" si="2"/>
        <v>406341</v>
      </c>
    </row>
    <row r="26" spans="1:10" ht="12.75">
      <c r="A26" s="10" t="s">
        <v>29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" t="s">
        <v>23</v>
      </c>
      <c r="B27" s="12"/>
      <c r="C27" s="31">
        <v>12046</v>
      </c>
      <c r="D27" s="31">
        <v>62043</v>
      </c>
      <c r="E27" s="31">
        <v>10645</v>
      </c>
      <c r="F27" s="31">
        <v>5893</v>
      </c>
      <c r="G27" s="31">
        <v>5100</v>
      </c>
      <c r="H27" s="31">
        <v>4497</v>
      </c>
      <c r="I27" s="31">
        <v>6158</v>
      </c>
      <c r="J27" s="31">
        <v>4225</v>
      </c>
    </row>
    <row r="28" spans="1:2" ht="12.75">
      <c r="A28" s="1" t="s">
        <v>24</v>
      </c>
      <c r="B28" s="12"/>
    </row>
    <row r="29" spans="1:10" ht="12.75">
      <c r="A29" s="1" t="s">
        <v>25</v>
      </c>
      <c r="B29" s="12"/>
      <c r="C29" s="31">
        <v>2125</v>
      </c>
      <c r="D29" s="31">
        <v>4424</v>
      </c>
      <c r="E29" s="31">
        <v>1581</v>
      </c>
      <c r="F29" s="31">
        <v>534</v>
      </c>
      <c r="G29" s="31">
        <v>38795</v>
      </c>
      <c r="H29" s="31">
        <v>10165</v>
      </c>
      <c r="I29" s="31">
        <v>546</v>
      </c>
      <c r="J29" s="31">
        <v>1120</v>
      </c>
    </row>
    <row r="30" spans="1:10" ht="12.75">
      <c r="A30" s="1" t="s">
        <v>26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" t="s">
        <v>27</v>
      </c>
      <c r="B31" s="12"/>
      <c r="C31" s="31">
        <v>118816</v>
      </c>
      <c r="D31" s="31">
        <v>125794</v>
      </c>
      <c r="E31" s="31">
        <v>146435</v>
      </c>
      <c r="F31" s="31">
        <v>142573</v>
      </c>
      <c r="G31" s="31">
        <v>126912</v>
      </c>
      <c r="H31" s="31">
        <v>133287</v>
      </c>
      <c r="I31" s="31">
        <v>330114</v>
      </c>
      <c r="J31" s="31">
        <v>400996</v>
      </c>
    </row>
    <row r="32" spans="1:10" ht="12.75">
      <c r="A32" s="10" t="s">
        <v>28</v>
      </c>
      <c r="B32" s="12"/>
      <c r="C32" s="28">
        <v>47754</v>
      </c>
      <c r="D32" s="9" t="s">
        <v>41</v>
      </c>
      <c r="E32" s="28">
        <v>66362</v>
      </c>
      <c r="F32" s="28">
        <v>68778</v>
      </c>
      <c r="G32" s="28">
        <v>118238</v>
      </c>
      <c r="H32" s="28">
        <v>92766</v>
      </c>
      <c r="I32" s="28">
        <v>89772</v>
      </c>
      <c r="J32" s="28">
        <v>123606</v>
      </c>
    </row>
    <row r="33" spans="1:2" ht="12.75">
      <c r="A33" s="10" t="s">
        <v>37</v>
      </c>
      <c r="B33" s="12"/>
    </row>
    <row r="34" spans="1:10" ht="12.75">
      <c r="A34" s="10" t="s">
        <v>38</v>
      </c>
      <c r="B34" s="12"/>
      <c r="C34" s="32">
        <f>C36+C37</f>
        <v>325592</v>
      </c>
      <c r="D34" s="32">
        <f aca="true" t="shared" si="3" ref="D34:J34">D36+D37</f>
        <v>498252</v>
      </c>
      <c r="E34" s="32">
        <f t="shared" si="3"/>
        <v>505738</v>
      </c>
      <c r="F34" s="32">
        <f t="shared" si="3"/>
        <v>583387</v>
      </c>
      <c r="G34" s="32">
        <f t="shared" si="3"/>
        <v>712732</v>
      </c>
      <c r="H34" s="32">
        <f t="shared" si="3"/>
        <v>750884</v>
      </c>
      <c r="I34" s="32">
        <f t="shared" si="3"/>
        <v>881469</v>
      </c>
      <c r="J34" s="32">
        <f t="shared" si="3"/>
        <v>1020838</v>
      </c>
    </row>
    <row r="35" spans="1:15" ht="14.25">
      <c r="A35" s="13" t="s">
        <v>29</v>
      </c>
      <c r="B35" s="11"/>
      <c r="C35" s="12"/>
      <c r="D35" s="12"/>
      <c r="E35" s="12"/>
      <c r="F35" s="12"/>
      <c r="G35" s="12"/>
      <c r="H35" s="12"/>
      <c r="I35" s="12"/>
      <c r="J35" s="12"/>
      <c r="N35" s="4"/>
      <c r="O35" s="4"/>
    </row>
    <row r="36" spans="1:14" ht="12.75">
      <c r="A36" s="3" t="s">
        <v>30</v>
      </c>
      <c r="B36" s="14"/>
      <c r="C36" s="15">
        <v>82669</v>
      </c>
      <c r="D36" s="16">
        <v>132292</v>
      </c>
      <c r="E36" s="1">
        <v>140638</v>
      </c>
      <c r="F36" s="1">
        <v>169860</v>
      </c>
      <c r="G36" s="1">
        <v>205082</v>
      </c>
      <c r="H36" s="1">
        <v>243386</v>
      </c>
      <c r="I36" s="1">
        <v>275450</v>
      </c>
      <c r="J36" s="1">
        <v>325149</v>
      </c>
      <c r="N36" s="17" t="s">
        <v>1</v>
      </c>
    </row>
    <row r="37" spans="1:14" ht="12.75">
      <c r="A37" s="3" t="s">
        <v>31</v>
      </c>
      <c r="B37" s="14"/>
      <c r="C37" s="15">
        <v>242923</v>
      </c>
      <c r="D37" s="16">
        <v>365960</v>
      </c>
      <c r="E37" s="1">
        <v>365100</v>
      </c>
      <c r="F37" s="1">
        <v>413527</v>
      </c>
      <c r="G37" s="1">
        <v>507650</v>
      </c>
      <c r="H37" s="1">
        <v>507498</v>
      </c>
      <c r="I37" s="1">
        <v>606019</v>
      </c>
      <c r="J37" s="1">
        <v>695689</v>
      </c>
      <c r="N37" s="18"/>
    </row>
    <row r="38" spans="1:14" ht="12.75">
      <c r="A38" s="7" t="s">
        <v>32</v>
      </c>
      <c r="B38" s="19"/>
      <c r="C38" s="19">
        <v>118816</v>
      </c>
      <c r="D38" s="10">
        <v>125794</v>
      </c>
      <c r="E38" s="10">
        <v>146435</v>
      </c>
      <c r="F38" s="10">
        <v>142573</v>
      </c>
      <c r="G38" s="10">
        <v>126912</v>
      </c>
      <c r="H38" s="1">
        <v>133287</v>
      </c>
      <c r="I38" s="10">
        <v>330114</v>
      </c>
      <c r="J38" s="10">
        <v>400996</v>
      </c>
      <c r="N38" s="18"/>
    </row>
    <row r="39" spans="1:14" ht="12.75">
      <c r="A39" s="29" t="s">
        <v>39</v>
      </c>
      <c r="B39" s="14"/>
      <c r="C39" s="15"/>
      <c r="D39" s="16"/>
      <c r="N39" s="18"/>
    </row>
    <row r="40" spans="1:14" ht="12.75">
      <c r="A40" s="29" t="s">
        <v>52</v>
      </c>
      <c r="B40" s="14"/>
      <c r="C40" s="32">
        <v>19502</v>
      </c>
      <c r="D40" s="33">
        <v>-1140</v>
      </c>
      <c r="E40" s="10">
        <v>13805</v>
      </c>
      <c r="F40" s="10">
        <v>-7699</v>
      </c>
      <c r="G40" s="10">
        <v>-44118</v>
      </c>
      <c r="H40" s="10">
        <v>-57520</v>
      </c>
      <c r="I40" s="10">
        <v>139629</v>
      </c>
      <c r="J40" s="10">
        <v>175485</v>
      </c>
      <c r="N40" s="18"/>
    </row>
    <row r="41" spans="1:14" ht="15">
      <c r="A41" s="30" t="s">
        <v>33</v>
      </c>
      <c r="B41" s="14"/>
      <c r="C41" s="15">
        <v>22955</v>
      </c>
      <c r="D41" s="16">
        <v>-275</v>
      </c>
      <c r="E41" s="1">
        <v>250</v>
      </c>
      <c r="F41" s="1">
        <v>-28557</v>
      </c>
      <c r="G41" s="1">
        <v>-75870</v>
      </c>
      <c r="H41" s="1">
        <v>-91731</v>
      </c>
      <c r="I41" s="1">
        <v>97770</v>
      </c>
      <c r="J41" s="1">
        <v>95738</v>
      </c>
      <c r="N41" s="18"/>
    </row>
    <row r="42" spans="1:14" ht="12.75">
      <c r="A42" s="3" t="s">
        <v>34</v>
      </c>
      <c r="B42" s="14"/>
      <c r="C42" s="15">
        <v>-3453</v>
      </c>
      <c r="D42" s="16">
        <v>-865</v>
      </c>
      <c r="E42" s="1">
        <v>13555</v>
      </c>
      <c r="F42" s="1">
        <v>20858</v>
      </c>
      <c r="G42" s="1">
        <v>31752</v>
      </c>
      <c r="H42" s="1">
        <v>34211</v>
      </c>
      <c r="I42" s="1">
        <v>41859</v>
      </c>
      <c r="J42" s="24">
        <v>79747</v>
      </c>
      <c r="N42" s="18"/>
    </row>
    <row r="43" spans="1:13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2" t="s">
        <v>1</v>
      </c>
      <c r="L43" s="23"/>
      <c r="M43" s="5" t="s">
        <v>1</v>
      </c>
    </row>
    <row r="44" spans="1:10" ht="12.75">
      <c r="A44" s="39" t="s">
        <v>40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3" ht="12.75">
      <c r="A45" s="39"/>
      <c r="B45" s="40"/>
      <c r="C45" s="40"/>
    </row>
    <row r="46" spans="1:10" ht="12.75">
      <c r="A46" s="45" t="s">
        <v>48</v>
      </c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45" t="s">
        <v>42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>
      <c r="A48" s="45" t="s">
        <v>43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45" t="s">
        <v>44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5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5" t="s">
        <v>46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>
      <c r="A52" s="43" t="s">
        <v>47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2.75">
      <c r="A53" s="45" t="s">
        <v>49</v>
      </c>
      <c r="B53" s="46"/>
      <c r="C53" s="46"/>
      <c r="D53" s="46"/>
      <c r="E53" s="46"/>
      <c r="F53" s="46"/>
      <c r="G53" s="46"/>
      <c r="H53" s="46"/>
      <c r="I53" s="46"/>
      <c r="J53" s="46"/>
    </row>
    <row r="54" ht="12.75">
      <c r="A54" s="1" t="s">
        <v>50</v>
      </c>
    </row>
    <row r="55" spans="1:4" ht="12.75">
      <c r="A55" s="1" t="s">
        <v>51</v>
      </c>
      <c r="D55" s="14"/>
    </row>
    <row r="56" ht="12.75">
      <c r="D56" s="14"/>
    </row>
    <row r="57" spans="1:10" ht="12.75">
      <c r="A57" s="34">
        <v>61</v>
      </c>
      <c r="B57" s="34"/>
      <c r="C57" s="34"/>
      <c r="D57" s="34"/>
      <c r="E57" s="34"/>
      <c r="F57" s="34"/>
      <c r="G57" s="34"/>
      <c r="H57" s="34"/>
      <c r="I57" s="34"/>
      <c r="J57" s="34"/>
    </row>
  </sheetData>
  <sheetProtection/>
  <mergeCells count="13">
    <mergeCell ref="A49:J49"/>
    <mergeCell ref="A50:J50"/>
    <mergeCell ref="A47:J47"/>
    <mergeCell ref="A57:J57"/>
    <mergeCell ref="A3:J3"/>
    <mergeCell ref="A5:J5"/>
    <mergeCell ref="A44:J44"/>
    <mergeCell ref="A6:J6"/>
    <mergeCell ref="A52:J52"/>
    <mergeCell ref="A53:J53"/>
    <mergeCell ref="A45:C45"/>
    <mergeCell ref="A46:J46"/>
    <mergeCell ref="A48:J48"/>
  </mergeCells>
  <printOptions horizontalCentered="1"/>
  <pageMargins left="0.45" right="0.25" top="0.32" bottom="0.5" header="0" footer="0"/>
  <pageSetup horizontalDpi="180" verticalDpi="18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hp</cp:lastModifiedBy>
  <cp:lastPrinted>2010-08-17T06:34:13Z</cp:lastPrinted>
  <dcterms:created xsi:type="dcterms:W3CDTF">2001-02-12T16:24:52Z</dcterms:created>
  <dcterms:modified xsi:type="dcterms:W3CDTF">2011-01-31T07:45:03Z</dcterms:modified>
  <cp:category/>
  <cp:version/>
  <cp:contentType/>
  <cp:contentStatus/>
</cp:coreProperties>
</file>