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9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'T9.7'!$A$1:$M$67</definedName>
    <definedName name="Print_Area_MI" localSheetId="0">'T9.7'!$A$1:$M$3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<sst xmlns="http://schemas.openxmlformats.org/spreadsheetml/2006/main" count="288" uniqueCount="66">
  <si>
    <t>Year/State/</t>
  </si>
  <si>
    <t>Union Territory</t>
  </si>
  <si>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</si>
  <si>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</si>
  <si>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</si>
  <si>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</si>
  <si>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</si>
  <si>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</si>
  <si>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</si>
  <si>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</si>
  <si>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</si>
  <si>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</si>
  <si>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</si>
  <si>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</si>
  <si>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</si>
  <si>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</si>
  <si>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</si>
  <si>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</si>
  <si>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</si>
  <si>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</si>
  <si>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</si>
  <si>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</si>
  <si>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</si>
  <si>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</si>
  <si>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</si>
  <si>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</si>
  <si>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</si>
  <si>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</si>
  <si>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</si>
  <si>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</si>
  <si>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</si>
  <si>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</si>
  <si>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</si>
  <si>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</si>
  <si>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</si>
  <si>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</si>
  <si>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</si>
  <si>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</si>
  <si>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</si>
  <si>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</si>
  <si>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</si>
  <si>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</si>
  <si>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</si>
  <si>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</si>
  <si>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</si>
  <si>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</si>
  <si>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</si>
  <si>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</si>
  <si>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 xml:space="preserve">Source : Indian Horticulture Database, 2009, National Horticulture Board, </t>
  </si>
  <si>
    <t>Ministry of Agriculture</t>
  </si>
  <si>
    <t>Total</t>
  </si>
  <si>
    <t>2008-09</t>
  </si>
  <si>
    <t>Cashewnut</t>
  </si>
  <si>
    <t>Arecanut</t>
  </si>
  <si>
    <t>Cocoa</t>
  </si>
  <si>
    <t>Coconut</t>
  </si>
  <si>
    <t>Table 9.7 - AREA AND PRODUCTION OF PLANTATIONS -STATEWISE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</si>
  <si>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</si>
  <si>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</si>
  <si>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</si>
  <si>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</si>
  <si>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</si>
  <si>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</si>
  <si>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</t>
  </si>
  <si>
    <t>..</t>
  </si>
  <si>
    <t>(Production in '000 Tonne)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</si>
</sst>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  <numFmt numFmtId="169" formatCode="0.0;[Red]0.0"/>
    <numFmt numFmtId="170" formatCode="0.000;[Red]0.00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55" applyNumberFormat="1" applyFont="1" applyFill="1" applyBorder="1">
      <alignment/>
      <protection/>
    </xf>
    <xf numFmtId="167" fontId="2" fillId="0" borderId="0" xfId="0" applyNumberFormat="1" applyFont="1" applyFill="1" applyBorder="1" applyAlignment="1">
      <alignment/>
    </xf>
    <xf numFmtId="167" fontId="2" fillId="0" borderId="0" xfId="55" applyNumberFormat="1" applyFont="1" applyFill="1" applyBorder="1" applyAlignment="1">
      <alignment horizontal="right"/>
      <protection/>
    </xf>
    <xf numFmtId="167" fontId="2" fillId="0" borderId="10" xfId="55" applyNumberFormat="1" applyFont="1" applyFill="1" applyBorder="1" applyAlignment="1">
      <alignment horizontal="right"/>
      <protection/>
    </xf>
    <xf numFmtId="167" fontId="2" fillId="0" borderId="10" xfId="55" applyNumberFormat="1" applyFont="1" applyFill="1" applyBorder="1">
      <alignment/>
      <protection/>
    </xf>
    <xf numFmtId="167" fontId="2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7"/>
  <sheetViews>
    <sheetView showGridLines="0" tabSelected="1" view="pageBreakPreview" zoomScaleSheetLayoutView="100" zoomScalePageLayoutView="0" workbookViewId="0" topLeftCell="A1">
      <selection activeCell="A67" sqref="A67:M67"/>
    </sheetView>
  </sheetViews>
  <sheetFormatPr defaultColWidth="9.625" defaultRowHeight="12.75"/>
  <cols>
    <col min="1" max="1" width="14.625" style="2" customWidth="1"/>
    <col min="2" max="2" width="8.125" style="2" customWidth="1"/>
    <col min="3" max="3" width="7.50390625" style="2" customWidth="1"/>
    <col min="4" max="4" width="7.625" style="2" customWidth="1"/>
    <col min="5" max="5" width="7.375" style="2" customWidth="1"/>
    <col min="6" max="6" width="7.25390625" style="2" customWidth="1"/>
    <col min="7" max="7" width="8.125" style="2" customWidth="1"/>
    <col min="8" max="8" width="7.375" style="2" customWidth="1"/>
    <col min="9" max="9" width="9.125" style="2" customWidth="1"/>
    <col min="10" max="10" width="7.50390625" style="2" customWidth="1"/>
    <col min="11" max="11" width="8.375" style="2" customWidth="1"/>
    <col min="12" max="12" width="6.75390625" style="2" customWidth="1"/>
    <col min="13" max="13" width="8.25390625" style="2" customWidth="1"/>
    <col min="14" max="17" width="6.625" style="2" customWidth="1"/>
    <col min="18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14" ht="12.75">
      <c r="A1" s="1"/>
      <c r="M1" s="11"/>
      <c r="N1" s="3"/>
    </row>
    <row r="2" spans="1:13" ht="12.7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4" ht="12.75">
      <c r="A4" s="31" t="s">
        <v>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 t="s">
        <v>16</v>
      </c>
    </row>
    <row r="5" spans="1:13" ht="12.75">
      <c r="A5" s="33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>
      <c r="A6" s="35" t="s">
        <v>65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5"/>
      <c r="B7" s="31"/>
      <c r="C7" s="32"/>
      <c r="D7" s="31" t="s">
        <v>52</v>
      </c>
      <c r="E7" s="32"/>
      <c r="F7" s="31" t="s">
        <v>53</v>
      </c>
      <c r="G7" s="32"/>
      <c r="H7" s="37" t="s">
        <v>54</v>
      </c>
      <c r="I7" s="38"/>
      <c r="J7" s="39" t="s">
        <v>55</v>
      </c>
      <c r="K7" s="40"/>
      <c r="L7" s="31" t="s">
        <v>50</v>
      </c>
      <c r="M7" s="32"/>
    </row>
    <row r="8" spans="1:13" ht="10.5" customHeight="1">
      <c r="A8" s="6" t="s">
        <v>0</v>
      </c>
      <c r="B8" s="26"/>
      <c r="C8" s="26"/>
      <c r="D8" s="26" t="s">
        <v>26</v>
      </c>
      <c r="E8" s="26"/>
      <c r="F8" s="26" t="s">
        <v>26</v>
      </c>
      <c r="G8" s="26"/>
      <c r="H8" s="26" t="s">
        <v>26</v>
      </c>
      <c r="I8" s="26"/>
      <c r="J8" s="26" t="s">
        <v>26</v>
      </c>
      <c r="K8" s="26"/>
      <c r="L8" s="26" t="s">
        <v>26</v>
      </c>
      <c r="M8" s="26"/>
    </row>
    <row r="9" spans="1:13" ht="12.75">
      <c r="A9" s="6" t="s">
        <v>1</v>
      </c>
      <c r="B9" s="12"/>
      <c r="C9" s="12"/>
      <c r="D9" s="12" t="s">
        <v>24</v>
      </c>
      <c r="E9" s="12" t="s">
        <v>25</v>
      </c>
      <c r="F9" s="12" t="s">
        <v>24</v>
      </c>
      <c r="G9" s="12" t="s">
        <v>25</v>
      </c>
      <c r="H9" s="12" t="s">
        <v>24</v>
      </c>
      <c r="I9" s="12" t="s">
        <v>25</v>
      </c>
      <c r="J9" s="12" t="s">
        <v>24</v>
      </c>
      <c r="K9" s="12" t="s">
        <v>25</v>
      </c>
      <c r="L9" s="12" t="s">
        <v>24</v>
      </c>
      <c r="M9" s="12" t="s">
        <v>25</v>
      </c>
    </row>
    <row r="10" spans="1:13" ht="12.75">
      <c r="A10" s="7"/>
      <c r="B10" s="8"/>
      <c r="C10" s="8"/>
      <c r="D10" s="8"/>
      <c r="E10" s="8"/>
      <c r="F10" s="8"/>
      <c r="G10" s="8"/>
      <c r="H10" s="4"/>
      <c r="I10" s="4"/>
      <c r="J10" s="4"/>
      <c r="K10" s="4"/>
      <c r="L10" s="4"/>
      <c r="M10" s="4"/>
    </row>
    <row r="11" spans="1:13" ht="12.75">
      <c r="A11" s="6" t="s">
        <v>2</v>
      </c>
      <c r="B11" s="9"/>
      <c r="C11" s="9"/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</row>
    <row r="12" spans="1:13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2" t="s">
        <v>57</v>
      </c>
      <c r="B13" s="16"/>
      <c r="C13" s="16"/>
      <c r="D13" s="16">
        <v>740</v>
      </c>
      <c r="E13" s="16">
        <v>460</v>
      </c>
      <c r="F13" s="16">
        <v>334.8</v>
      </c>
      <c r="G13" s="16">
        <v>409.3</v>
      </c>
      <c r="H13" s="17" t="s">
        <v>64</v>
      </c>
      <c r="I13" s="17" t="s">
        <v>64</v>
      </c>
      <c r="J13" s="17" t="s">
        <v>64</v>
      </c>
      <c r="K13" s="17" t="s">
        <v>64</v>
      </c>
      <c r="L13" s="13">
        <v>2984</v>
      </c>
      <c r="M13" s="13">
        <v>9697</v>
      </c>
    </row>
    <row r="14" spans="1:13" ht="12.75">
      <c r="A14" s="2" t="s">
        <v>58</v>
      </c>
      <c r="B14" s="16"/>
      <c r="C14" s="16"/>
      <c r="D14" s="16">
        <v>740</v>
      </c>
      <c r="E14" s="16">
        <v>460</v>
      </c>
      <c r="F14" s="16">
        <v>334.8</v>
      </c>
      <c r="G14" s="16">
        <v>409.3</v>
      </c>
      <c r="H14" s="17" t="s">
        <v>64</v>
      </c>
      <c r="I14" s="17" t="s">
        <v>64</v>
      </c>
      <c r="J14" s="17" t="s">
        <v>64</v>
      </c>
      <c r="K14" s="17" t="s">
        <v>64</v>
      </c>
      <c r="L14" s="13">
        <v>2984</v>
      </c>
      <c r="M14" s="13">
        <v>9697</v>
      </c>
    </row>
    <row r="15" spans="1:13" ht="12.75">
      <c r="A15" s="2" t="s">
        <v>59</v>
      </c>
      <c r="B15" s="16"/>
      <c r="C15" s="16"/>
      <c r="D15" s="16">
        <v>780</v>
      </c>
      <c r="E15" s="16">
        <v>535</v>
      </c>
      <c r="F15" s="16">
        <v>365</v>
      </c>
      <c r="G15" s="16">
        <v>439.2</v>
      </c>
      <c r="H15" s="17" t="s">
        <v>64</v>
      </c>
      <c r="I15" s="17" t="s">
        <v>64</v>
      </c>
      <c r="J15" s="17" t="s">
        <v>64</v>
      </c>
      <c r="K15" s="17" t="s">
        <v>64</v>
      </c>
      <c r="L15" s="13">
        <v>3102</v>
      </c>
      <c r="M15" s="13">
        <v>13161</v>
      </c>
    </row>
    <row r="16" spans="1:13" ht="12.75">
      <c r="A16" s="2" t="s">
        <v>60</v>
      </c>
      <c r="B16" s="16"/>
      <c r="C16" s="16"/>
      <c r="D16" s="16">
        <v>820</v>
      </c>
      <c r="E16" s="16">
        <v>544</v>
      </c>
      <c r="F16" s="16">
        <v>364.3</v>
      </c>
      <c r="G16" s="16">
        <v>452.7</v>
      </c>
      <c r="H16" s="17" t="s">
        <v>64</v>
      </c>
      <c r="I16" s="17" t="s">
        <v>64</v>
      </c>
      <c r="J16" s="17" t="s">
        <v>64</v>
      </c>
      <c r="K16" s="17" t="s">
        <v>64</v>
      </c>
      <c r="L16" s="13">
        <v>3147</v>
      </c>
      <c r="M16" s="13">
        <v>9835</v>
      </c>
    </row>
    <row r="17" spans="1:13" ht="12.75">
      <c r="A17" s="2" t="s">
        <v>61</v>
      </c>
      <c r="B17" s="16"/>
      <c r="C17" s="16"/>
      <c r="D17" s="16">
        <v>843</v>
      </c>
      <c r="E17" s="16">
        <v>579</v>
      </c>
      <c r="F17" s="16">
        <v>381.1</v>
      </c>
      <c r="G17" s="16">
        <v>483.1</v>
      </c>
      <c r="H17" s="17" t="s">
        <v>64</v>
      </c>
      <c r="I17" s="17" t="s">
        <v>64</v>
      </c>
      <c r="J17" s="17" t="s">
        <v>64</v>
      </c>
      <c r="K17" s="17" t="s">
        <v>64</v>
      </c>
      <c r="L17" s="13">
        <v>3283</v>
      </c>
      <c r="M17" s="13">
        <v>11263</v>
      </c>
    </row>
    <row r="18" spans="1:13" ht="12.75">
      <c r="A18" s="2" t="s">
        <v>62</v>
      </c>
      <c r="B18" s="16"/>
      <c r="C18" s="16"/>
      <c r="D18" s="16">
        <v>854</v>
      </c>
      <c r="E18" s="16">
        <v>620</v>
      </c>
      <c r="F18" s="16">
        <v>382.7</v>
      </c>
      <c r="G18" s="16">
        <v>483.3</v>
      </c>
      <c r="H18" s="16">
        <f>L18-D18-F18-J18</f>
        <v>30.299999999999955</v>
      </c>
      <c r="I18" s="16">
        <f>M18-E18-G18-K18</f>
        <v>10.200000000000728</v>
      </c>
      <c r="J18" s="16">
        <v>1939.9</v>
      </c>
      <c r="K18" s="16">
        <v>10893.8</v>
      </c>
      <c r="L18" s="13">
        <v>3206.9</v>
      </c>
      <c r="M18" s="13">
        <v>12007.3</v>
      </c>
    </row>
    <row r="19" spans="1:13" ht="12.75">
      <c r="A19" s="2" t="s">
        <v>63</v>
      </c>
      <c r="B19" s="16"/>
      <c r="C19" s="16"/>
      <c r="D19" s="16">
        <v>868</v>
      </c>
      <c r="E19" s="16">
        <v>665</v>
      </c>
      <c r="F19" s="16">
        <v>386.6</v>
      </c>
      <c r="G19" s="16">
        <v>476</v>
      </c>
      <c r="H19" s="16">
        <v>31.8</v>
      </c>
      <c r="I19" s="16">
        <v>10.6</v>
      </c>
      <c r="J19" s="16">
        <v>1903.2</v>
      </c>
      <c r="K19" s="16">
        <v>10148</v>
      </c>
      <c r="L19" s="13">
        <f>+D19+F19+H19+J19</f>
        <v>3189.6</v>
      </c>
      <c r="M19" s="13">
        <f>+E19+G19+I19+K19+0.3</f>
        <v>11299.9</v>
      </c>
    </row>
    <row r="20" spans="1:13" ht="12.75">
      <c r="A20" s="1" t="s">
        <v>27</v>
      </c>
      <c r="B20" s="16"/>
      <c r="C20" s="17"/>
      <c r="D20" s="16">
        <f aca="true" t="shared" si="0" ref="D20:K20">SUM(D24:D60)</f>
        <v>893</v>
      </c>
      <c r="E20" s="16">
        <f t="shared" si="0"/>
        <v>695</v>
      </c>
      <c r="F20" s="16">
        <f t="shared" si="0"/>
        <v>387.0999999999999</v>
      </c>
      <c r="G20" s="16">
        <f t="shared" si="0"/>
        <v>481.28</v>
      </c>
      <c r="H20" s="16">
        <f t="shared" si="0"/>
        <v>34.049</v>
      </c>
      <c r="I20" s="16">
        <f t="shared" si="0"/>
        <v>11.8</v>
      </c>
      <c r="J20" s="16">
        <f t="shared" si="0"/>
        <v>1903.1899999999998</v>
      </c>
      <c r="K20" s="16">
        <f t="shared" si="0"/>
        <v>10148.313833448037</v>
      </c>
      <c r="L20" s="13">
        <f>+D20+F20+H20+J20</f>
        <v>3217.339</v>
      </c>
      <c r="M20" s="13">
        <f>+E20+G20+I20+K20</f>
        <v>11336.393833448037</v>
      </c>
    </row>
    <row r="21" spans="2:13" ht="12.75">
      <c r="B21" s="17"/>
      <c r="C21" s="17"/>
      <c r="D21" s="17"/>
      <c r="E21" s="17"/>
      <c r="F21" s="17"/>
      <c r="G21" s="17"/>
      <c r="H21" s="16"/>
      <c r="I21" s="17"/>
      <c r="J21" s="17"/>
      <c r="K21" s="17"/>
      <c r="L21" s="17"/>
      <c r="M21" s="17"/>
    </row>
    <row r="22" spans="1:13" ht="12.75">
      <c r="A22" s="6" t="s">
        <v>51</v>
      </c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</row>
    <row r="23" spans="1:13" ht="12.75">
      <c r="A23" s="6" t="s">
        <v>3</v>
      </c>
      <c r="B23" s="13"/>
      <c r="C23" s="13"/>
      <c r="D23" s="13"/>
      <c r="E23" s="13"/>
      <c r="F23" s="13"/>
      <c r="G23" s="13"/>
      <c r="H23" s="16"/>
      <c r="I23" s="13"/>
      <c r="J23" s="13"/>
      <c r="K23" s="13"/>
      <c r="L23" s="13"/>
      <c r="M23" s="13"/>
    </row>
    <row r="24" spans="1:13" ht="12.75">
      <c r="A24" s="1" t="s">
        <v>4</v>
      </c>
      <c r="B24" s="13"/>
      <c r="C24" s="13"/>
      <c r="D24" s="18">
        <v>182</v>
      </c>
      <c r="E24" s="18">
        <v>112</v>
      </c>
      <c r="F24" s="18">
        <v>0.25</v>
      </c>
      <c r="G24" s="18">
        <v>0.19</v>
      </c>
      <c r="H24" s="18">
        <v>14.061</v>
      </c>
      <c r="I24" s="18">
        <v>2.6</v>
      </c>
      <c r="J24" s="19">
        <v>101.32</v>
      </c>
      <c r="K24" s="19">
        <v>770.2684101858224</v>
      </c>
      <c r="L24" s="13">
        <f>+D24+F24+H24+J24</f>
        <v>297.631</v>
      </c>
      <c r="M24" s="13">
        <f>+E24+G24+I24+K24</f>
        <v>885.0584101858224</v>
      </c>
    </row>
    <row r="25" spans="1:13" ht="12.75">
      <c r="A25" s="1" t="s">
        <v>28</v>
      </c>
      <c r="B25" s="13"/>
      <c r="C25" s="13"/>
      <c r="D25" s="20" t="s">
        <v>5</v>
      </c>
      <c r="E25" s="20" t="s">
        <v>5</v>
      </c>
      <c r="F25" s="20" t="s">
        <v>5</v>
      </c>
      <c r="G25" s="20" t="s">
        <v>5</v>
      </c>
      <c r="H25" s="20" t="s">
        <v>5</v>
      </c>
      <c r="I25" s="20" t="s">
        <v>5</v>
      </c>
      <c r="J25" s="20" t="s">
        <v>5</v>
      </c>
      <c r="K25" s="20" t="s">
        <v>5</v>
      </c>
      <c r="L25" s="13">
        <f aca="true" t="shared" si="1" ref="L25:L51">+D25+F25+H25+J25</f>
        <v>0</v>
      </c>
      <c r="M25" s="13">
        <f aca="true" t="shared" si="2" ref="M25:M51">+E25+G25+I25+K25</f>
        <v>0</v>
      </c>
    </row>
    <row r="26" spans="1:13" ht="12.75">
      <c r="A26" s="1" t="s">
        <v>29</v>
      </c>
      <c r="B26" s="13"/>
      <c r="C26" s="13"/>
      <c r="D26" s="18">
        <v>18</v>
      </c>
      <c r="E26" s="18">
        <v>13</v>
      </c>
      <c r="F26" s="18">
        <v>69.97</v>
      </c>
      <c r="G26" s="18">
        <v>62.7</v>
      </c>
      <c r="H26" s="20" t="s">
        <v>5</v>
      </c>
      <c r="I26" s="20" t="s">
        <v>5</v>
      </c>
      <c r="J26" s="19">
        <v>19</v>
      </c>
      <c r="K26" s="19">
        <v>93.59944941500343</v>
      </c>
      <c r="L26" s="13">
        <f t="shared" si="1"/>
        <v>106.97</v>
      </c>
      <c r="M26" s="13">
        <f t="shared" si="2"/>
        <v>169.29944941500344</v>
      </c>
    </row>
    <row r="27" spans="1:13" ht="12.75">
      <c r="A27" s="1" t="s">
        <v>30</v>
      </c>
      <c r="B27" s="13"/>
      <c r="C27" s="13"/>
      <c r="D27" s="20" t="s">
        <v>5</v>
      </c>
      <c r="E27" s="20" t="s">
        <v>5</v>
      </c>
      <c r="F27" s="20" t="s">
        <v>5</v>
      </c>
      <c r="G27" s="20" t="s">
        <v>5</v>
      </c>
      <c r="H27" s="20" t="s">
        <v>5</v>
      </c>
      <c r="I27" s="20" t="s">
        <v>5</v>
      </c>
      <c r="J27" s="20" t="s">
        <v>5</v>
      </c>
      <c r="K27" s="20" t="s">
        <v>5</v>
      </c>
      <c r="L27" s="13">
        <f t="shared" si="1"/>
        <v>0</v>
      </c>
      <c r="M27" s="13">
        <f t="shared" si="2"/>
        <v>0</v>
      </c>
    </row>
    <row r="28" spans="1:13" ht="12.75">
      <c r="A28" s="1" t="s">
        <v>47</v>
      </c>
      <c r="B28" s="13"/>
      <c r="C28" s="13"/>
      <c r="D28" s="20" t="s">
        <v>5</v>
      </c>
      <c r="E28" s="20" t="s">
        <v>5</v>
      </c>
      <c r="F28" s="20" t="s">
        <v>5</v>
      </c>
      <c r="G28" s="20" t="s">
        <v>5</v>
      </c>
      <c r="H28" s="20" t="s">
        <v>5</v>
      </c>
      <c r="I28" s="20" t="s">
        <v>5</v>
      </c>
      <c r="J28" s="20" t="s">
        <v>5</v>
      </c>
      <c r="K28" s="20" t="s">
        <v>5</v>
      </c>
      <c r="L28" s="13">
        <f t="shared" si="1"/>
        <v>0</v>
      </c>
      <c r="M28" s="13">
        <f t="shared" si="2"/>
        <v>0</v>
      </c>
    </row>
    <row r="29" spans="1:13" ht="12.75">
      <c r="A29" s="1" t="s">
        <v>6</v>
      </c>
      <c r="B29" s="13"/>
      <c r="C29" s="13"/>
      <c r="D29" s="18">
        <v>55</v>
      </c>
      <c r="E29" s="18">
        <v>30</v>
      </c>
      <c r="F29" s="18">
        <v>1.85</v>
      </c>
      <c r="G29" s="18">
        <v>2.78</v>
      </c>
      <c r="H29" s="20" t="s">
        <v>5</v>
      </c>
      <c r="I29" s="20" t="s">
        <v>5</v>
      </c>
      <c r="J29" s="19">
        <v>25.5</v>
      </c>
      <c r="K29" s="19">
        <v>87.81830695113558</v>
      </c>
      <c r="L29" s="13">
        <f t="shared" si="1"/>
        <v>82.35</v>
      </c>
      <c r="M29" s="13">
        <f t="shared" si="2"/>
        <v>120.59830695113558</v>
      </c>
    </row>
    <row r="30" spans="1:13" ht="12.75">
      <c r="A30" s="1" t="s">
        <v>31</v>
      </c>
      <c r="B30" s="13"/>
      <c r="C30" s="13"/>
      <c r="D30" s="18">
        <v>6</v>
      </c>
      <c r="E30" s="18">
        <v>4</v>
      </c>
      <c r="F30" s="20" t="s">
        <v>5</v>
      </c>
      <c r="G30" s="20" t="s">
        <v>5</v>
      </c>
      <c r="H30" s="20" t="s">
        <v>5</v>
      </c>
      <c r="I30" s="20" t="s">
        <v>5</v>
      </c>
      <c r="J30" s="19">
        <v>16.4</v>
      </c>
      <c r="K30" s="19">
        <v>95.18238128011012</v>
      </c>
      <c r="L30" s="13">
        <f t="shared" si="1"/>
        <v>22.4</v>
      </c>
      <c r="M30" s="13">
        <f t="shared" si="2"/>
        <v>99.18238128011012</v>
      </c>
    </row>
    <row r="31" spans="1:13" ht="12.75">
      <c r="A31" s="1" t="s">
        <v>7</v>
      </c>
      <c r="B31" s="13"/>
      <c r="C31" s="13"/>
      <c r="D31" s="20" t="s">
        <v>5</v>
      </c>
      <c r="E31" s="20" t="s">
        <v>5</v>
      </c>
      <c r="F31" s="20" t="s">
        <v>5</v>
      </c>
      <c r="G31" s="20" t="s">
        <v>5</v>
      </c>
      <c r="H31" s="20" t="s">
        <v>5</v>
      </c>
      <c r="I31" s="20" t="s">
        <v>5</v>
      </c>
      <c r="J31" s="20" t="s">
        <v>5</v>
      </c>
      <c r="K31" s="20" t="s">
        <v>5</v>
      </c>
      <c r="L31" s="13">
        <f t="shared" si="1"/>
        <v>0</v>
      </c>
      <c r="M31" s="13">
        <f t="shared" si="2"/>
        <v>0</v>
      </c>
    </row>
    <row r="32" spans="1:13" ht="12.75">
      <c r="A32" s="1" t="s">
        <v>32</v>
      </c>
      <c r="B32" s="13"/>
      <c r="C32" s="13"/>
      <c r="D32" s="20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0" t="s">
        <v>5</v>
      </c>
      <c r="J32" s="20" t="s">
        <v>5</v>
      </c>
      <c r="K32" s="20" t="s">
        <v>5</v>
      </c>
      <c r="L32" s="13">
        <f t="shared" si="1"/>
        <v>0</v>
      </c>
      <c r="M32" s="13">
        <f t="shared" si="2"/>
        <v>0</v>
      </c>
    </row>
    <row r="33" spans="1:13" ht="12.75">
      <c r="A33" s="1" t="s">
        <v>8</v>
      </c>
      <c r="B33" s="13"/>
      <c r="C33" s="13"/>
      <c r="D33" s="20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0" t="s">
        <v>5</v>
      </c>
      <c r="J33" s="20" t="s">
        <v>5</v>
      </c>
      <c r="K33" s="20" t="s">
        <v>5</v>
      </c>
      <c r="L33" s="13">
        <f t="shared" si="1"/>
        <v>0</v>
      </c>
      <c r="M33" s="13">
        <f t="shared" si="2"/>
        <v>0</v>
      </c>
    </row>
    <row r="34" spans="1:13" ht="12.75">
      <c r="A34" s="1" t="s">
        <v>33</v>
      </c>
      <c r="B34" s="13"/>
      <c r="C34" s="13"/>
      <c r="D34" s="20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0" t="s">
        <v>5</v>
      </c>
      <c r="J34" s="20" t="s">
        <v>5</v>
      </c>
      <c r="K34" s="20" t="s">
        <v>5</v>
      </c>
      <c r="L34" s="13">
        <f t="shared" si="1"/>
        <v>0</v>
      </c>
      <c r="M34" s="13">
        <f t="shared" si="2"/>
        <v>0</v>
      </c>
    </row>
    <row r="35" spans="1:13" ht="12.75">
      <c r="A35" s="1" t="s">
        <v>9</v>
      </c>
      <c r="B35" s="13"/>
      <c r="C35" s="13"/>
      <c r="D35" s="18">
        <v>107</v>
      </c>
      <c r="E35" s="18">
        <v>60</v>
      </c>
      <c r="F35" s="18">
        <v>168</v>
      </c>
      <c r="G35" s="18">
        <v>224</v>
      </c>
      <c r="H35" s="18">
        <v>7.2</v>
      </c>
      <c r="I35" s="18">
        <v>2.87</v>
      </c>
      <c r="J35" s="19">
        <v>405</v>
      </c>
      <c r="K35" s="19">
        <v>1125.9463179628356</v>
      </c>
      <c r="L35" s="13">
        <f t="shared" si="1"/>
        <v>687.2</v>
      </c>
      <c r="M35" s="13">
        <f t="shared" si="2"/>
        <v>1412.8163179628355</v>
      </c>
    </row>
    <row r="36" spans="1:13" ht="12.75">
      <c r="A36" s="1" t="s">
        <v>10</v>
      </c>
      <c r="B36" s="13"/>
      <c r="C36" s="13"/>
      <c r="D36" s="18">
        <v>70</v>
      </c>
      <c r="E36" s="18">
        <v>75</v>
      </c>
      <c r="F36" s="18">
        <v>101.71</v>
      </c>
      <c r="G36" s="18">
        <v>116.89</v>
      </c>
      <c r="H36" s="18">
        <v>10.708</v>
      </c>
      <c r="I36" s="18">
        <v>6.1</v>
      </c>
      <c r="J36" s="19">
        <v>818.8</v>
      </c>
      <c r="K36" s="19">
        <v>3882.312456985547</v>
      </c>
      <c r="L36" s="13">
        <f t="shared" si="1"/>
        <v>1001.218</v>
      </c>
      <c r="M36" s="13">
        <f t="shared" si="2"/>
        <v>4080.302456985547</v>
      </c>
    </row>
    <row r="37" spans="1:13" ht="12.75">
      <c r="A37" s="1" t="s">
        <v>17</v>
      </c>
      <c r="B37" s="13"/>
      <c r="C37" s="13"/>
      <c r="D37" s="20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0" t="s">
        <v>5</v>
      </c>
      <c r="J37" s="20" t="s">
        <v>5</v>
      </c>
      <c r="K37" s="20" t="s">
        <v>5</v>
      </c>
      <c r="L37" s="13">
        <f t="shared" si="1"/>
        <v>0</v>
      </c>
      <c r="M37" s="13">
        <f t="shared" si="2"/>
        <v>0</v>
      </c>
    </row>
    <row r="38" spans="1:13" ht="12.75">
      <c r="A38" s="1" t="s">
        <v>20</v>
      </c>
      <c r="B38" s="13"/>
      <c r="C38" s="14"/>
      <c r="D38" s="18">
        <v>170</v>
      </c>
      <c r="E38" s="18">
        <v>225</v>
      </c>
      <c r="F38" s="18">
        <v>2.2</v>
      </c>
      <c r="G38" s="18">
        <v>3.58</v>
      </c>
      <c r="H38" s="20" t="s">
        <v>5</v>
      </c>
      <c r="I38" s="20" t="s">
        <v>5</v>
      </c>
      <c r="J38" s="19">
        <v>21</v>
      </c>
      <c r="K38" s="19">
        <v>120.50929112181693</v>
      </c>
      <c r="L38" s="13">
        <f t="shared" si="1"/>
        <v>193.2</v>
      </c>
      <c r="M38" s="13">
        <f t="shared" si="2"/>
        <v>349.0892911218169</v>
      </c>
    </row>
    <row r="39" spans="1:13" ht="12.75">
      <c r="A39" s="1" t="s">
        <v>34</v>
      </c>
      <c r="B39" s="13"/>
      <c r="C39" s="13"/>
      <c r="D39" s="20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0" t="s">
        <v>5</v>
      </c>
      <c r="J39" s="20" t="s">
        <v>5</v>
      </c>
      <c r="K39" s="20" t="s">
        <v>5</v>
      </c>
      <c r="L39" s="13">
        <f t="shared" si="1"/>
        <v>0</v>
      </c>
      <c r="M39" s="13">
        <f t="shared" si="2"/>
        <v>0</v>
      </c>
    </row>
    <row r="40" spans="1:13" ht="12.75">
      <c r="A40" s="1" t="s">
        <v>18</v>
      </c>
      <c r="B40" s="13"/>
      <c r="C40" s="13"/>
      <c r="D40" s="20" t="s">
        <v>5</v>
      </c>
      <c r="E40" s="20" t="s">
        <v>5</v>
      </c>
      <c r="F40" s="18">
        <v>12.36</v>
      </c>
      <c r="G40" s="18">
        <v>17.1</v>
      </c>
      <c r="H40" s="20" t="s">
        <v>5</v>
      </c>
      <c r="I40" s="20" t="s">
        <v>5</v>
      </c>
      <c r="J40" s="20" t="s">
        <v>5</v>
      </c>
      <c r="K40" s="20" t="s">
        <v>5</v>
      </c>
      <c r="L40" s="13">
        <f t="shared" si="1"/>
        <v>12.36</v>
      </c>
      <c r="M40" s="13">
        <f t="shared" si="2"/>
        <v>17.1</v>
      </c>
    </row>
    <row r="41" spans="1:13" ht="12.75">
      <c r="A41" s="1" t="s">
        <v>11</v>
      </c>
      <c r="B41" s="13"/>
      <c r="C41" s="13"/>
      <c r="D41" s="20" t="s">
        <v>5</v>
      </c>
      <c r="E41" s="20" t="s">
        <v>5</v>
      </c>
      <c r="F41" s="18">
        <v>6.58</v>
      </c>
      <c r="G41" s="18">
        <v>8.21</v>
      </c>
      <c r="H41" s="20" t="s">
        <v>5</v>
      </c>
      <c r="I41" s="20" t="s">
        <v>5</v>
      </c>
      <c r="J41" s="20" t="s">
        <v>5</v>
      </c>
      <c r="K41" s="20" t="s">
        <v>5</v>
      </c>
      <c r="L41" s="13">
        <f t="shared" si="1"/>
        <v>6.58</v>
      </c>
      <c r="M41" s="13">
        <f t="shared" si="2"/>
        <v>8.21</v>
      </c>
    </row>
    <row r="42" spans="1:13" ht="12.75">
      <c r="A42" s="1" t="s">
        <v>19</v>
      </c>
      <c r="B42" s="13"/>
      <c r="C42" s="13"/>
      <c r="D42" s="20" t="s">
        <v>5</v>
      </c>
      <c r="E42" s="20" t="s">
        <v>5</v>
      </c>
      <c r="F42" s="18">
        <v>0.2</v>
      </c>
      <c r="G42" s="18">
        <v>1.3</v>
      </c>
      <c r="H42" s="20" t="s">
        <v>5</v>
      </c>
      <c r="I42" s="20" t="s">
        <v>5</v>
      </c>
      <c r="J42" s="19">
        <v>0.9</v>
      </c>
      <c r="K42" s="19">
        <v>0.13764624913971094</v>
      </c>
      <c r="L42" s="13">
        <f t="shared" si="1"/>
        <v>1.1</v>
      </c>
      <c r="M42" s="13">
        <f t="shared" si="2"/>
        <v>1.437646249139711</v>
      </c>
    </row>
    <row r="43" spans="1:13" ht="12.75">
      <c r="A43" s="1" t="s">
        <v>35</v>
      </c>
      <c r="B43" s="13"/>
      <c r="C43" s="13"/>
      <c r="D43" s="18">
        <v>137</v>
      </c>
      <c r="E43" s="18">
        <v>95</v>
      </c>
      <c r="F43" s="20" t="s">
        <v>5</v>
      </c>
      <c r="G43" s="20" t="s">
        <v>5</v>
      </c>
      <c r="H43" s="20" t="s">
        <v>5</v>
      </c>
      <c r="I43" s="20" t="s">
        <v>5</v>
      </c>
      <c r="J43" s="19">
        <v>51</v>
      </c>
      <c r="K43" s="19">
        <v>189.8141775636614</v>
      </c>
      <c r="L43" s="13">
        <f t="shared" si="1"/>
        <v>188</v>
      </c>
      <c r="M43" s="13">
        <f t="shared" si="2"/>
        <v>284.81417756366136</v>
      </c>
    </row>
    <row r="44" spans="1:13" ht="12.75">
      <c r="A44" s="1" t="s">
        <v>36</v>
      </c>
      <c r="B44" s="13"/>
      <c r="C44" s="13"/>
      <c r="D44" s="20" t="s">
        <v>5</v>
      </c>
      <c r="E44" s="20" t="s">
        <v>5</v>
      </c>
      <c r="F44" s="20" t="s">
        <v>5</v>
      </c>
      <c r="G44" s="20" t="s">
        <v>5</v>
      </c>
      <c r="H44" s="20" t="s">
        <v>5</v>
      </c>
      <c r="I44" s="20" t="s">
        <v>5</v>
      </c>
      <c r="J44" s="20" t="s">
        <v>5</v>
      </c>
      <c r="K44" s="20" t="s">
        <v>5</v>
      </c>
      <c r="L44" s="13">
        <f t="shared" si="1"/>
        <v>0</v>
      </c>
      <c r="M44" s="13">
        <f t="shared" si="2"/>
        <v>0</v>
      </c>
    </row>
    <row r="45" spans="1:13" ht="12.75">
      <c r="A45" s="1" t="s">
        <v>12</v>
      </c>
      <c r="B45" s="13"/>
      <c r="C45" s="13"/>
      <c r="D45" s="20" t="s">
        <v>5</v>
      </c>
      <c r="E45" s="20" t="s">
        <v>5</v>
      </c>
      <c r="F45" s="20" t="s">
        <v>5</v>
      </c>
      <c r="G45" s="20" t="s">
        <v>5</v>
      </c>
      <c r="H45" s="20" t="s">
        <v>5</v>
      </c>
      <c r="I45" s="20" t="s">
        <v>5</v>
      </c>
      <c r="J45" s="20" t="s">
        <v>5</v>
      </c>
      <c r="K45" s="20" t="s">
        <v>5</v>
      </c>
      <c r="L45" s="13">
        <f t="shared" si="1"/>
        <v>0</v>
      </c>
      <c r="M45" s="13">
        <f t="shared" si="2"/>
        <v>0</v>
      </c>
    </row>
    <row r="46" spans="1:13" ht="12.75">
      <c r="A46" s="1" t="s">
        <v>37</v>
      </c>
      <c r="B46" s="13"/>
      <c r="C46" s="13"/>
      <c r="D46" s="20" t="s">
        <v>5</v>
      </c>
      <c r="E46" s="20" t="s">
        <v>5</v>
      </c>
      <c r="F46" s="20" t="s">
        <v>5</v>
      </c>
      <c r="G46" s="20" t="s">
        <v>5</v>
      </c>
      <c r="H46" s="20" t="s">
        <v>5</v>
      </c>
      <c r="I46" s="20" t="s">
        <v>5</v>
      </c>
      <c r="J46" s="20" t="s">
        <v>5</v>
      </c>
      <c r="K46" s="20" t="s">
        <v>5</v>
      </c>
      <c r="L46" s="13">
        <f t="shared" si="1"/>
        <v>0</v>
      </c>
      <c r="M46" s="13">
        <f t="shared" si="2"/>
        <v>0</v>
      </c>
    </row>
    <row r="47" spans="1:13" ht="12.75">
      <c r="A47" s="1" t="s">
        <v>13</v>
      </c>
      <c r="B47" s="13"/>
      <c r="C47" s="13"/>
      <c r="D47" s="18">
        <v>131</v>
      </c>
      <c r="E47" s="18">
        <v>68</v>
      </c>
      <c r="F47" s="18">
        <v>5.03</v>
      </c>
      <c r="G47" s="18">
        <v>10.39</v>
      </c>
      <c r="H47" s="18">
        <v>2.08</v>
      </c>
      <c r="I47" s="18">
        <v>0.23</v>
      </c>
      <c r="J47" s="19">
        <v>383.37</v>
      </c>
      <c r="K47" s="19">
        <v>3419.2704748795595</v>
      </c>
      <c r="L47" s="13">
        <f t="shared" si="1"/>
        <v>521.48</v>
      </c>
      <c r="M47" s="13">
        <f t="shared" si="2"/>
        <v>3497.8904748795594</v>
      </c>
    </row>
    <row r="48" spans="1:13" ht="12.75">
      <c r="A48" s="1" t="s">
        <v>38</v>
      </c>
      <c r="B48" s="13"/>
      <c r="C48" s="14"/>
      <c r="D48" s="20" t="s">
        <v>5</v>
      </c>
      <c r="E48" s="20" t="s">
        <v>5</v>
      </c>
      <c r="F48" s="18">
        <v>3.4</v>
      </c>
      <c r="G48" s="18">
        <v>6.9</v>
      </c>
      <c r="H48" s="20" t="s">
        <v>5</v>
      </c>
      <c r="I48" s="20" t="s">
        <v>5</v>
      </c>
      <c r="J48" s="19">
        <v>5.8</v>
      </c>
      <c r="K48" s="19">
        <v>7.845836200963523</v>
      </c>
      <c r="L48" s="13">
        <f t="shared" si="1"/>
        <v>9.2</v>
      </c>
      <c r="M48" s="13">
        <f t="shared" si="2"/>
        <v>14.745836200963524</v>
      </c>
    </row>
    <row r="49" spans="1:13" ht="12.75">
      <c r="A49" s="1" t="s">
        <v>39</v>
      </c>
      <c r="B49" s="13"/>
      <c r="C49" s="13"/>
      <c r="D49" s="20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0" t="s">
        <v>5</v>
      </c>
      <c r="J49" s="20" t="s">
        <v>5</v>
      </c>
      <c r="K49" s="20" t="s">
        <v>5</v>
      </c>
      <c r="L49" s="13">
        <f t="shared" si="1"/>
        <v>0</v>
      </c>
      <c r="M49" s="13">
        <f t="shared" si="2"/>
        <v>0</v>
      </c>
    </row>
    <row r="50" spans="1:13" ht="12.75">
      <c r="A50" s="1" t="s">
        <v>40</v>
      </c>
      <c r="B50" s="13"/>
      <c r="C50" s="13"/>
      <c r="D50" s="20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0" t="s">
        <v>5</v>
      </c>
      <c r="J50" s="20" t="s">
        <v>5</v>
      </c>
      <c r="K50" s="20" t="s">
        <v>5</v>
      </c>
      <c r="L50" s="13">
        <f t="shared" si="1"/>
        <v>0</v>
      </c>
      <c r="M50" s="13">
        <f t="shared" si="2"/>
        <v>0</v>
      </c>
    </row>
    <row r="51" spans="1:13" ht="12.75">
      <c r="A51" s="1" t="s">
        <v>41</v>
      </c>
      <c r="B51" s="13"/>
      <c r="C51" s="13"/>
      <c r="D51" s="18">
        <v>11</v>
      </c>
      <c r="E51" s="18">
        <v>11</v>
      </c>
      <c r="F51" s="18">
        <v>11.39</v>
      </c>
      <c r="G51" s="18">
        <v>21.16</v>
      </c>
      <c r="H51" s="20" t="s">
        <v>5</v>
      </c>
      <c r="I51" s="20" t="s">
        <v>5</v>
      </c>
      <c r="J51" s="19">
        <v>28.6</v>
      </c>
      <c r="K51" s="19">
        <v>245.35443909153474</v>
      </c>
      <c r="L51" s="13">
        <f t="shared" si="1"/>
        <v>50.99</v>
      </c>
      <c r="M51" s="13">
        <f t="shared" si="2"/>
        <v>277.51443909153477</v>
      </c>
    </row>
    <row r="52" spans="2:13" ht="12.75">
      <c r="B52" s="13"/>
      <c r="C52" s="13"/>
      <c r="D52" s="13"/>
      <c r="E52" s="13"/>
      <c r="F52" s="13"/>
      <c r="G52" s="13"/>
      <c r="H52" s="16"/>
      <c r="I52" s="13"/>
      <c r="J52" s="13"/>
      <c r="K52" s="13"/>
      <c r="L52" s="13"/>
      <c r="M52" s="13"/>
    </row>
    <row r="53" spans="1:13" ht="12.75">
      <c r="A53" s="6" t="s">
        <v>14</v>
      </c>
      <c r="B53" s="13"/>
      <c r="C53" s="13"/>
      <c r="D53" s="13"/>
      <c r="E53" s="13"/>
      <c r="F53" s="13"/>
      <c r="G53" s="13"/>
      <c r="H53" s="16"/>
      <c r="I53" s="13"/>
      <c r="J53" s="13"/>
      <c r="K53" s="13"/>
      <c r="L53" s="13"/>
      <c r="M53" s="13"/>
    </row>
    <row r="54" spans="1:13" ht="12.75">
      <c r="A54" s="1" t="s">
        <v>42</v>
      </c>
      <c r="B54" s="13"/>
      <c r="C54" s="13"/>
      <c r="D54" s="20" t="s">
        <v>5</v>
      </c>
      <c r="E54" s="20" t="s">
        <v>5</v>
      </c>
      <c r="F54" s="18">
        <v>4.1</v>
      </c>
      <c r="G54" s="18">
        <v>6</v>
      </c>
      <c r="H54" s="20" t="s">
        <v>5</v>
      </c>
      <c r="I54" s="20" t="s">
        <v>5</v>
      </c>
      <c r="J54" s="19">
        <v>21.6</v>
      </c>
      <c r="K54" s="19">
        <v>55.47143840330351</v>
      </c>
      <c r="L54" s="13">
        <f>+D54+F54+H54+J54</f>
        <v>25.700000000000003</v>
      </c>
      <c r="M54" s="13">
        <f>+E54+G54+I54+K54</f>
        <v>61.47143840330351</v>
      </c>
    </row>
    <row r="55" spans="1:13" ht="12.75">
      <c r="A55" s="1" t="s">
        <v>46</v>
      </c>
      <c r="B55" s="13"/>
      <c r="C55" s="13"/>
      <c r="D55" s="20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0" t="s">
        <v>5</v>
      </c>
      <c r="J55" s="20" t="s">
        <v>5</v>
      </c>
      <c r="K55" s="20" t="s">
        <v>5</v>
      </c>
      <c r="L55" s="13">
        <f aca="true" t="shared" si="3" ref="L55:L60">+D55+F55+H55+J55</f>
        <v>0</v>
      </c>
      <c r="M55" s="13">
        <f aca="true" t="shared" si="4" ref="M55:M60">+E55+G55+I55+K55</f>
        <v>0</v>
      </c>
    </row>
    <row r="56" spans="1:13" ht="12.75">
      <c r="A56" s="1" t="s">
        <v>43</v>
      </c>
      <c r="B56" s="13"/>
      <c r="C56" s="13"/>
      <c r="D56" s="20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0" t="s">
        <v>5</v>
      </c>
      <c r="J56" s="20" t="s">
        <v>5</v>
      </c>
      <c r="K56" s="20" t="s">
        <v>5</v>
      </c>
      <c r="L56" s="13">
        <f t="shared" si="3"/>
        <v>0</v>
      </c>
      <c r="M56" s="13">
        <f t="shared" si="4"/>
        <v>0</v>
      </c>
    </row>
    <row r="57" spans="1:13" ht="12.75">
      <c r="A57" s="1" t="s">
        <v>44</v>
      </c>
      <c r="B57" s="13"/>
      <c r="C57" s="13"/>
      <c r="D57" s="20" t="s">
        <v>5</v>
      </c>
      <c r="E57" s="20" t="s">
        <v>5</v>
      </c>
      <c r="F57" s="20" t="s">
        <v>5</v>
      </c>
      <c r="G57" s="20" t="s">
        <v>5</v>
      </c>
      <c r="H57" s="20" t="s">
        <v>5</v>
      </c>
      <c r="I57" s="20" t="s">
        <v>5</v>
      </c>
      <c r="J57" s="20" t="s">
        <v>5</v>
      </c>
      <c r="K57" s="20" t="s">
        <v>5</v>
      </c>
      <c r="L57" s="13">
        <f t="shared" si="3"/>
        <v>0</v>
      </c>
      <c r="M57" s="13">
        <f t="shared" si="4"/>
        <v>0</v>
      </c>
    </row>
    <row r="58" spans="1:13" ht="12.75">
      <c r="A58" s="1" t="s">
        <v>15</v>
      </c>
      <c r="B58" s="13"/>
      <c r="C58" s="13"/>
      <c r="D58" s="20" t="s">
        <v>5</v>
      </c>
      <c r="E58" s="20" t="s">
        <v>5</v>
      </c>
      <c r="F58" s="20" t="s">
        <v>5</v>
      </c>
      <c r="G58" s="20" t="s">
        <v>5</v>
      </c>
      <c r="H58" s="20" t="s">
        <v>5</v>
      </c>
      <c r="I58" s="20" t="s">
        <v>5</v>
      </c>
      <c r="J58" s="20" t="s">
        <v>5</v>
      </c>
      <c r="K58" s="20" t="s">
        <v>5</v>
      </c>
      <c r="L58" s="13">
        <f t="shared" si="3"/>
        <v>0</v>
      </c>
      <c r="M58" s="13">
        <f t="shared" si="4"/>
        <v>0</v>
      </c>
    </row>
    <row r="59" spans="1:13" ht="12.75">
      <c r="A59" s="1" t="s">
        <v>45</v>
      </c>
      <c r="B59" s="13"/>
      <c r="C59" s="13"/>
      <c r="D59" s="20" t="s">
        <v>5</v>
      </c>
      <c r="E59" s="20" t="s">
        <v>5</v>
      </c>
      <c r="F59" s="20" t="s">
        <v>5</v>
      </c>
      <c r="G59" s="20" t="s">
        <v>5</v>
      </c>
      <c r="H59" s="20" t="s">
        <v>5</v>
      </c>
      <c r="I59" s="20" t="s">
        <v>5</v>
      </c>
      <c r="J59" s="19">
        <v>2.7</v>
      </c>
      <c r="K59" s="19">
        <v>36.4762560220234</v>
      </c>
      <c r="L59" s="13">
        <f t="shared" si="3"/>
        <v>2.7</v>
      </c>
      <c r="M59" s="13">
        <f t="shared" si="4"/>
        <v>36.4762560220234</v>
      </c>
    </row>
    <row r="60" spans="1:13" ht="12.75">
      <c r="A60" s="10" t="s">
        <v>21</v>
      </c>
      <c r="B60" s="15"/>
      <c r="C60" s="15"/>
      <c r="D60" s="22">
        <v>6</v>
      </c>
      <c r="E60" s="22">
        <v>2</v>
      </c>
      <c r="F60" s="22">
        <v>0.06</v>
      </c>
      <c r="G60" s="22">
        <v>0.08</v>
      </c>
      <c r="H60" s="21" t="s">
        <v>5</v>
      </c>
      <c r="I60" s="21" t="s">
        <v>5</v>
      </c>
      <c r="J60" s="23">
        <v>2.2</v>
      </c>
      <c r="K60" s="23">
        <v>18.306951135581556</v>
      </c>
      <c r="L60" s="15">
        <f t="shared" si="3"/>
        <v>8.26</v>
      </c>
      <c r="M60" s="15">
        <f t="shared" si="4"/>
        <v>20.386951135581555</v>
      </c>
    </row>
    <row r="61" spans="1:13" ht="12.75">
      <c r="A61" s="27" t="s">
        <v>48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 t="s">
        <v>49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26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5">
        <v>139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</sheetData>
  <sheetProtection/>
  <mergeCells count="23">
    <mergeCell ref="H7:I7"/>
    <mergeCell ref="D7:E7"/>
    <mergeCell ref="J7:K7"/>
    <mergeCell ref="H8:I8"/>
    <mergeCell ref="D8:E8"/>
    <mergeCell ref="A2:M2"/>
    <mergeCell ref="A4:M4"/>
    <mergeCell ref="A64:M64"/>
    <mergeCell ref="A5:M5"/>
    <mergeCell ref="A63:M63"/>
    <mergeCell ref="A6:M6"/>
    <mergeCell ref="B7:C7"/>
    <mergeCell ref="L7:M7"/>
    <mergeCell ref="F7:G7"/>
    <mergeCell ref="J8:K8"/>
    <mergeCell ref="A65:M65"/>
    <mergeCell ref="A66:M66"/>
    <mergeCell ref="A67:M67"/>
    <mergeCell ref="L8:M8"/>
    <mergeCell ref="A61:M61"/>
    <mergeCell ref="A62:M62"/>
    <mergeCell ref="B8:C8"/>
    <mergeCell ref="F8:G8"/>
  </mergeCells>
  <printOptions horizontalCentered="1"/>
  <pageMargins left="0.43" right="0.25" top="0.25" bottom="0" header="0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2010-07-22T09:53:22Z</cp:lastPrinted>
  <dcterms:created xsi:type="dcterms:W3CDTF">2001-02-24T01:55:02Z</dcterms:created>
  <dcterms:modified xsi:type="dcterms:W3CDTF">2011-01-31T07:52:35Z</dcterms:modified>
  <cp:category/>
  <cp:version/>
  <cp:contentType/>
  <cp:contentStatus/>
</cp:coreProperties>
</file>