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8 and T9.9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9.8 and T9.9'!$A$1:$H$61</definedName>
    <definedName name="Print_Area_MI" localSheetId="0">'T 9.8 and T9.9'!$A$1:$H$38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<sst xmlns="http://schemas.openxmlformats.org/spreadsheetml/2006/main" count="79" uniqueCount="59">
  <si>
    <t>HORTICULTURE</t>
  </si>
  <si>
    <t>Area</t>
  </si>
  <si>
    <t>Production</t>
  </si>
  <si>
    <t xml:space="preserve">Source : Indian Horticulture Database, 2009, National Horticulture Board, </t>
  </si>
  <si>
    <t>Ministry of Agriculture</t>
  </si>
  <si>
    <t>2006-07</t>
  </si>
  <si>
    <t>2007-08</t>
  </si>
  <si>
    <t>Others</t>
  </si>
  <si>
    <t>Total</t>
  </si>
  <si>
    <t xml:space="preserve">2008-09 </t>
  </si>
  <si>
    <t>Products</t>
  </si>
  <si>
    <t>Qty</t>
  </si>
  <si>
    <t>Value</t>
  </si>
  <si>
    <t>Fruit and Vegetables Seeds</t>
  </si>
  <si>
    <t>Floriculture</t>
  </si>
  <si>
    <t>Fresh Onions</t>
  </si>
  <si>
    <t>Other Fresh Vegetables</t>
  </si>
  <si>
    <t>Dried Nuts (Walnuts)</t>
  </si>
  <si>
    <t>Fresh Mangoes</t>
  </si>
  <si>
    <t>Fresh Grapes</t>
  </si>
  <si>
    <t>Other Fresh Fruits</t>
  </si>
  <si>
    <t>Dried and Preserved Vegetables</t>
  </si>
  <si>
    <t>Mango Pulp</t>
  </si>
  <si>
    <t xml:space="preserve"> Other Processed Fruits and Vegetables</t>
  </si>
  <si>
    <t>I.  Floriculture &amp; Seed</t>
  </si>
  <si>
    <t>II. Fresh Fruits &amp; Vegetables</t>
  </si>
  <si>
    <t>III. Processed Fruits and Vegetables</t>
  </si>
  <si>
    <t>Grand Total (I+II+III)</t>
  </si>
  <si>
    <t>Country</t>
  </si>
  <si>
    <t>(In Hectare)</t>
  </si>
  <si>
    <t>Productivity</t>
  </si>
  <si>
    <t>China</t>
  </si>
  <si>
    <t>India</t>
  </si>
  <si>
    <t>Brazil</t>
  </si>
  <si>
    <t>USA</t>
  </si>
  <si>
    <t>Italy</t>
  </si>
  <si>
    <t>Mexico</t>
  </si>
  <si>
    <t>Indonesia</t>
  </si>
  <si>
    <t>Spain</t>
  </si>
  <si>
    <t>Philippines</t>
  </si>
  <si>
    <t>Iran</t>
  </si>
  <si>
    <t>WORLD</t>
  </si>
  <si>
    <t>Source : FAO Website except for India data (for India data source :India Horticulture Database 2009)</t>
  </si>
  <si>
    <t>Table 9.8  -  EXPORT OF HORTICULTURE PRODUCE IN INDIA</t>
  </si>
  <si>
    <t>Fruits</t>
  </si>
  <si>
    <t>_______________________________________________________</t>
  </si>
  <si>
    <t>Vegetables</t>
  </si>
  <si>
    <t xml:space="preserve">USA </t>
  </si>
  <si>
    <t xml:space="preserve">Turkey </t>
  </si>
  <si>
    <t xml:space="preserve">Russian Fed. </t>
  </si>
  <si>
    <t xml:space="preserve">Egypt </t>
  </si>
  <si>
    <t xml:space="preserve">Spain </t>
  </si>
  <si>
    <t>Japan</t>
  </si>
  <si>
    <t xml:space="preserve">China </t>
  </si>
  <si>
    <t>(In Tonnes)</t>
  </si>
  <si>
    <t>(In Tonnes/Hectare)</t>
  </si>
  <si>
    <t>Qty ( In Tonne)</t>
  </si>
  <si>
    <r>
      <t xml:space="preserve">Value( In 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Lakh)</t>
    </r>
  </si>
  <si>
    <t>Table 9.9 -  MAJOR FRUITS AND VEGETABLES PRODUCING COUNTRIES  IN THE WORLD (2008-09)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</si>
</sst>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  <numFmt numFmtId="168" formatCode="0;[Red]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ahoma"/>
      <family val="2"/>
    </font>
    <font>
      <b/>
      <sz val="12"/>
      <name val="Times New Roman"/>
      <family val="1"/>
    </font>
    <font>
      <b/>
      <sz val="10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" fontId="4" fillId="0" borderId="0" xfId="55" applyNumberFormat="1" applyFont="1" applyBorder="1" applyAlignment="1">
      <alignment horizontal="right" vertical="center" indent="1"/>
      <protection/>
    </xf>
    <xf numFmtId="0" fontId="4" fillId="0" borderId="0" xfId="55" applyFont="1" applyBorder="1" applyAlignment="1">
      <alignment horizontal="right" vertical="center" indent="1"/>
      <protection/>
    </xf>
    <xf numFmtId="0" fontId="2" fillId="0" borderId="0" xfId="55" applyFont="1" applyBorder="1">
      <alignment/>
      <protection/>
    </xf>
    <xf numFmtId="1" fontId="2" fillId="0" borderId="0" xfId="55" applyNumberFormat="1" applyFont="1" applyBorder="1" applyAlignment="1">
      <alignment horizontal="right" indent="1"/>
      <protection/>
    </xf>
    <xf numFmtId="0" fontId="3" fillId="0" borderId="0" xfId="55" applyFont="1" applyBorder="1" applyAlignment="1">
      <alignment horizontal="center" vertical="center"/>
      <protection/>
    </xf>
    <xf numFmtId="1" fontId="3" fillId="0" borderId="0" xfId="55" applyNumberFormat="1" applyFont="1" applyBorder="1" applyAlignment="1">
      <alignment horizontal="right" vertical="center" indent="1"/>
      <protection/>
    </xf>
    <xf numFmtId="0" fontId="2" fillId="0" borderId="0" xfId="55" applyFont="1" applyBorder="1" applyAlignment="1">
      <alignment horizontal="left" vertical="center" indent="1"/>
      <protection/>
    </xf>
    <xf numFmtId="0" fontId="3" fillId="0" borderId="0" xfId="55" applyFont="1" applyBorder="1" applyAlignment="1">
      <alignment horizontal="left" vertical="center" indent="1"/>
      <protection/>
    </xf>
    <xf numFmtId="0" fontId="2" fillId="0" borderId="10" xfId="55" applyFont="1" applyBorder="1">
      <alignment/>
      <protection/>
    </xf>
    <xf numFmtId="1" fontId="2" fillId="0" borderId="10" xfId="55" applyNumberFormat="1" applyFont="1" applyBorder="1" applyAlignment="1">
      <alignment horizontal="right" indent="1"/>
      <protection/>
    </xf>
    <xf numFmtId="0" fontId="3" fillId="0" borderId="10" xfId="55" applyFont="1" applyBorder="1" applyAlignment="1">
      <alignment horizontal="center" vertical="center"/>
      <protection/>
    </xf>
    <xf numFmtId="1" fontId="3" fillId="0" borderId="10" xfId="55" applyNumberFormat="1" applyFont="1" applyBorder="1" applyAlignment="1">
      <alignment horizontal="right" vertical="center" indent="1"/>
      <protection/>
    </xf>
    <xf numFmtId="0" fontId="3" fillId="0" borderId="0" xfId="55" applyFont="1" applyBorder="1" applyAlignment="1">
      <alignment horizontal="left" vertical="center"/>
      <protection/>
    </xf>
    <xf numFmtId="0" fontId="2" fillId="0" borderId="0" xfId="55" applyFont="1" applyBorder="1" applyAlignment="1">
      <alignment horizontal="left" vertical="top" wrapText="1" indent="1"/>
      <protection/>
    </xf>
    <xf numFmtId="0" fontId="4" fillId="0" borderId="10" xfId="55" applyFont="1" applyBorder="1" applyAlignment="1">
      <alignment horizontal="right" vertical="center" indent="1"/>
      <protection/>
    </xf>
    <xf numFmtId="2" fontId="2" fillId="0" borderId="0" xfId="55" applyNumberFormat="1" applyFont="1" applyBorder="1" applyAlignment="1">
      <alignment horizontal="right" vertical="center" indent="1"/>
      <protection/>
    </xf>
    <xf numFmtId="2" fontId="3" fillId="0" borderId="0" xfId="55" applyNumberFormat="1" applyFont="1" applyFill="1" applyBorder="1" applyAlignment="1">
      <alignment horizontal="right" vertical="center" indent="1"/>
      <protection/>
    </xf>
    <xf numFmtId="2" fontId="3" fillId="0" borderId="0" xfId="55" applyNumberFormat="1" applyFont="1" applyBorder="1" applyAlignment="1">
      <alignment horizontal="right" vertical="center" indent="1"/>
      <protection/>
    </xf>
    <xf numFmtId="2" fontId="4" fillId="0" borderId="0" xfId="55" applyNumberFormat="1" applyFont="1" applyBorder="1" applyAlignment="1">
      <alignment horizontal="right" vertical="center" indent="1"/>
      <protection/>
    </xf>
    <xf numFmtId="2" fontId="3" fillId="0" borderId="0" xfId="55" applyNumberFormat="1" applyFont="1" applyBorder="1" applyAlignment="1">
      <alignment horizontal="center" vertical="center"/>
      <protection/>
    </xf>
    <xf numFmtId="2" fontId="4" fillId="0" borderId="10" xfId="55" applyNumberFormat="1" applyFont="1" applyBorder="1" applyAlignment="1">
      <alignment horizontal="right" vertical="center" indent="1"/>
      <protection/>
    </xf>
    <xf numFmtId="1" fontId="2" fillId="0" borderId="0" xfId="55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left" vertical="top" wrapText="1" indent="1"/>
      <protection/>
    </xf>
    <xf numFmtId="1" fontId="2" fillId="0" borderId="10" xfId="55" applyNumberFormat="1" applyFont="1" applyBorder="1" applyAlignment="1">
      <alignment horizontal="center" vertical="center"/>
      <protection/>
    </xf>
    <xf numFmtId="2" fontId="2" fillId="0" borderId="10" xfId="55" applyNumberFormat="1" applyFont="1" applyBorder="1" applyAlignment="1">
      <alignment horizontal="right" vertical="center" indent="1"/>
      <protection/>
    </xf>
    <xf numFmtId="167" fontId="2" fillId="0" borderId="0" xfId="55" applyNumberFormat="1" applyFont="1" applyBorder="1" applyAlignment="1">
      <alignment horizontal="center" vertical="center"/>
      <protection/>
    </xf>
    <xf numFmtId="1" fontId="3" fillId="0" borderId="0" xfId="55" applyNumberFormat="1" applyFont="1" applyBorder="1" applyAlignment="1">
      <alignment horizontal="center" vertical="center"/>
      <protection/>
    </xf>
    <xf numFmtId="1" fontId="3" fillId="0" borderId="10" xfId="55" applyNumberFormat="1" applyFont="1" applyBorder="1" applyAlignment="1">
      <alignment horizontal="center" vertical="center"/>
      <protection/>
    </xf>
    <xf numFmtId="1" fontId="2" fillId="0" borderId="0" xfId="55" applyNumberFormat="1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1" fontId="3" fillId="0" borderId="12" xfId="55" applyNumberFormat="1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1" fontId="3" fillId="0" borderId="12" xfId="55" applyNumberFormat="1" applyFont="1" applyBorder="1" applyAlignment="1">
      <alignment horizontal="right" vertical="center" indent="1"/>
      <protection/>
    </xf>
    <xf numFmtId="2" fontId="2" fillId="0" borderId="10" xfId="55" applyNumberFormat="1" applyFont="1" applyBorder="1" applyAlignment="1">
      <alignment horizontal="center" vertical="center"/>
      <protection/>
    </xf>
    <xf numFmtId="2" fontId="2" fillId="0" borderId="0" xfId="55" applyNumberFormat="1" applyFont="1" applyBorder="1" applyAlignment="1">
      <alignment horizontal="center" vertical="center"/>
      <protection/>
    </xf>
    <xf numFmtId="2" fontId="4" fillId="0" borderId="10" xfId="55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right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1" fontId="3" fillId="0" borderId="12" xfId="55" applyNumberFormat="1" applyFont="1" applyBorder="1" applyAlignment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55" applyFont="1" applyBorder="1" applyAlignment="1">
      <alignment horizontal="right"/>
      <protection/>
    </xf>
    <xf numFmtId="0" fontId="3" fillId="0" borderId="10" xfId="55" applyFont="1" applyBorder="1" applyAlignment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3" fillId="0" borderId="11" xfId="55" applyFont="1" applyBorder="1" applyAlignment="1">
      <alignment horizontal="right" vertical="center" wrapText="1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ma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66"/>
  <sheetViews>
    <sheetView showGridLines="0" tabSelected="1" view="pageBreakPreview" zoomScaleSheetLayoutView="100" zoomScalePageLayoutView="0" workbookViewId="0" topLeftCell="A35">
      <selection activeCell="A61" sqref="A61:H61"/>
    </sheetView>
  </sheetViews>
  <sheetFormatPr defaultColWidth="9.625" defaultRowHeight="12.75"/>
  <cols>
    <col min="1" max="1" width="12.50390625" style="2" customWidth="1"/>
    <col min="2" max="2" width="12.375" style="2" customWidth="1"/>
    <col min="3" max="3" width="13.50390625" style="2" customWidth="1"/>
    <col min="4" max="4" width="14.00390625" style="2" customWidth="1"/>
    <col min="5" max="5" width="12.00390625" style="2" customWidth="1"/>
    <col min="6" max="6" width="11.375" style="2" customWidth="1"/>
    <col min="7" max="7" width="12.50390625" style="2" customWidth="1"/>
    <col min="8" max="8" width="14.25390625" style="2" customWidth="1"/>
    <col min="9" max="12" width="10.625" style="2" customWidth="1"/>
    <col min="13" max="16" width="6.625" style="2" customWidth="1"/>
    <col min="17" max="24" width="9.625" style="2" customWidth="1"/>
    <col min="25" max="25" width="50.625" style="2" customWidth="1"/>
    <col min="26" max="26" width="9.625" style="2" customWidth="1"/>
    <col min="27" max="27" width="50.625" style="2" customWidth="1"/>
    <col min="28" max="16384" width="9.625" style="2" customWidth="1"/>
  </cols>
  <sheetData>
    <row r="1" ht="12.75">
      <c r="B1" s="1"/>
    </row>
    <row r="2" spans="1:8" ht="15.75">
      <c r="A2" s="45" t="s">
        <v>0</v>
      </c>
      <c r="B2" s="45"/>
      <c r="C2" s="46"/>
      <c r="D2" s="46"/>
      <c r="E2" s="46"/>
      <c r="F2" s="46"/>
      <c r="G2" s="46"/>
      <c r="H2" s="46"/>
    </row>
    <row r="4" spans="1:13" ht="12.75">
      <c r="A4" s="53" t="s">
        <v>43</v>
      </c>
      <c r="B4" s="53"/>
      <c r="C4" s="54"/>
      <c r="D4" s="54"/>
      <c r="E4" s="54"/>
      <c r="F4" s="54"/>
      <c r="G4" s="54"/>
      <c r="H4" s="54"/>
      <c r="I4" s="4"/>
      <c r="J4" s="4"/>
      <c r="K4" s="4"/>
      <c r="L4" s="4"/>
      <c r="M4" s="4"/>
    </row>
    <row r="5" spans="1:13" ht="12.75">
      <c r="A5" s="8"/>
      <c r="B5" s="8"/>
      <c r="C5" s="8"/>
      <c r="D5" s="8"/>
      <c r="E5" s="9"/>
      <c r="F5" s="8"/>
      <c r="G5" s="55" t="s">
        <v>56</v>
      </c>
      <c r="H5" s="55"/>
      <c r="I5" s="4"/>
      <c r="J5" s="4"/>
      <c r="K5" s="4"/>
      <c r="L5" s="4"/>
      <c r="M5" s="4"/>
    </row>
    <row r="6" spans="1:13" ht="12.75">
      <c r="A6" s="14"/>
      <c r="B6" s="14"/>
      <c r="C6" s="14"/>
      <c r="D6" s="14"/>
      <c r="E6" s="15"/>
      <c r="F6" s="15"/>
      <c r="G6" s="56" t="s">
        <v>57</v>
      </c>
      <c r="H6" s="56"/>
      <c r="I6" s="4"/>
      <c r="J6" s="4"/>
      <c r="K6" s="4"/>
      <c r="L6" s="4"/>
      <c r="M6" s="4"/>
    </row>
    <row r="7" spans="1:13" ht="14.25" customHeight="1">
      <c r="A7" s="50" t="s">
        <v>10</v>
      </c>
      <c r="B7" s="35"/>
      <c r="C7" s="52" t="s">
        <v>5</v>
      </c>
      <c r="D7" s="52"/>
      <c r="E7" s="52" t="s">
        <v>6</v>
      </c>
      <c r="F7" s="52"/>
      <c r="G7" s="52" t="s">
        <v>9</v>
      </c>
      <c r="H7" s="52"/>
      <c r="I7" s="4"/>
      <c r="J7" s="4"/>
      <c r="K7" s="4"/>
      <c r="L7" s="4"/>
      <c r="M7" s="4"/>
    </row>
    <row r="8" spans="1:13" ht="12.75">
      <c r="A8" s="51"/>
      <c r="B8" s="16"/>
      <c r="C8" s="17" t="s">
        <v>11</v>
      </c>
      <c r="D8" s="16" t="s">
        <v>12</v>
      </c>
      <c r="E8" s="17" t="s">
        <v>11</v>
      </c>
      <c r="F8" s="16" t="s">
        <v>12</v>
      </c>
      <c r="G8" s="17" t="s">
        <v>11</v>
      </c>
      <c r="H8" s="16" t="s">
        <v>12</v>
      </c>
      <c r="I8" s="4"/>
      <c r="J8" s="4"/>
      <c r="K8" s="4"/>
      <c r="L8" s="4"/>
      <c r="M8" s="4"/>
    </row>
    <row r="9" spans="1:13" ht="12.75">
      <c r="A9" s="37">
        <v>1</v>
      </c>
      <c r="B9" s="37"/>
      <c r="C9" s="38">
        <v>2</v>
      </c>
      <c r="D9" s="37">
        <v>3</v>
      </c>
      <c r="E9" s="38">
        <v>4</v>
      </c>
      <c r="F9" s="37">
        <v>5</v>
      </c>
      <c r="G9" s="38">
        <v>6</v>
      </c>
      <c r="H9" s="37">
        <v>7</v>
      </c>
      <c r="I9" s="4"/>
      <c r="J9" s="4"/>
      <c r="K9" s="4"/>
      <c r="L9" s="4"/>
      <c r="M9" s="4"/>
    </row>
    <row r="10" spans="1:13" ht="12.75">
      <c r="A10" s="18" t="s">
        <v>24</v>
      </c>
      <c r="B10" s="18"/>
      <c r="C10" s="11"/>
      <c r="D10" s="10"/>
      <c r="E10" s="11"/>
      <c r="F10" s="10"/>
      <c r="G10" s="11"/>
      <c r="H10" s="10"/>
      <c r="I10" s="4"/>
      <c r="J10" s="4"/>
      <c r="K10" s="4"/>
      <c r="L10" s="4"/>
      <c r="M10" s="4"/>
    </row>
    <row r="11" spans="1:13" ht="12.75">
      <c r="A11" s="12" t="s">
        <v>14</v>
      </c>
      <c r="B11" s="12"/>
      <c r="C11" s="21">
        <v>42545.28</v>
      </c>
      <c r="D11" s="21">
        <v>65269.73</v>
      </c>
      <c r="E11" s="21">
        <v>36240.71</v>
      </c>
      <c r="F11" s="21">
        <v>34014.42</v>
      </c>
      <c r="G11" s="21">
        <v>30798.34</v>
      </c>
      <c r="H11" s="21">
        <v>36881.41</v>
      </c>
      <c r="I11" s="4"/>
      <c r="J11" s="4"/>
      <c r="K11" s="4"/>
      <c r="L11" s="4"/>
      <c r="M11" s="4"/>
    </row>
    <row r="12" spans="1:13" ht="12.75">
      <c r="A12" s="12" t="s">
        <v>13</v>
      </c>
      <c r="B12" s="12"/>
      <c r="C12" s="21">
        <v>8104.09</v>
      </c>
      <c r="D12" s="21">
        <v>12158.95</v>
      </c>
      <c r="E12" s="21">
        <v>10157.13</v>
      </c>
      <c r="F12" s="21">
        <v>14212.29</v>
      </c>
      <c r="G12" s="21">
        <v>8535.53</v>
      </c>
      <c r="H12" s="21">
        <v>11999.09</v>
      </c>
      <c r="I12" s="4"/>
      <c r="J12" s="4"/>
      <c r="K12" s="4"/>
      <c r="L12" s="4"/>
      <c r="M12" s="4"/>
    </row>
    <row r="13" spans="1:13" ht="12.75">
      <c r="A13" s="13" t="s">
        <v>8</v>
      </c>
      <c r="B13" s="13"/>
      <c r="C13" s="22">
        <v>2597031.11</v>
      </c>
      <c r="D13" s="22">
        <f>+D11+D12</f>
        <v>77428.68000000001</v>
      </c>
      <c r="E13" s="22">
        <f>+E11+E12</f>
        <v>46397.84</v>
      </c>
      <c r="F13" s="22">
        <f>+F11+F12</f>
        <v>48226.71</v>
      </c>
      <c r="G13" s="22">
        <f>+G11+G12</f>
        <v>39333.87</v>
      </c>
      <c r="H13" s="22">
        <f>+H11+H12</f>
        <v>48880.5</v>
      </c>
      <c r="I13" s="4"/>
      <c r="J13" s="4"/>
      <c r="K13" s="4"/>
      <c r="L13" s="4"/>
      <c r="M13" s="4"/>
    </row>
    <row r="14" spans="1:13" ht="12.75">
      <c r="A14" s="13"/>
      <c r="B14" s="13"/>
      <c r="D14" s="22"/>
      <c r="E14" s="22"/>
      <c r="F14" s="22"/>
      <c r="G14" s="22"/>
      <c r="H14" s="22"/>
      <c r="I14" s="4"/>
      <c r="J14" s="4"/>
      <c r="K14" s="4"/>
      <c r="L14" s="4"/>
      <c r="M14" s="4"/>
    </row>
    <row r="15" spans="1:13" ht="12.75">
      <c r="A15" s="18" t="s">
        <v>25</v>
      </c>
      <c r="B15" s="18"/>
      <c r="C15" s="22"/>
      <c r="D15" s="22"/>
      <c r="E15" s="22"/>
      <c r="F15" s="22"/>
      <c r="G15" s="22"/>
      <c r="H15" s="22"/>
      <c r="I15" s="4"/>
      <c r="J15" s="4"/>
      <c r="K15" s="4"/>
      <c r="L15" s="4"/>
      <c r="M15" s="4"/>
    </row>
    <row r="16" spans="1:13" ht="12.75">
      <c r="A16" s="12" t="s">
        <v>15</v>
      </c>
      <c r="B16" s="12"/>
      <c r="C16" s="21">
        <v>1378373.17</v>
      </c>
      <c r="D16" s="21">
        <v>116330.57</v>
      </c>
      <c r="E16" s="21">
        <v>1008606.48</v>
      </c>
      <c r="F16" s="21">
        <v>103577.89</v>
      </c>
      <c r="G16" s="21">
        <v>1670186.29</v>
      </c>
      <c r="H16" s="21">
        <v>182752.21</v>
      </c>
      <c r="I16" s="4"/>
      <c r="J16" s="4"/>
      <c r="K16" s="4"/>
      <c r="L16" s="4"/>
      <c r="M16" s="4"/>
    </row>
    <row r="17" spans="1:13" ht="12.75">
      <c r="A17" s="12" t="s">
        <v>16</v>
      </c>
      <c r="B17" s="12"/>
      <c r="C17" s="21">
        <v>276824.6</v>
      </c>
      <c r="D17" s="21">
        <v>43314.38</v>
      </c>
      <c r="E17" s="21">
        <v>350235.47</v>
      </c>
      <c r="F17" s="21">
        <v>48949.01</v>
      </c>
      <c r="G17" s="21">
        <v>505285.47</v>
      </c>
      <c r="H17" s="21">
        <v>68020.32</v>
      </c>
      <c r="I17" s="4"/>
      <c r="J17" s="4"/>
      <c r="K17" s="4"/>
      <c r="L17" s="4"/>
      <c r="M17" s="4"/>
    </row>
    <row r="18" spans="1:13" ht="12.75">
      <c r="A18" s="12" t="s">
        <v>17</v>
      </c>
      <c r="B18" s="12"/>
      <c r="C18" s="21">
        <v>5062.86</v>
      </c>
      <c r="D18" s="21">
        <v>11803.79</v>
      </c>
      <c r="E18" s="21">
        <v>6716.48</v>
      </c>
      <c r="F18" s="21">
        <v>16207.8</v>
      </c>
      <c r="G18" s="21">
        <v>5696.34</v>
      </c>
      <c r="H18" s="21">
        <v>14123.63</v>
      </c>
      <c r="I18" s="4"/>
      <c r="J18" s="4"/>
      <c r="K18" s="4"/>
      <c r="L18" s="4"/>
      <c r="M18" s="4"/>
    </row>
    <row r="19" spans="1:13" ht="12.75">
      <c r="A19" s="12" t="s">
        <v>18</v>
      </c>
      <c r="B19" s="12"/>
      <c r="C19" s="21">
        <v>79060.88</v>
      </c>
      <c r="D19" s="21">
        <v>14193.95</v>
      </c>
      <c r="E19" s="21">
        <v>54350.8</v>
      </c>
      <c r="F19" s="21">
        <v>12741.76</v>
      </c>
      <c r="G19" s="21">
        <v>83703.18</v>
      </c>
      <c r="H19" s="21">
        <v>17071.25</v>
      </c>
      <c r="I19" s="4"/>
      <c r="J19" s="4"/>
      <c r="K19" s="4"/>
      <c r="L19" s="4"/>
      <c r="M19" s="4"/>
    </row>
    <row r="20" spans="1:13" ht="12.75">
      <c r="A20" s="12" t="s">
        <v>19</v>
      </c>
      <c r="B20" s="12"/>
      <c r="C20" s="21">
        <v>85897.79</v>
      </c>
      <c r="D20" s="21">
        <v>30192.45</v>
      </c>
      <c r="E20" s="21">
        <v>96963.57</v>
      </c>
      <c r="F20" s="21">
        <v>31782.51</v>
      </c>
      <c r="G20" s="21">
        <v>124627.97</v>
      </c>
      <c r="H20" s="21">
        <v>40861.28</v>
      </c>
      <c r="I20" s="4"/>
      <c r="J20" s="4"/>
      <c r="K20" s="4"/>
      <c r="L20" s="4"/>
      <c r="M20" s="4"/>
    </row>
    <row r="21" spans="1:13" ht="12.75">
      <c r="A21" s="12" t="s">
        <v>20</v>
      </c>
      <c r="B21" s="12"/>
      <c r="C21" s="21">
        <v>177638.3</v>
      </c>
      <c r="D21" s="21">
        <v>30997.39</v>
      </c>
      <c r="E21" s="21">
        <v>207700.78</v>
      </c>
      <c r="F21" s="21">
        <v>30452.6</v>
      </c>
      <c r="G21" s="21">
        <v>256768.53</v>
      </c>
      <c r="H21" s="21">
        <v>43086.84</v>
      </c>
      <c r="I21" s="4"/>
      <c r="J21" s="4"/>
      <c r="K21" s="4"/>
      <c r="L21" s="4"/>
      <c r="M21" s="4"/>
    </row>
    <row r="22" spans="1:13" ht="12.75">
      <c r="A22" s="13" t="s">
        <v>8</v>
      </c>
      <c r="B22" s="13"/>
      <c r="C22" s="22">
        <f aca="true" t="shared" si="0" ref="C22:H22">+C16+C17+C18+C19+C20+C21</f>
        <v>2002857.6000000003</v>
      </c>
      <c r="D22" s="22">
        <f t="shared" si="0"/>
        <v>246832.53000000003</v>
      </c>
      <c r="E22" s="22">
        <f t="shared" si="0"/>
        <v>1724573.58</v>
      </c>
      <c r="F22" s="22">
        <f t="shared" si="0"/>
        <v>243711.57</v>
      </c>
      <c r="G22" s="22">
        <f t="shared" si="0"/>
        <v>2646267.78</v>
      </c>
      <c r="H22" s="22">
        <f t="shared" si="0"/>
        <v>365915.5299999999</v>
      </c>
      <c r="I22" s="4"/>
      <c r="J22" s="4"/>
      <c r="K22" s="4"/>
      <c r="L22" s="4"/>
      <c r="M22" s="4"/>
    </row>
    <row r="23" spans="1:13" ht="14.25">
      <c r="A23" s="7"/>
      <c r="B23" s="7"/>
      <c r="C23" s="24"/>
      <c r="D23" s="24"/>
      <c r="E23" s="24"/>
      <c r="F23" s="24"/>
      <c r="G23" s="24"/>
      <c r="H23" s="24"/>
      <c r="I23" s="4"/>
      <c r="J23" s="4"/>
      <c r="K23" s="4"/>
      <c r="L23" s="4"/>
      <c r="M23" s="4"/>
    </row>
    <row r="24" spans="1:13" ht="12.75">
      <c r="A24" s="18" t="s">
        <v>26</v>
      </c>
      <c r="B24" s="18"/>
      <c r="C24" s="23"/>
      <c r="D24" s="25"/>
      <c r="E24" s="23"/>
      <c r="F24" s="25"/>
      <c r="G24" s="23"/>
      <c r="H24" s="25"/>
      <c r="I24" s="4"/>
      <c r="J24" s="4"/>
      <c r="K24" s="4"/>
      <c r="L24" s="4"/>
      <c r="M24" s="4"/>
    </row>
    <row r="25" spans="1:13" ht="12.75">
      <c r="A25" s="12" t="s">
        <v>21</v>
      </c>
      <c r="B25" s="12"/>
      <c r="C25" s="21">
        <v>119270.43</v>
      </c>
      <c r="D25" s="21">
        <v>42754.17</v>
      </c>
      <c r="E25" s="21">
        <v>125726.28</v>
      </c>
      <c r="F25" s="21">
        <v>42993.81</v>
      </c>
      <c r="G25" s="21">
        <v>147861.21</v>
      </c>
      <c r="H25" s="21">
        <v>49641.51</v>
      </c>
      <c r="I25" s="4"/>
      <c r="J25" s="4"/>
      <c r="K25" s="4"/>
      <c r="L25" s="4"/>
      <c r="M25" s="4"/>
    </row>
    <row r="26" spans="1:13" ht="12.75">
      <c r="A26" s="12" t="s">
        <v>22</v>
      </c>
      <c r="B26" s="12"/>
      <c r="C26" s="21">
        <v>156835.51</v>
      </c>
      <c r="D26" s="21">
        <v>50582.79</v>
      </c>
      <c r="E26" s="21">
        <v>166752.17</v>
      </c>
      <c r="F26" s="21">
        <v>50968.51</v>
      </c>
      <c r="G26" s="21">
        <v>173013.6</v>
      </c>
      <c r="H26" s="21">
        <v>75298.9</v>
      </c>
      <c r="I26" s="4"/>
      <c r="J26" s="4"/>
      <c r="K26" s="4"/>
      <c r="L26" s="4"/>
      <c r="M26" s="4"/>
    </row>
    <row r="27" spans="1:13" ht="51">
      <c r="A27" s="19" t="s">
        <v>23</v>
      </c>
      <c r="B27" s="19"/>
      <c r="C27" s="21">
        <v>318067.57</v>
      </c>
      <c r="D27" s="21">
        <v>95550.82</v>
      </c>
      <c r="E27" s="21">
        <v>311756.29</v>
      </c>
      <c r="F27" s="21">
        <v>96281.65</v>
      </c>
      <c r="G27" s="21">
        <v>387126.42</v>
      </c>
      <c r="H27" s="21">
        <v>137179</v>
      </c>
      <c r="I27" s="4"/>
      <c r="J27" s="4"/>
      <c r="K27" s="4"/>
      <c r="L27" s="4"/>
      <c r="M27" s="4"/>
    </row>
    <row r="28" spans="1:13" ht="12.75">
      <c r="A28" s="13" t="s">
        <v>8</v>
      </c>
      <c r="B28" s="13"/>
      <c r="C28" s="22">
        <f aca="true" t="shared" si="1" ref="C28:H28">+C25+C26+C27</f>
        <v>594173.51</v>
      </c>
      <c r="D28" s="22">
        <f t="shared" si="1"/>
        <v>188887.78</v>
      </c>
      <c r="E28" s="22">
        <f t="shared" si="1"/>
        <v>604234.74</v>
      </c>
      <c r="F28" s="22">
        <f t="shared" si="1"/>
        <v>190243.97</v>
      </c>
      <c r="G28" s="22">
        <f t="shared" si="1"/>
        <v>708001.23</v>
      </c>
      <c r="H28" s="22">
        <f t="shared" si="1"/>
        <v>262119.41</v>
      </c>
      <c r="I28" s="4"/>
      <c r="J28" s="4"/>
      <c r="K28" s="4"/>
      <c r="L28" s="4"/>
      <c r="M28" s="4"/>
    </row>
    <row r="29" spans="1:13" ht="14.25">
      <c r="A29" s="20"/>
      <c r="B29" s="20"/>
      <c r="C29" s="26"/>
      <c r="D29" s="26"/>
      <c r="E29" s="26"/>
      <c r="F29" s="26"/>
      <c r="G29" s="26"/>
      <c r="H29" s="26"/>
      <c r="I29" s="4"/>
      <c r="J29" s="4"/>
      <c r="K29" s="4"/>
      <c r="L29" s="4"/>
      <c r="M29" s="4"/>
    </row>
    <row r="30" spans="1:13" ht="12.75">
      <c r="A30" s="13" t="s">
        <v>27</v>
      </c>
      <c r="B30" s="13"/>
      <c r="C30" s="22">
        <f aca="true" t="shared" si="2" ref="C30:H30">+C13+C22+C28</f>
        <v>5194062.22</v>
      </c>
      <c r="D30" s="22">
        <f t="shared" si="2"/>
        <v>513148.99</v>
      </c>
      <c r="E30" s="22">
        <f t="shared" si="2"/>
        <v>2375206.16</v>
      </c>
      <c r="F30" s="22">
        <f t="shared" si="2"/>
        <v>482182.25</v>
      </c>
      <c r="G30" s="22">
        <f t="shared" si="2"/>
        <v>3393602.88</v>
      </c>
      <c r="H30" s="22">
        <f t="shared" si="2"/>
        <v>676915.44</v>
      </c>
      <c r="I30" s="4"/>
      <c r="J30" s="4"/>
      <c r="K30" s="4"/>
      <c r="L30" s="4"/>
      <c r="M30" s="4"/>
    </row>
    <row r="31" spans="1:13" ht="14.25">
      <c r="A31" s="7"/>
      <c r="B31" s="7"/>
      <c r="C31" s="6"/>
      <c r="D31" s="6"/>
      <c r="E31" s="6"/>
      <c r="F31" s="6"/>
      <c r="G31" s="6"/>
      <c r="H31" s="6"/>
      <c r="I31" s="4"/>
      <c r="J31" s="4"/>
      <c r="K31" s="4"/>
      <c r="L31" s="4"/>
      <c r="M31" s="4"/>
    </row>
    <row r="32" spans="1:13" ht="12.75">
      <c r="A32" s="49" t="s">
        <v>3</v>
      </c>
      <c r="B32" s="49"/>
      <c r="C32" s="49"/>
      <c r="D32" s="49"/>
      <c r="E32" s="49"/>
      <c r="F32" s="49"/>
      <c r="G32" s="49"/>
      <c r="H32" s="49"/>
      <c r="I32" s="4"/>
      <c r="J32" s="4"/>
      <c r="K32" s="4"/>
      <c r="L32" s="4"/>
      <c r="M32" s="4"/>
    </row>
    <row r="33" spans="1:13" ht="12.75">
      <c r="A33" s="44" t="s">
        <v>4</v>
      </c>
      <c r="B33" s="44"/>
      <c r="C33" s="44"/>
      <c r="D33" s="44"/>
      <c r="E33" s="44"/>
      <c r="F33" s="44"/>
      <c r="G33" s="44"/>
      <c r="H33" s="44"/>
      <c r="I33" s="4"/>
      <c r="J33" s="4"/>
      <c r="K33" s="4"/>
      <c r="L33" s="4"/>
      <c r="M33" s="4"/>
    </row>
    <row r="34" spans="1:13" ht="12.75">
      <c r="A34" s="5"/>
      <c r="B34" s="5"/>
      <c r="C34" s="3"/>
      <c r="D34" s="3"/>
      <c r="E34" s="3"/>
      <c r="F34" s="3"/>
      <c r="G34" s="3"/>
      <c r="H34" s="3"/>
      <c r="I34" s="4"/>
      <c r="J34" s="4"/>
      <c r="K34" s="4"/>
      <c r="L34" s="4"/>
      <c r="M34" s="4"/>
    </row>
    <row r="35" spans="1:13" ht="12.75">
      <c r="A35" s="5"/>
      <c r="B35" s="5"/>
      <c r="C35" s="3"/>
      <c r="D35" s="3"/>
      <c r="E35" s="3"/>
      <c r="F35" s="3"/>
      <c r="G35" s="3"/>
      <c r="H35" s="3"/>
      <c r="I35" s="4"/>
      <c r="J35" s="4"/>
      <c r="K35" s="4"/>
      <c r="L35" s="4"/>
      <c r="M35" s="4"/>
    </row>
    <row r="36" spans="1:13" ht="15.75">
      <c r="A36" s="45" t="s">
        <v>0</v>
      </c>
      <c r="B36" s="45"/>
      <c r="C36" s="46"/>
      <c r="D36" s="46"/>
      <c r="E36" s="46"/>
      <c r="F36" s="46"/>
      <c r="G36" s="46"/>
      <c r="H36" s="46"/>
      <c r="I36" s="4"/>
      <c r="J36" s="4"/>
      <c r="K36" s="4"/>
      <c r="L36" s="4"/>
      <c r="M36" s="4"/>
    </row>
    <row r="37" spans="9:13" ht="12.75">
      <c r="I37" s="4"/>
      <c r="J37" s="4"/>
      <c r="K37" s="4"/>
      <c r="L37" s="4"/>
      <c r="M37" s="4"/>
    </row>
    <row r="38" spans="1:13" ht="12.75">
      <c r="A38" s="47" t="s">
        <v>58</v>
      </c>
      <c r="B38" s="47"/>
      <c r="C38" s="48"/>
      <c r="D38" s="48"/>
      <c r="E38" s="48"/>
      <c r="F38" s="48"/>
      <c r="G38" s="48"/>
      <c r="H38" s="48"/>
      <c r="I38" s="4"/>
      <c r="J38" s="4"/>
      <c r="K38" s="4"/>
      <c r="L38" s="4"/>
      <c r="M38" s="4"/>
    </row>
    <row r="39" spans="1:8" ht="12.75">
      <c r="A39" s="14"/>
      <c r="B39" s="14"/>
      <c r="C39" s="14"/>
      <c r="D39" s="14"/>
      <c r="E39" s="15"/>
      <c r="F39" s="15"/>
      <c r="G39" s="56"/>
      <c r="H39" s="56"/>
    </row>
    <row r="40" spans="1:8" ht="12.75">
      <c r="A40" s="60" t="s">
        <v>44</v>
      </c>
      <c r="B40" s="60"/>
      <c r="C40" s="60"/>
      <c r="D40" s="60"/>
      <c r="E40" s="60" t="s">
        <v>46</v>
      </c>
      <c r="F40" s="60"/>
      <c r="G40" s="60"/>
      <c r="H40" s="60"/>
    </row>
    <row r="41" spans="1:8" ht="12.75">
      <c r="A41" s="61" t="s">
        <v>45</v>
      </c>
      <c r="B41" s="61"/>
      <c r="C41" s="61"/>
      <c r="D41" s="61"/>
      <c r="E41" s="61" t="s">
        <v>45</v>
      </c>
      <c r="F41" s="61"/>
      <c r="G41" s="61"/>
      <c r="H41" s="61"/>
    </row>
    <row r="42" spans="1:8" ht="12.75">
      <c r="A42" s="59" t="s">
        <v>28</v>
      </c>
      <c r="B42" s="32" t="s">
        <v>1</v>
      </c>
      <c r="C42" s="32" t="s">
        <v>2</v>
      </c>
      <c r="D42" s="32" t="s">
        <v>30</v>
      </c>
      <c r="E42" s="59" t="s">
        <v>28</v>
      </c>
      <c r="F42" s="32" t="s">
        <v>1</v>
      </c>
      <c r="G42" s="32" t="s">
        <v>2</v>
      </c>
      <c r="H42" s="32" t="s">
        <v>30</v>
      </c>
    </row>
    <row r="43" spans="1:8" ht="12.75">
      <c r="A43" s="51"/>
      <c r="B43" s="33" t="s">
        <v>29</v>
      </c>
      <c r="C43" s="33" t="s">
        <v>54</v>
      </c>
      <c r="D43" s="33" t="s">
        <v>55</v>
      </c>
      <c r="E43" s="51"/>
      <c r="F43" s="33" t="s">
        <v>29</v>
      </c>
      <c r="G43" s="33" t="s">
        <v>54</v>
      </c>
      <c r="H43" s="33" t="s">
        <v>55</v>
      </c>
    </row>
    <row r="44" spans="1:8" ht="12.75">
      <c r="A44" s="37">
        <v>1</v>
      </c>
      <c r="B44" s="36">
        <v>2</v>
      </c>
      <c r="C44" s="36">
        <v>3</v>
      </c>
      <c r="D44" s="36">
        <v>4</v>
      </c>
      <c r="E44" s="37">
        <v>5</v>
      </c>
      <c r="F44" s="36">
        <v>6</v>
      </c>
      <c r="G44" s="36">
        <v>7</v>
      </c>
      <c r="H44" s="36">
        <v>8</v>
      </c>
    </row>
    <row r="45" spans="1:8" ht="12.75">
      <c r="A45" s="12" t="s">
        <v>31</v>
      </c>
      <c r="B45" s="27">
        <v>11042621</v>
      </c>
      <c r="C45" s="27">
        <v>107837629</v>
      </c>
      <c r="D45" s="31">
        <v>9.8</v>
      </c>
      <c r="E45" s="12" t="s">
        <v>53</v>
      </c>
      <c r="F45" s="27">
        <v>24080078</v>
      </c>
      <c r="G45" s="27">
        <v>457730386</v>
      </c>
      <c r="H45" s="31">
        <f>G45/F45</f>
        <v>19.008675387181054</v>
      </c>
    </row>
    <row r="46" spans="1:8" ht="12.75">
      <c r="A46" s="12" t="s">
        <v>32</v>
      </c>
      <c r="B46" s="27">
        <v>6100900</v>
      </c>
      <c r="C46" s="27">
        <v>68465530</v>
      </c>
      <c r="D46" s="31">
        <v>11.2</v>
      </c>
      <c r="E46" s="12" t="s">
        <v>32</v>
      </c>
      <c r="F46" s="27">
        <v>7981000</v>
      </c>
      <c r="G46" s="27">
        <v>129077000</v>
      </c>
      <c r="H46" s="31">
        <f aca="true" t="shared" si="3" ref="H46:H55">G46/F46</f>
        <v>16.173035960405965</v>
      </c>
    </row>
    <row r="47" spans="1:8" ht="12.75">
      <c r="A47" s="12" t="s">
        <v>33</v>
      </c>
      <c r="B47" s="27">
        <v>2455867</v>
      </c>
      <c r="C47" s="27">
        <v>38988300</v>
      </c>
      <c r="D47" s="31">
        <v>15.9</v>
      </c>
      <c r="E47" s="12" t="s">
        <v>47</v>
      </c>
      <c r="F47" s="27">
        <v>1165230</v>
      </c>
      <c r="G47" s="27">
        <v>36431625</v>
      </c>
      <c r="H47" s="31">
        <f t="shared" si="3"/>
        <v>31.265608506475118</v>
      </c>
    </row>
    <row r="48" spans="1:8" ht="12.75">
      <c r="A48" s="12" t="s">
        <v>34</v>
      </c>
      <c r="B48" s="27">
        <v>1160595</v>
      </c>
      <c r="C48" s="27">
        <v>28202514</v>
      </c>
      <c r="D48" s="31">
        <v>24.3</v>
      </c>
      <c r="E48" s="12" t="s">
        <v>48</v>
      </c>
      <c r="F48" s="27">
        <v>1103403</v>
      </c>
      <c r="G48" s="27">
        <v>27135619</v>
      </c>
      <c r="H48" s="31">
        <f t="shared" si="3"/>
        <v>24.59266378648599</v>
      </c>
    </row>
    <row r="49" spans="1:8" ht="12.75">
      <c r="A49" s="12" t="s">
        <v>35</v>
      </c>
      <c r="B49" s="27">
        <v>1243225</v>
      </c>
      <c r="C49" s="27">
        <v>17653457</v>
      </c>
      <c r="D49" s="31">
        <v>14.2</v>
      </c>
      <c r="E49" s="12" t="s">
        <v>40</v>
      </c>
      <c r="F49" s="27">
        <v>647800</v>
      </c>
      <c r="G49" s="27">
        <v>16173000</v>
      </c>
      <c r="H49" s="31">
        <f t="shared" si="3"/>
        <v>24.966038900895338</v>
      </c>
    </row>
    <row r="50" spans="1:8" ht="12.75">
      <c r="A50" s="12" t="s">
        <v>36</v>
      </c>
      <c r="B50" s="27">
        <v>1201897</v>
      </c>
      <c r="C50" s="27">
        <v>16122211</v>
      </c>
      <c r="D50" s="31">
        <v>13.4</v>
      </c>
      <c r="E50" s="12" t="s">
        <v>49</v>
      </c>
      <c r="F50" s="27">
        <v>861600</v>
      </c>
      <c r="G50" s="27">
        <v>14057800</v>
      </c>
      <c r="H50" s="31">
        <f t="shared" si="3"/>
        <v>16.315923862581243</v>
      </c>
    </row>
    <row r="51" spans="1:8" ht="12.75">
      <c r="A51" s="12" t="s">
        <v>37</v>
      </c>
      <c r="B51" s="27">
        <v>720260</v>
      </c>
      <c r="C51" s="27">
        <v>15917953</v>
      </c>
      <c r="D51" s="31">
        <v>22.1</v>
      </c>
      <c r="E51" s="12" t="s">
        <v>50</v>
      </c>
      <c r="F51" s="27">
        <v>1217503</v>
      </c>
      <c r="G51" s="27">
        <v>13750511</v>
      </c>
      <c r="H51" s="31">
        <f t="shared" si="3"/>
        <v>11.294026380222471</v>
      </c>
    </row>
    <row r="52" spans="1:8" ht="12.75">
      <c r="A52" s="12" t="s">
        <v>38</v>
      </c>
      <c r="B52" s="27">
        <v>1895782</v>
      </c>
      <c r="C52" s="27">
        <v>15835000</v>
      </c>
      <c r="D52" s="31">
        <v>8.4</v>
      </c>
      <c r="E52" s="12" t="s">
        <v>35</v>
      </c>
      <c r="F52" s="27">
        <v>523643</v>
      </c>
      <c r="G52" s="27">
        <v>13686621</v>
      </c>
      <c r="H52" s="31">
        <f t="shared" si="3"/>
        <v>26.13731301669267</v>
      </c>
    </row>
    <row r="53" spans="1:8" ht="12.75">
      <c r="A53" s="12" t="s">
        <v>39</v>
      </c>
      <c r="B53" s="27">
        <v>1118530</v>
      </c>
      <c r="C53" s="27">
        <v>15420664</v>
      </c>
      <c r="D53" s="31">
        <v>13.8</v>
      </c>
      <c r="E53" s="12" t="s">
        <v>51</v>
      </c>
      <c r="F53" s="27">
        <v>367570</v>
      </c>
      <c r="G53" s="27">
        <v>12784900</v>
      </c>
      <c r="H53" s="31">
        <f t="shared" si="3"/>
        <v>34.78221835296678</v>
      </c>
    </row>
    <row r="54" spans="1:8" ht="12.75">
      <c r="A54" s="12" t="s">
        <v>40</v>
      </c>
      <c r="B54" s="27">
        <v>1354381</v>
      </c>
      <c r="C54" s="27">
        <v>13604303</v>
      </c>
      <c r="D54" s="31">
        <v>10</v>
      </c>
      <c r="E54" s="12" t="s">
        <v>52</v>
      </c>
      <c r="F54" s="27">
        <v>438850</v>
      </c>
      <c r="G54" s="27">
        <v>12699500</v>
      </c>
      <c r="H54" s="31">
        <f t="shared" si="3"/>
        <v>28.938133758687478</v>
      </c>
    </row>
    <row r="55" spans="1:8" ht="12.75">
      <c r="A55" s="12" t="s">
        <v>7</v>
      </c>
      <c r="B55" s="27">
        <v>27163993</v>
      </c>
      <c r="C55" s="27">
        <v>240149301</v>
      </c>
      <c r="D55" s="31">
        <f>C55/B55</f>
        <v>8.840721649427609</v>
      </c>
      <c r="E55" s="19" t="s">
        <v>7</v>
      </c>
      <c r="F55" s="27">
        <v>17503812</v>
      </c>
      <c r="G55" s="27">
        <v>232765895</v>
      </c>
      <c r="H55" s="31">
        <f t="shared" si="3"/>
        <v>13.29801159884487</v>
      </c>
    </row>
    <row r="56" spans="1:8" ht="12.75">
      <c r="A56" s="28"/>
      <c r="B56" s="29"/>
      <c r="C56" s="39"/>
      <c r="D56" s="30"/>
      <c r="E56" s="30"/>
      <c r="F56" s="42"/>
      <c r="G56" s="42"/>
      <c r="H56" s="42"/>
    </row>
    <row r="57" spans="1:5" ht="12.75">
      <c r="A57" s="19"/>
      <c r="B57" s="27"/>
      <c r="C57" s="40"/>
      <c r="D57" s="21"/>
      <c r="E57" s="21"/>
    </row>
    <row r="58" spans="1:8" ht="12.75">
      <c r="A58" s="13" t="s">
        <v>41</v>
      </c>
      <c r="B58" s="32">
        <v>55458051</v>
      </c>
      <c r="C58" s="32">
        <v>578196862</v>
      </c>
      <c r="D58" s="34"/>
      <c r="E58" s="13" t="s">
        <v>41</v>
      </c>
      <c r="F58" s="32">
        <v>55890489</v>
      </c>
      <c r="G58" s="32">
        <v>966292859</v>
      </c>
      <c r="H58" s="34"/>
    </row>
    <row r="59" spans="1:5" ht="14.25">
      <c r="A59" s="20"/>
      <c r="B59" s="41"/>
      <c r="C59" s="41"/>
      <c r="D59" s="26"/>
      <c r="E59" s="26"/>
    </row>
    <row r="60" spans="1:8" ht="12.75">
      <c r="A60" s="58" t="s">
        <v>42</v>
      </c>
      <c r="B60" s="58"/>
      <c r="C60" s="58"/>
      <c r="D60" s="58"/>
      <c r="E60" s="58"/>
      <c r="F60" s="58"/>
      <c r="G60" s="58"/>
      <c r="H60" s="58"/>
    </row>
    <row r="61" spans="1:8" ht="14.25" customHeight="1">
      <c r="A61" s="57">
        <v>140</v>
      </c>
      <c r="B61" s="57"/>
      <c r="C61" s="57"/>
      <c r="D61" s="57"/>
      <c r="E61" s="57"/>
      <c r="F61" s="57"/>
      <c r="G61" s="57"/>
      <c r="H61" s="57"/>
    </row>
    <row r="62" ht="12.75" customHeight="1"/>
    <row r="66" spans="3:7" ht="12.75">
      <c r="C66" s="43"/>
      <c r="D66" s="43"/>
      <c r="E66" s="43"/>
      <c r="F66" s="43"/>
      <c r="G66" s="43"/>
    </row>
  </sheetData>
  <sheetProtection/>
  <mergeCells count="21">
    <mergeCell ref="A41:D41"/>
    <mergeCell ref="E40:H40"/>
    <mergeCell ref="E41:H41"/>
    <mergeCell ref="A2:H2"/>
    <mergeCell ref="A4:H4"/>
    <mergeCell ref="G5:H5"/>
    <mergeCell ref="G6:H6"/>
    <mergeCell ref="A61:H61"/>
    <mergeCell ref="A60:H60"/>
    <mergeCell ref="E42:E43"/>
    <mergeCell ref="G39:H39"/>
    <mergeCell ref="A42:A43"/>
    <mergeCell ref="A40:D40"/>
    <mergeCell ref="A33:H33"/>
    <mergeCell ref="A36:H36"/>
    <mergeCell ref="A38:H38"/>
    <mergeCell ref="A32:H32"/>
    <mergeCell ref="A7:A8"/>
    <mergeCell ref="C7:D7"/>
    <mergeCell ref="E7:F7"/>
    <mergeCell ref="G7:H7"/>
  </mergeCells>
  <printOptions horizontalCentered="1"/>
  <pageMargins left="0.49" right="0.25" top="0.25" bottom="0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hp</cp:lastModifiedBy>
  <cp:lastPrinted>2010-12-28T09:33:04Z</cp:lastPrinted>
  <dcterms:created xsi:type="dcterms:W3CDTF">2001-02-24T01:55:02Z</dcterms:created>
  <dcterms:modified xsi:type="dcterms:W3CDTF">2011-01-31T07:53:02Z</dcterms:modified>
  <cp:category/>
  <cp:version/>
  <cp:contentType/>
  <cp:contentStatus/>
</cp:coreProperties>
</file>